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"/>
    </mc:Choice>
  </mc:AlternateContent>
  <bookViews>
    <workbookView xWindow="0" yWindow="0" windowWidth="22290" windowHeight="11475" tabRatio="904"/>
  </bookViews>
  <sheets>
    <sheet name="Goals (РК)" sheetId="12" r:id="rId1"/>
    <sheet name="Cattle (регионы)" sheetId="1" r:id="rId2"/>
    <sheet name="Pigs (регионы)" sheetId="3" r:id="rId3"/>
    <sheet name="Sheeps (регионы)" sheetId="4" r:id="rId4"/>
    <sheet name="Goats (регионы)" sheetId="5" r:id="rId5"/>
    <sheet name="Horses (регионы)" sheetId="6" r:id="rId6"/>
    <sheet name="Camels (регионы)" sheetId="7" r:id="rId7"/>
    <sheet name="Poultry (регионы)" sheetId="8" r:id="rId8"/>
    <sheet name="Manufacture (РК)" sheetId="13" r:id="rId9"/>
    <sheet name="Milk (регионы)" sheetId="9" r:id="rId10"/>
    <sheet name="МЯСО в живом весе (регионы)" sheetId="10" r:id="rId11"/>
    <sheet name="МЯСО в убойном весе (регионы)" sheetId="11" r:id="rId12"/>
  </sheets>
  <calcPr calcId="162913"/>
</workbook>
</file>

<file path=xl/calcChain.xml><?xml version="1.0" encoding="utf-8"?>
<calcChain xmlns="http://schemas.openxmlformats.org/spreadsheetml/2006/main">
  <c r="AK110" i="1" l="1"/>
  <c r="AK109" i="1" s="1"/>
  <c r="AK111" i="1"/>
  <c r="AK112" i="1"/>
  <c r="AK113" i="1"/>
  <c r="AK114" i="1"/>
  <c r="AK115" i="1"/>
  <c r="AK116" i="1"/>
  <c r="AK117" i="1"/>
  <c r="AK118" i="1"/>
  <c r="AK119" i="1"/>
  <c r="AK120" i="1"/>
  <c r="AK121" i="1"/>
  <c r="AK123" i="1"/>
  <c r="AK124" i="1"/>
  <c r="AK125" i="1"/>
  <c r="AK126" i="1"/>
  <c r="AK127" i="1"/>
  <c r="AK128" i="1"/>
  <c r="AK129" i="1"/>
  <c r="AK130" i="1"/>
  <c r="AK493" i="11"/>
  <c r="AK468" i="11"/>
  <c r="AK443" i="11"/>
  <c r="AK390" i="11"/>
  <c r="AK365" i="11"/>
  <c r="AK340" i="11"/>
  <c r="AK287" i="11"/>
  <c r="AK262" i="11"/>
  <c r="AK237" i="11"/>
  <c r="AK184" i="11"/>
  <c r="AK159" i="11"/>
  <c r="AK134" i="11"/>
  <c r="AK81" i="11"/>
  <c r="AK56" i="11"/>
  <c r="AK31" i="11"/>
  <c r="AK625" i="11"/>
  <c r="AK626" i="11"/>
  <c r="AK627" i="11"/>
  <c r="AK628" i="11"/>
  <c r="AK629" i="11"/>
  <c r="AK630" i="11"/>
  <c r="AK631" i="11"/>
  <c r="AK632" i="11"/>
  <c r="AK633" i="11"/>
  <c r="AK634" i="11"/>
  <c r="AK635" i="11"/>
  <c r="AK636" i="11"/>
  <c r="AK638" i="11"/>
  <c r="AK639" i="11"/>
  <c r="AK640" i="11"/>
  <c r="AK641" i="11"/>
  <c r="AK642" i="11"/>
  <c r="AK643" i="11"/>
  <c r="AK644" i="11"/>
  <c r="AK645" i="11"/>
  <c r="AK522" i="11"/>
  <c r="AK523" i="11"/>
  <c r="AK524" i="11"/>
  <c r="AK525" i="11"/>
  <c r="AK526" i="11"/>
  <c r="AK527" i="11"/>
  <c r="AK528" i="11"/>
  <c r="AK529" i="11"/>
  <c r="AK530" i="11"/>
  <c r="AK531" i="11"/>
  <c r="AK532" i="11"/>
  <c r="AK533" i="11"/>
  <c r="AK535" i="11"/>
  <c r="AK536" i="11"/>
  <c r="AK537" i="11"/>
  <c r="AK538" i="11"/>
  <c r="AK539" i="11"/>
  <c r="AK540" i="11"/>
  <c r="AK541" i="11"/>
  <c r="AK542" i="11"/>
  <c r="AK419" i="11"/>
  <c r="AK420" i="11"/>
  <c r="AK421" i="11"/>
  <c r="AK422" i="11"/>
  <c r="AK423" i="11"/>
  <c r="AK424" i="11"/>
  <c r="AK425" i="11"/>
  <c r="AK426" i="11"/>
  <c r="AK427" i="11"/>
  <c r="AK428" i="11"/>
  <c r="AK429" i="11"/>
  <c r="AK430" i="11"/>
  <c r="AK432" i="11"/>
  <c r="AK433" i="11"/>
  <c r="AK434" i="11"/>
  <c r="AK435" i="11"/>
  <c r="AK436" i="11"/>
  <c r="AK437" i="11"/>
  <c r="AK438" i="11"/>
  <c r="AK439" i="11"/>
  <c r="AK316" i="11"/>
  <c r="AK317" i="11"/>
  <c r="AK318" i="11"/>
  <c r="AK319" i="11"/>
  <c r="AK320" i="11"/>
  <c r="AK321" i="11"/>
  <c r="AK322" i="11"/>
  <c r="AK323" i="11"/>
  <c r="AK324" i="11"/>
  <c r="AK325" i="11"/>
  <c r="AK326" i="11"/>
  <c r="AK327" i="11"/>
  <c r="AK329" i="11"/>
  <c r="AK330" i="11"/>
  <c r="AK331" i="11"/>
  <c r="AK332" i="11"/>
  <c r="AK333" i="11"/>
  <c r="AK334" i="11"/>
  <c r="AK335" i="11"/>
  <c r="AK336" i="11"/>
  <c r="AK213" i="11"/>
  <c r="AK214" i="11"/>
  <c r="AK215" i="11"/>
  <c r="AK216" i="11"/>
  <c r="AK217" i="11"/>
  <c r="AK218" i="11"/>
  <c r="AK219" i="11"/>
  <c r="AK220" i="11"/>
  <c r="AK221" i="11"/>
  <c r="AK222" i="11"/>
  <c r="AK223" i="11"/>
  <c r="AK224" i="11"/>
  <c r="AK226" i="11"/>
  <c r="AK227" i="11"/>
  <c r="AK228" i="11"/>
  <c r="AK229" i="11"/>
  <c r="AK230" i="11"/>
  <c r="AK231" i="11"/>
  <c r="AK232" i="11"/>
  <c r="AK233" i="11"/>
  <c r="AK110" i="11"/>
  <c r="AK111" i="11"/>
  <c r="AK112" i="11"/>
  <c r="AK113" i="11"/>
  <c r="AK114" i="11"/>
  <c r="AK115" i="11"/>
  <c r="AK116" i="11"/>
  <c r="AK117" i="11"/>
  <c r="AK118" i="11"/>
  <c r="AK119" i="11"/>
  <c r="AK120" i="11"/>
  <c r="AK121" i="11"/>
  <c r="AK123" i="11"/>
  <c r="AK124" i="11"/>
  <c r="AK125" i="11"/>
  <c r="AK126" i="11"/>
  <c r="AK127" i="11"/>
  <c r="AK128" i="11"/>
  <c r="AK129" i="11"/>
  <c r="AK130" i="11"/>
  <c r="AK7" i="11"/>
  <c r="AK8" i="11"/>
  <c r="AK9" i="11"/>
  <c r="AK10" i="11"/>
  <c r="AK11" i="11"/>
  <c r="AK12" i="11"/>
  <c r="AK13" i="11"/>
  <c r="AK14" i="11"/>
  <c r="AK15" i="11"/>
  <c r="AK16" i="11"/>
  <c r="AK17" i="11"/>
  <c r="AK18" i="11"/>
  <c r="AK20" i="11"/>
  <c r="AK21" i="11"/>
  <c r="AK22" i="11"/>
  <c r="AK23" i="11"/>
  <c r="AK24" i="11"/>
  <c r="AK25" i="11"/>
  <c r="AK26" i="11"/>
  <c r="AK27" i="11"/>
  <c r="AK699" i="10"/>
  <c r="AK674" i="10"/>
  <c r="AK649" i="10"/>
  <c r="AK625" i="10"/>
  <c r="AK626" i="10"/>
  <c r="AK627" i="10"/>
  <c r="AK628" i="10"/>
  <c r="AK629" i="10"/>
  <c r="AK630" i="10"/>
  <c r="AK631" i="10"/>
  <c r="AK632" i="10"/>
  <c r="AK633" i="10"/>
  <c r="AK634" i="10"/>
  <c r="AK635" i="10"/>
  <c r="AK636" i="10"/>
  <c r="AK638" i="10"/>
  <c r="AK639" i="10"/>
  <c r="AK640" i="10"/>
  <c r="AK641" i="10"/>
  <c r="AK642" i="10"/>
  <c r="AK643" i="10"/>
  <c r="AK644" i="10"/>
  <c r="AK645" i="10"/>
  <c r="AK522" i="10"/>
  <c r="AK523" i="10"/>
  <c r="AK524" i="10"/>
  <c r="AK525" i="10"/>
  <c r="AK526" i="10"/>
  <c r="AK527" i="10"/>
  <c r="AK528" i="10"/>
  <c r="AK529" i="10"/>
  <c r="AK530" i="10"/>
  <c r="AK531" i="10"/>
  <c r="AK532" i="10"/>
  <c r="AK533" i="10"/>
  <c r="AK535" i="10"/>
  <c r="AK536" i="10"/>
  <c r="AK537" i="10"/>
  <c r="AK538" i="10"/>
  <c r="AK539" i="10"/>
  <c r="AK540" i="10"/>
  <c r="AK541" i="10"/>
  <c r="AK542" i="10"/>
  <c r="AK493" i="10"/>
  <c r="AK468" i="10"/>
  <c r="AK443" i="10"/>
  <c r="AK419" i="10"/>
  <c r="AK420" i="10"/>
  <c r="AK421" i="10"/>
  <c r="AK422" i="10"/>
  <c r="AK423" i="10"/>
  <c r="AK424" i="10"/>
  <c r="AK425" i="10"/>
  <c r="AK426" i="10"/>
  <c r="AK427" i="10"/>
  <c r="AK428" i="10"/>
  <c r="AK429" i="10"/>
  <c r="AK430" i="10"/>
  <c r="AK432" i="10"/>
  <c r="AK433" i="10"/>
  <c r="AK434" i="10"/>
  <c r="AK435" i="10"/>
  <c r="AK436" i="10"/>
  <c r="AK437" i="10"/>
  <c r="AK438" i="10"/>
  <c r="AK439" i="10"/>
  <c r="AK390" i="10"/>
  <c r="AK365" i="10"/>
  <c r="AK340" i="10"/>
  <c r="AK316" i="10"/>
  <c r="AK317" i="10"/>
  <c r="AK318" i="10"/>
  <c r="AK319" i="10"/>
  <c r="AK320" i="10"/>
  <c r="AK321" i="10"/>
  <c r="AK322" i="10"/>
  <c r="AK323" i="10"/>
  <c r="AK324" i="10"/>
  <c r="AK325" i="10"/>
  <c r="AK326" i="10"/>
  <c r="AK327" i="10"/>
  <c r="AK329" i="10"/>
  <c r="AK330" i="10"/>
  <c r="AK331" i="10"/>
  <c r="AK332" i="10"/>
  <c r="AK333" i="10"/>
  <c r="AK334" i="10"/>
  <c r="AK335" i="10"/>
  <c r="AK336" i="10"/>
  <c r="AK287" i="10"/>
  <c r="AK262" i="10"/>
  <c r="AK237" i="10"/>
  <c r="AK213" i="10"/>
  <c r="AK214" i="10"/>
  <c r="AK215" i="10"/>
  <c r="AK216" i="10"/>
  <c r="AK217" i="10"/>
  <c r="AK218" i="10"/>
  <c r="AK219" i="10"/>
  <c r="AK220" i="10"/>
  <c r="AK221" i="10"/>
  <c r="AK222" i="10"/>
  <c r="AK223" i="10"/>
  <c r="AK224" i="10"/>
  <c r="AK226" i="10"/>
  <c r="AK227" i="10"/>
  <c r="AK228" i="10"/>
  <c r="AK229" i="10"/>
  <c r="AK230" i="10"/>
  <c r="AK231" i="10"/>
  <c r="AK232" i="10"/>
  <c r="AK233" i="10"/>
  <c r="AK184" i="10"/>
  <c r="AK159" i="10"/>
  <c r="AK134" i="10"/>
  <c r="AK7" i="10"/>
  <c r="AK6" i="10" s="1"/>
  <c r="AK8" i="10"/>
  <c r="AK9" i="10"/>
  <c r="AK10" i="10"/>
  <c r="AK11" i="10"/>
  <c r="AK12" i="10"/>
  <c r="AK13" i="10"/>
  <c r="AK14" i="10"/>
  <c r="AK15" i="10"/>
  <c r="AK16" i="10"/>
  <c r="AK17" i="10"/>
  <c r="AK18" i="10"/>
  <c r="AK20" i="10"/>
  <c r="AK21" i="10"/>
  <c r="AK22" i="10"/>
  <c r="AK23" i="10"/>
  <c r="AK24" i="10"/>
  <c r="AK25" i="10"/>
  <c r="AK26" i="10"/>
  <c r="AK27" i="10"/>
  <c r="AK110" i="10"/>
  <c r="AK111" i="10"/>
  <c r="AK112" i="10"/>
  <c r="AK113" i="10"/>
  <c r="AK114" i="10"/>
  <c r="AK115" i="10"/>
  <c r="AK116" i="10"/>
  <c r="AK117" i="10"/>
  <c r="AK118" i="10"/>
  <c r="AK119" i="10"/>
  <c r="AK120" i="10"/>
  <c r="AK121" i="10"/>
  <c r="AK123" i="10"/>
  <c r="AK124" i="10"/>
  <c r="AK125" i="10"/>
  <c r="AK126" i="10"/>
  <c r="AK127" i="10"/>
  <c r="AK128" i="10"/>
  <c r="AK129" i="10"/>
  <c r="AK130" i="10"/>
  <c r="AK81" i="10"/>
  <c r="AK56" i="10"/>
  <c r="AK31" i="10"/>
  <c r="AJ6" i="9"/>
  <c r="AJ5" i="9" s="1"/>
  <c r="AJ7" i="9"/>
  <c r="AJ8" i="9"/>
  <c r="AJ9" i="9"/>
  <c r="AJ10" i="9"/>
  <c r="AJ11" i="9"/>
  <c r="AJ12" i="9"/>
  <c r="AJ13" i="9"/>
  <c r="AJ14" i="9"/>
  <c r="AJ15" i="9"/>
  <c r="AJ16" i="9"/>
  <c r="AJ17" i="9"/>
  <c r="AJ19" i="9"/>
  <c r="AJ20" i="9"/>
  <c r="AJ21" i="9"/>
  <c r="AJ22" i="9"/>
  <c r="AJ23" i="9"/>
  <c r="AJ24" i="9"/>
  <c r="AJ25" i="9"/>
  <c r="AJ26" i="9"/>
  <c r="AJ182" i="9"/>
  <c r="AJ157" i="9"/>
  <c r="AJ132" i="9"/>
  <c r="AJ108" i="9"/>
  <c r="AJ109" i="9"/>
  <c r="AJ110" i="9"/>
  <c r="AJ111" i="9"/>
  <c r="AJ112" i="9"/>
  <c r="AJ113" i="9"/>
  <c r="AJ114" i="9"/>
  <c r="AJ115" i="9"/>
  <c r="AJ116" i="9"/>
  <c r="AJ117" i="9"/>
  <c r="AJ118" i="9"/>
  <c r="AJ119" i="9"/>
  <c r="AJ121" i="9"/>
  <c r="AJ122" i="9"/>
  <c r="AJ123" i="9"/>
  <c r="AJ124" i="9"/>
  <c r="AJ125" i="9"/>
  <c r="AJ126" i="9"/>
  <c r="AJ127" i="9"/>
  <c r="AJ128" i="9"/>
  <c r="AJ80" i="9"/>
  <c r="AJ55" i="9"/>
  <c r="AJ30" i="9"/>
  <c r="AK81" i="8"/>
  <c r="AK5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20" i="8"/>
  <c r="AK21" i="8"/>
  <c r="AK22" i="8"/>
  <c r="AK23" i="8"/>
  <c r="AK24" i="8"/>
  <c r="AK25" i="8"/>
  <c r="AK26" i="8"/>
  <c r="AK27" i="8"/>
  <c r="AK31" i="8"/>
  <c r="AK78" i="7"/>
  <c r="AK54" i="7"/>
  <c r="AK30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20" i="7"/>
  <c r="AK21" i="7"/>
  <c r="AK22" i="7"/>
  <c r="AK23" i="7"/>
  <c r="AK24" i="7"/>
  <c r="AK81" i="6"/>
  <c r="AK56" i="6"/>
  <c r="AK31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20" i="6"/>
  <c r="AK21" i="6"/>
  <c r="AK22" i="6"/>
  <c r="AK23" i="6"/>
  <c r="AK24" i="6"/>
  <c r="AK25" i="6"/>
  <c r="AK26" i="6"/>
  <c r="AK27" i="6"/>
  <c r="AK7" i="4"/>
  <c r="AK6" i="4" s="1"/>
  <c r="AK8" i="4"/>
  <c r="AK9" i="4"/>
  <c r="AK10" i="4"/>
  <c r="AK11" i="4"/>
  <c r="AK12" i="4"/>
  <c r="AK13" i="4"/>
  <c r="AK14" i="4"/>
  <c r="AK15" i="4"/>
  <c r="AK16" i="4"/>
  <c r="AK17" i="4"/>
  <c r="AK18" i="4"/>
  <c r="AK20" i="4"/>
  <c r="AK21" i="4"/>
  <c r="AK22" i="4"/>
  <c r="AK23" i="4"/>
  <c r="AK24" i="4"/>
  <c r="AK25" i="4"/>
  <c r="AK26" i="4"/>
  <c r="AK27" i="4"/>
  <c r="AK81" i="4"/>
  <c r="AK56" i="4"/>
  <c r="AK31" i="4"/>
  <c r="AK7" i="5"/>
  <c r="AK6" i="5" s="1"/>
  <c r="AK8" i="5"/>
  <c r="AK9" i="5"/>
  <c r="AK10" i="5"/>
  <c r="AK11" i="5"/>
  <c r="AK12" i="5"/>
  <c r="AK13" i="5"/>
  <c r="AK14" i="5"/>
  <c r="AK15" i="5"/>
  <c r="AK16" i="5"/>
  <c r="AK17" i="5"/>
  <c r="AK18" i="5"/>
  <c r="AK20" i="5"/>
  <c r="AK21" i="5"/>
  <c r="AK22" i="5"/>
  <c r="AK23" i="5"/>
  <c r="AK24" i="5"/>
  <c r="AK25" i="5"/>
  <c r="AK26" i="5"/>
  <c r="AK27" i="5"/>
  <c r="AK81" i="5"/>
  <c r="AK56" i="5"/>
  <c r="AK31" i="5"/>
  <c r="AK7" i="3"/>
  <c r="AK6" i="3" s="1"/>
  <c r="AK8" i="3"/>
  <c r="AK9" i="3"/>
  <c r="AK10" i="3"/>
  <c r="AK11" i="3"/>
  <c r="AK12" i="3"/>
  <c r="AK13" i="3"/>
  <c r="AK14" i="3"/>
  <c r="AK15" i="3"/>
  <c r="AK16" i="3"/>
  <c r="AK17" i="3"/>
  <c r="AK20" i="3"/>
  <c r="AK21" i="3"/>
  <c r="AK22" i="3"/>
  <c r="AK23" i="3"/>
  <c r="AK24" i="3"/>
  <c r="AK25" i="3"/>
  <c r="AK26" i="3"/>
  <c r="AK27" i="3"/>
  <c r="AK81" i="3"/>
  <c r="AK56" i="3"/>
  <c r="AK31" i="3"/>
  <c r="AK7" i="1"/>
  <c r="AK6" i="1" s="1"/>
  <c r="AK8" i="1"/>
  <c r="AK9" i="1"/>
  <c r="AK10" i="1"/>
  <c r="AK11" i="1"/>
  <c r="AK12" i="1"/>
  <c r="AK13" i="1"/>
  <c r="AK14" i="1"/>
  <c r="AK15" i="1"/>
  <c r="AK16" i="1"/>
  <c r="AK17" i="1"/>
  <c r="AK18" i="1"/>
  <c r="AK20" i="1"/>
  <c r="AK21" i="1"/>
  <c r="AK22" i="1"/>
  <c r="AK23" i="1"/>
  <c r="AK24" i="1"/>
  <c r="AK25" i="1"/>
  <c r="AK26" i="1"/>
  <c r="AK27" i="1"/>
  <c r="AK184" i="1"/>
  <c r="AK159" i="1"/>
  <c r="AK134" i="1"/>
  <c r="AK81" i="1"/>
  <c r="AK56" i="1"/>
  <c r="AK31" i="1"/>
  <c r="U643" i="11"/>
  <c r="Q540" i="11"/>
  <c r="P438" i="11"/>
  <c r="AH437" i="10"/>
  <c r="AH334" i="10"/>
  <c r="AD25" i="7"/>
  <c r="C26" i="5"/>
  <c r="C25" i="5"/>
  <c r="AG18" i="3"/>
  <c r="AH26" i="7"/>
  <c r="AH20" i="7"/>
  <c r="J26" i="5"/>
  <c r="AI25" i="3"/>
  <c r="AD18" i="3"/>
  <c r="AE18" i="3"/>
  <c r="AI25" i="8"/>
  <c r="AI26" i="8"/>
  <c r="X25" i="8"/>
  <c r="X26" i="8"/>
  <c r="W25" i="8"/>
  <c r="W26" i="8"/>
  <c r="AG546" i="10"/>
  <c r="AG340" i="10"/>
  <c r="AD649" i="10"/>
  <c r="AC287" i="10"/>
  <c r="AC31" i="10"/>
  <c r="AD645" i="11"/>
  <c r="AH14" i="5"/>
  <c r="AH7" i="5"/>
  <c r="AH15" i="5"/>
  <c r="AH16" i="5"/>
  <c r="AH17" i="5"/>
  <c r="AH18" i="5"/>
  <c r="AH20" i="5"/>
  <c r="AH21" i="5"/>
  <c r="AH22" i="5"/>
  <c r="AH23" i="5"/>
  <c r="AH24" i="5"/>
  <c r="AH25" i="5"/>
  <c r="AD639" i="11"/>
  <c r="AE639" i="11"/>
  <c r="AF639" i="11"/>
  <c r="AG639" i="11"/>
  <c r="AH639" i="11"/>
  <c r="AI639" i="11"/>
  <c r="AJ639" i="11"/>
  <c r="AH625" i="10"/>
  <c r="AI625" i="10"/>
  <c r="AJ625" i="10"/>
  <c r="AC626" i="10"/>
  <c r="AD626" i="10"/>
  <c r="AE626" i="10"/>
  <c r="AE624" i="10" s="1"/>
  <c r="AF626" i="10"/>
  <c r="AG626" i="10"/>
  <c r="AH626" i="10"/>
  <c r="AI626" i="10"/>
  <c r="AJ626" i="10"/>
  <c r="AC627" i="10"/>
  <c r="AD627" i="10"/>
  <c r="AE627" i="10"/>
  <c r="AF627" i="10"/>
  <c r="AG627" i="10"/>
  <c r="AH627" i="10"/>
  <c r="AI627" i="10"/>
  <c r="AJ627" i="10"/>
  <c r="AC628" i="10"/>
  <c r="AD628" i="10"/>
  <c r="AE628" i="10"/>
  <c r="AF628" i="10"/>
  <c r="AG628" i="10"/>
  <c r="AH628" i="10"/>
  <c r="AI628" i="10"/>
  <c r="AJ628" i="10"/>
  <c r="AC629" i="10"/>
  <c r="AD629" i="10"/>
  <c r="AE629" i="10"/>
  <c r="AF629" i="10"/>
  <c r="AG629" i="10"/>
  <c r="AH629" i="10"/>
  <c r="AI629" i="10"/>
  <c r="AJ629" i="10"/>
  <c r="AC630" i="10"/>
  <c r="AD630" i="10"/>
  <c r="AE630" i="10"/>
  <c r="AF630" i="10"/>
  <c r="AG630" i="10"/>
  <c r="AH630" i="10"/>
  <c r="AI630" i="10"/>
  <c r="AJ630" i="10"/>
  <c r="AC631" i="10"/>
  <c r="AD631" i="10"/>
  <c r="AE631" i="10"/>
  <c r="AF631" i="10"/>
  <c r="AG631" i="10"/>
  <c r="AH631" i="10"/>
  <c r="AI631" i="10"/>
  <c r="AJ631" i="10"/>
  <c r="AH632" i="10"/>
  <c r="AI632" i="10"/>
  <c r="AJ632" i="10"/>
  <c r="AC633" i="10"/>
  <c r="AD633" i="10"/>
  <c r="AE633" i="10"/>
  <c r="AF633" i="10"/>
  <c r="AG633" i="10"/>
  <c r="AH633" i="10"/>
  <c r="AI633" i="10"/>
  <c r="AJ633" i="10"/>
  <c r="AC634" i="10"/>
  <c r="AD634" i="10"/>
  <c r="AE634" i="10"/>
  <c r="AF634" i="10"/>
  <c r="AG634" i="10"/>
  <c r="AH634" i="10"/>
  <c r="AI634" i="10"/>
  <c r="AJ634" i="10"/>
  <c r="AC635" i="10"/>
  <c r="AD635" i="10"/>
  <c r="AE635" i="10"/>
  <c r="AF635" i="10"/>
  <c r="AG635" i="10"/>
  <c r="AH635" i="10"/>
  <c r="AI635" i="10"/>
  <c r="AJ635" i="10"/>
  <c r="AC636" i="10"/>
  <c r="AD636" i="10"/>
  <c r="AE636" i="10"/>
  <c r="AF636" i="10"/>
  <c r="AG636" i="10"/>
  <c r="AH636" i="10"/>
  <c r="AI636" i="10"/>
  <c r="AJ636" i="10"/>
  <c r="AC637" i="10"/>
  <c r="AC638" i="10"/>
  <c r="AD638" i="10"/>
  <c r="AE638" i="10"/>
  <c r="AF638" i="10"/>
  <c r="AG638" i="10"/>
  <c r="AH638" i="10"/>
  <c r="AI638" i="10"/>
  <c r="AJ638" i="10"/>
  <c r="AC639" i="10"/>
  <c r="AD639" i="10"/>
  <c r="AE639" i="10"/>
  <c r="AF639" i="10"/>
  <c r="AG639" i="10"/>
  <c r="AH639" i="10"/>
  <c r="AI639" i="10"/>
  <c r="AI624" i="10" s="1"/>
  <c r="AJ639" i="10"/>
  <c r="AD640" i="10"/>
  <c r="AE640" i="10"/>
  <c r="AF640" i="10"/>
  <c r="AF624" i="10" s="1"/>
  <c r="AG640" i="10"/>
  <c r="AH640" i="10"/>
  <c r="AI640" i="10"/>
  <c r="AJ640" i="10"/>
  <c r="AH641" i="10"/>
  <c r="AI641" i="10"/>
  <c r="AJ641" i="10"/>
  <c r="AC642" i="10"/>
  <c r="AD642" i="10"/>
  <c r="AE642" i="10"/>
  <c r="AF642" i="10"/>
  <c r="AG642" i="10"/>
  <c r="AH642" i="10"/>
  <c r="AI642" i="10"/>
  <c r="AJ642" i="10"/>
  <c r="AC643" i="10"/>
  <c r="AD643" i="10"/>
  <c r="AE643" i="10"/>
  <c r="AF643" i="10"/>
  <c r="AG643" i="10"/>
  <c r="AH643" i="10"/>
  <c r="AI643" i="10"/>
  <c r="AJ643" i="10"/>
  <c r="AC644" i="10"/>
  <c r="AD644" i="10"/>
  <c r="AE644" i="10"/>
  <c r="AF644" i="10"/>
  <c r="AG644" i="10"/>
  <c r="AH644" i="10"/>
  <c r="AI644" i="10"/>
  <c r="AJ644" i="10"/>
  <c r="AD645" i="10"/>
  <c r="AD624" i="10" s="1"/>
  <c r="AE645" i="10"/>
  <c r="AF645" i="10"/>
  <c r="AG645" i="10"/>
  <c r="AH645" i="10"/>
  <c r="AH624" i="10" s="1"/>
  <c r="AI645" i="10"/>
  <c r="AJ645" i="10"/>
  <c r="AB626" i="10"/>
  <c r="AB627" i="10"/>
  <c r="AB628" i="10"/>
  <c r="AB629" i="10"/>
  <c r="AB630" i="10"/>
  <c r="AB631" i="10"/>
  <c r="AB633" i="10"/>
  <c r="AB634" i="10"/>
  <c r="AB635" i="10"/>
  <c r="AB636" i="10"/>
  <c r="AB637" i="10"/>
  <c r="AB638" i="10"/>
  <c r="AB639" i="10"/>
  <c r="AB642" i="10"/>
  <c r="AB643" i="10"/>
  <c r="AB644" i="10"/>
  <c r="AH522" i="10"/>
  <c r="AI522" i="10"/>
  <c r="AJ522" i="10"/>
  <c r="AC523" i="10"/>
  <c r="AD523" i="10"/>
  <c r="AE523" i="10"/>
  <c r="AF523" i="10"/>
  <c r="AG523" i="10"/>
  <c r="AH523" i="10"/>
  <c r="AI523" i="10"/>
  <c r="AJ523" i="10"/>
  <c r="AC524" i="10"/>
  <c r="AD524" i="10"/>
  <c r="AE524" i="10"/>
  <c r="AF524" i="10"/>
  <c r="AG524" i="10"/>
  <c r="AH524" i="10"/>
  <c r="AI524" i="10"/>
  <c r="AJ524" i="10"/>
  <c r="AC525" i="10"/>
  <c r="AD525" i="10"/>
  <c r="AE525" i="10"/>
  <c r="AF525" i="10"/>
  <c r="AG525" i="10"/>
  <c r="AH525" i="10"/>
  <c r="AI525" i="10"/>
  <c r="AJ525" i="10"/>
  <c r="AC526" i="10"/>
  <c r="AD526" i="10"/>
  <c r="AE526" i="10"/>
  <c r="AF526" i="10"/>
  <c r="AG526" i="10"/>
  <c r="AH526" i="10"/>
  <c r="AI526" i="10"/>
  <c r="AJ526" i="10"/>
  <c r="AC527" i="10"/>
  <c r="AD527" i="10"/>
  <c r="AE527" i="10"/>
  <c r="AF527" i="10"/>
  <c r="AG527" i="10"/>
  <c r="AH527" i="10"/>
  <c r="AI527" i="10"/>
  <c r="AJ527" i="10"/>
  <c r="AC528" i="10"/>
  <c r="AD528" i="10"/>
  <c r="AE528" i="10"/>
  <c r="AF528" i="10"/>
  <c r="AG528" i="10"/>
  <c r="AH528" i="10"/>
  <c r="AI528" i="10"/>
  <c r="AJ528" i="10"/>
  <c r="AH529" i="10"/>
  <c r="AI529" i="10"/>
  <c r="AJ529" i="10"/>
  <c r="AC530" i="10"/>
  <c r="AD530" i="10"/>
  <c r="AE530" i="10"/>
  <c r="AF530" i="10"/>
  <c r="AG530" i="10"/>
  <c r="AH530" i="10"/>
  <c r="AI530" i="10"/>
  <c r="AJ530" i="10"/>
  <c r="AC531" i="10"/>
  <c r="AD531" i="10"/>
  <c r="AE531" i="10"/>
  <c r="AF531" i="10"/>
  <c r="AG531" i="10"/>
  <c r="AH531" i="10"/>
  <c r="AI531" i="10"/>
  <c r="AJ531" i="10"/>
  <c r="AC532" i="10"/>
  <c r="AD532" i="10"/>
  <c r="AE532" i="10"/>
  <c r="AF532" i="10"/>
  <c r="AG532" i="10"/>
  <c r="AG521" i="10" s="1"/>
  <c r="AH532" i="10"/>
  <c r="AI532" i="10"/>
  <c r="AJ532" i="10"/>
  <c r="AC533" i="10"/>
  <c r="AD533" i="10"/>
  <c r="AE533" i="10"/>
  <c r="AF533" i="10"/>
  <c r="AG533" i="10"/>
  <c r="AH533" i="10"/>
  <c r="AI533" i="10"/>
  <c r="AJ533" i="10"/>
  <c r="AC534" i="10"/>
  <c r="AC535" i="10"/>
  <c r="AD535" i="10"/>
  <c r="AE535" i="10"/>
  <c r="AF535" i="10"/>
  <c r="AG535" i="10"/>
  <c r="AH535" i="10"/>
  <c r="AI535" i="10"/>
  <c r="AJ535" i="10"/>
  <c r="AC536" i="10"/>
  <c r="AD536" i="10"/>
  <c r="AE536" i="10"/>
  <c r="AF536" i="10"/>
  <c r="AG536" i="10"/>
  <c r="AH536" i="10"/>
  <c r="AI536" i="10"/>
  <c r="AJ536" i="10"/>
  <c r="AD537" i="10"/>
  <c r="AE537" i="10"/>
  <c r="AF537" i="10"/>
  <c r="AG537" i="10"/>
  <c r="AH537" i="10"/>
  <c r="AI537" i="10"/>
  <c r="AJ537" i="10"/>
  <c r="AH538" i="10"/>
  <c r="AI538" i="10"/>
  <c r="AJ538" i="10"/>
  <c r="AC539" i="10"/>
  <c r="AD539" i="10"/>
  <c r="AE539" i="10"/>
  <c r="AF539" i="10"/>
  <c r="AG539" i="10"/>
  <c r="AH539" i="10"/>
  <c r="AI539" i="10"/>
  <c r="AJ539" i="10"/>
  <c r="AC540" i="10"/>
  <c r="AD540" i="10"/>
  <c r="AE540" i="10"/>
  <c r="AF540" i="10"/>
  <c r="AG540" i="10"/>
  <c r="AH540" i="10"/>
  <c r="AI540" i="10"/>
  <c r="AJ540" i="10"/>
  <c r="AC541" i="10"/>
  <c r="AD541" i="10"/>
  <c r="AE541" i="10"/>
  <c r="AF541" i="10"/>
  <c r="AG541" i="10"/>
  <c r="AH541" i="10"/>
  <c r="AI541" i="10"/>
  <c r="AJ541" i="10"/>
  <c r="AD542" i="10"/>
  <c r="AE542" i="10"/>
  <c r="AF542" i="10"/>
  <c r="AG542" i="10"/>
  <c r="AH542" i="10"/>
  <c r="AI542" i="10"/>
  <c r="AJ542" i="10"/>
  <c r="AB523" i="10"/>
  <c r="AB524" i="10"/>
  <c r="AB525" i="10"/>
  <c r="AB526" i="10"/>
  <c r="AB527" i="10"/>
  <c r="AB528" i="10"/>
  <c r="AB530" i="10"/>
  <c r="AB531" i="10"/>
  <c r="AB532" i="10"/>
  <c r="AB533" i="10"/>
  <c r="AB534" i="10"/>
  <c r="AB535" i="10"/>
  <c r="AB536" i="10"/>
  <c r="AB539" i="10"/>
  <c r="AB540" i="10"/>
  <c r="AB541" i="10"/>
  <c r="AH419" i="10"/>
  <c r="AI419" i="10"/>
  <c r="AJ419" i="10"/>
  <c r="AC420" i="10"/>
  <c r="AD420" i="10"/>
  <c r="AE420" i="10"/>
  <c r="AF420" i="10"/>
  <c r="AG420" i="10"/>
  <c r="AH420" i="10"/>
  <c r="AI420" i="10"/>
  <c r="AJ420" i="10"/>
  <c r="AJ418" i="10" s="1"/>
  <c r="AC421" i="10"/>
  <c r="AD421" i="10"/>
  <c r="AE421" i="10"/>
  <c r="AE418" i="10" s="1"/>
  <c r="AF421" i="10"/>
  <c r="AG421" i="10"/>
  <c r="AH421" i="10"/>
  <c r="AI421" i="10"/>
  <c r="AI418" i="10" s="1"/>
  <c r="AJ421" i="10"/>
  <c r="AC422" i="10"/>
  <c r="AD422" i="10"/>
  <c r="AE422" i="10"/>
  <c r="AF422" i="10"/>
  <c r="AG422" i="10"/>
  <c r="AH422" i="10"/>
  <c r="AI422" i="10"/>
  <c r="AJ422" i="10"/>
  <c r="AC423" i="10"/>
  <c r="AD423" i="10"/>
  <c r="AE423" i="10"/>
  <c r="AF423" i="10"/>
  <c r="AF418" i="10" s="1"/>
  <c r="AG423" i="10"/>
  <c r="AH423" i="10"/>
  <c r="AI423" i="10"/>
  <c r="AJ423" i="10"/>
  <c r="AC424" i="10"/>
  <c r="AD424" i="10"/>
  <c r="AE424" i="10"/>
  <c r="AF424" i="10"/>
  <c r="AG424" i="10"/>
  <c r="AH424" i="10"/>
  <c r="AI424" i="10"/>
  <c r="AJ424" i="10"/>
  <c r="AC425" i="10"/>
  <c r="AD425" i="10"/>
  <c r="AE425" i="10"/>
  <c r="AF425" i="10"/>
  <c r="AG425" i="10"/>
  <c r="AH425" i="10"/>
  <c r="AI425" i="10"/>
  <c r="AJ425" i="10"/>
  <c r="AH426" i="10"/>
  <c r="AI426" i="10"/>
  <c r="AJ426" i="10"/>
  <c r="AC427" i="10"/>
  <c r="AD427" i="10"/>
  <c r="AE427" i="10"/>
  <c r="AF427" i="10"/>
  <c r="AG427" i="10"/>
  <c r="AH427" i="10"/>
  <c r="AI427" i="10"/>
  <c r="AJ427" i="10"/>
  <c r="AC428" i="10"/>
  <c r="AD428" i="10"/>
  <c r="AE428" i="10"/>
  <c r="AF428" i="10"/>
  <c r="AG428" i="10"/>
  <c r="AH428" i="10"/>
  <c r="AI428" i="10"/>
  <c r="AJ428" i="10"/>
  <c r="AC429" i="10"/>
  <c r="AD429" i="10"/>
  <c r="AE429" i="10"/>
  <c r="AF429" i="10"/>
  <c r="AG429" i="10"/>
  <c r="AH429" i="10"/>
  <c r="AI429" i="10"/>
  <c r="AJ429" i="10"/>
  <c r="AC430" i="10"/>
  <c r="AC418" i="10" s="1"/>
  <c r="AD430" i="10"/>
  <c r="AE430" i="10"/>
  <c r="AF430" i="10"/>
  <c r="AG430" i="10"/>
  <c r="AH430" i="10"/>
  <c r="AI430" i="10"/>
  <c r="AJ430" i="10"/>
  <c r="AC431" i="10"/>
  <c r="AC432" i="10"/>
  <c r="AD432" i="10"/>
  <c r="AE432" i="10"/>
  <c r="AF432" i="10"/>
  <c r="AG432" i="10"/>
  <c r="AH432" i="10"/>
  <c r="AI432" i="10"/>
  <c r="AJ432" i="10"/>
  <c r="AC433" i="10"/>
  <c r="AD433" i="10"/>
  <c r="AE433" i="10"/>
  <c r="AF433" i="10"/>
  <c r="AG433" i="10"/>
  <c r="AH433" i="10"/>
  <c r="AI433" i="10"/>
  <c r="AJ433" i="10"/>
  <c r="AD434" i="10"/>
  <c r="AE434" i="10"/>
  <c r="AF434" i="10"/>
  <c r="AG434" i="10"/>
  <c r="AH434" i="10"/>
  <c r="AI434" i="10"/>
  <c r="AJ434" i="10"/>
  <c r="AH435" i="10"/>
  <c r="AI435" i="10"/>
  <c r="AJ435" i="10"/>
  <c r="AC436" i="10"/>
  <c r="AD436" i="10"/>
  <c r="AE436" i="10"/>
  <c r="AF436" i="10"/>
  <c r="AG436" i="10"/>
  <c r="AH436" i="10"/>
  <c r="AI436" i="10"/>
  <c r="AJ436" i="10"/>
  <c r="AC437" i="10"/>
  <c r="AD437" i="10"/>
  <c r="AE437" i="10"/>
  <c r="AF437" i="10"/>
  <c r="AG437" i="10"/>
  <c r="AI437" i="10"/>
  <c r="AJ437" i="10"/>
  <c r="AC438" i="10"/>
  <c r="AD438" i="10"/>
  <c r="AE438" i="10"/>
  <c r="AF438" i="10"/>
  <c r="AG438" i="10"/>
  <c r="AH438" i="10"/>
  <c r="AI438" i="10"/>
  <c r="AJ438" i="10"/>
  <c r="AD439" i="10"/>
  <c r="AE439" i="10"/>
  <c r="AF439" i="10"/>
  <c r="AG439" i="10"/>
  <c r="AH439" i="10"/>
  <c r="AI439" i="10"/>
  <c r="AJ439" i="10"/>
  <c r="AB420" i="10"/>
  <c r="AB421" i="10"/>
  <c r="AB422" i="10"/>
  <c r="AB423" i="10"/>
  <c r="AB424" i="10"/>
  <c r="AB425" i="10"/>
  <c r="AB427" i="10"/>
  <c r="AB428" i="10"/>
  <c r="AB429" i="10"/>
  <c r="AB430" i="10"/>
  <c r="AB431" i="10"/>
  <c r="AB432" i="10"/>
  <c r="AB433" i="10"/>
  <c r="AB436" i="10"/>
  <c r="AB437" i="10"/>
  <c r="AB438" i="10"/>
  <c r="AH316" i="10"/>
  <c r="AH315" i="10" s="1"/>
  <c r="AI316" i="10"/>
  <c r="AJ316" i="10"/>
  <c r="AC317" i="10"/>
  <c r="AD317" i="10"/>
  <c r="AD315" i="10" s="1"/>
  <c r="AE317" i="10"/>
  <c r="AF317" i="10"/>
  <c r="AG317" i="10"/>
  <c r="AH317" i="10"/>
  <c r="AI317" i="10"/>
  <c r="AJ317" i="10"/>
  <c r="AC318" i="10"/>
  <c r="AD318" i="10"/>
  <c r="AE318" i="10"/>
  <c r="AF318" i="10"/>
  <c r="AG318" i="10"/>
  <c r="AH318" i="10"/>
  <c r="AI318" i="10"/>
  <c r="AJ318" i="10"/>
  <c r="AC319" i="10"/>
  <c r="AD319" i="10"/>
  <c r="AE319" i="10"/>
  <c r="AF319" i="10"/>
  <c r="AG319" i="10"/>
  <c r="AH319" i="10"/>
  <c r="AI319" i="10"/>
  <c r="AJ319" i="10"/>
  <c r="AC320" i="10"/>
  <c r="AD320" i="10"/>
  <c r="AE320" i="10"/>
  <c r="AE315" i="10" s="1"/>
  <c r="AF320" i="10"/>
  <c r="AG320" i="10"/>
  <c r="AH320" i="10"/>
  <c r="AI320" i="10"/>
  <c r="AJ320" i="10"/>
  <c r="AC321" i="10"/>
  <c r="AD321" i="10"/>
  <c r="AE321" i="10"/>
  <c r="AF321" i="10"/>
  <c r="AG321" i="10"/>
  <c r="AH321" i="10"/>
  <c r="AI321" i="10"/>
  <c r="AJ321" i="10"/>
  <c r="AC322" i="10"/>
  <c r="AD322" i="10"/>
  <c r="AE322" i="10"/>
  <c r="AF322" i="10"/>
  <c r="AG322" i="10"/>
  <c r="AH322" i="10"/>
  <c r="AI322" i="10"/>
  <c r="AJ322" i="10"/>
  <c r="AH323" i="10"/>
  <c r="AI323" i="10"/>
  <c r="AJ323" i="10"/>
  <c r="AC324" i="10"/>
  <c r="AD324" i="10"/>
  <c r="AE324" i="10"/>
  <c r="AF324" i="10"/>
  <c r="AG324" i="10"/>
  <c r="AH324" i="10"/>
  <c r="AI324" i="10"/>
  <c r="AJ324" i="10"/>
  <c r="AJ315" i="10" s="1"/>
  <c r="AC325" i="10"/>
  <c r="AD325" i="10"/>
  <c r="AE325" i="10"/>
  <c r="AF325" i="10"/>
  <c r="AG325" i="10"/>
  <c r="AH325" i="10"/>
  <c r="AI325" i="10"/>
  <c r="AJ325" i="10"/>
  <c r="AC326" i="10"/>
  <c r="AD326" i="10"/>
  <c r="AE326" i="10"/>
  <c r="AF326" i="10"/>
  <c r="AG326" i="10"/>
  <c r="AH326" i="10"/>
  <c r="AI326" i="10"/>
  <c r="AJ326" i="10"/>
  <c r="AC327" i="10"/>
  <c r="AD327" i="10"/>
  <c r="AE327" i="10"/>
  <c r="AF327" i="10"/>
  <c r="AG327" i="10"/>
  <c r="AH327" i="10"/>
  <c r="AI327" i="10"/>
  <c r="AJ327" i="10"/>
  <c r="AC328" i="10"/>
  <c r="AC329" i="10"/>
  <c r="AD329" i="10"/>
  <c r="AE329" i="10"/>
  <c r="AF329" i="10"/>
  <c r="AG329" i="10"/>
  <c r="AH329" i="10"/>
  <c r="AI329" i="10"/>
  <c r="AJ329" i="10"/>
  <c r="AC330" i="10"/>
  <c r="AD330" i="10"/>
  <c r="AE330" i="10"/>
  <c r="AF330" i="10"/>
  <c r="AG330" i="10"/>
  <c r="AH330" i="10"/>
  <c r="AI330" i="10"/>
  <c r="AJ330" i="10"/>
  <c r="AD331" i="10"/>
  <c r="AE331" i="10"/>
  <c r="AF331" i="10"/>
  <c r="AG331" i="10"/>
  <c r="AH331" i="10"/>
  <c r="AI331" i="10"/>
  <c r="AJ331" i="10"/>
  <c r="AH332" i="10"/>
  <c r="AI332" i="10"/>
  <c r="AJ332" i="10"/>
  <c r="AC333" i="10"/>
  <c r="AD333" i="10"/>
  <c r="AE333" i="10"/>
  <c r="AF333" i="10"/>
  <c r="AG333" i="10"/>
  <c r="AH333" i="10"/>
  <c r="AI333" i="10"/>
  <c r="AJ333" i="10"/>
  <c r="AC334" i="10"/>
  <c r="AD334" i="10"/>
  <c r="AE334" i="10"/>
  <c r="AF334" i="10"/>
  <c r="AG334" i="10"/>
  <c r="AI334" i="10"/>
  <c r="AJ334" i="10"/>
  <c r="AC335" i="10"/>
  <c r="AD335" i="10"/>
  <c r="AE335" i="10"/>
  <c r="AF335" i="10"/>
  <c r="AG335" i="10"/>
  <c r="AH335" i="10"/>
  <c r="AI335" i="10"/>
  <c r="AJ335" i="10"/>
  <c r="AD336" i="10"/>
  <c r="AE336" i="10"/>
  <c r="AF336" i="10"/>
  <c r="AG336" i="10"/>
  <c r="AH336" i="10"/>
  <c r="AI336" i="10"/>
  <c r="AJ336" i="10"/>
  <c r="AB317" i="10"/>
  <c r="AB318" i="10"/>
  <c r="AB319" i="10"/>
  <c r="AB320" i="10"/>
  <c r="AB321" i="10"/>
  <c r="AB322" i="10"/>
  <c r="AB324" i="10"/>
  <c r="AB325" i="10"/>
  <c r="AB326" i="10"/>
  <c r="AB327" i="10"/>
  <c r="AB328" i="10"/>
  <c r="AB329" i="10"/>
  <c r="AB330" i="10"/>
  <c r="AB333" i="10"/>
  <c r="AB334" i="10"/>
  <c r="AB335" i="10"/>
  <c r="AH213" i="10"/>
  <c r="AH212" i="10" s="1"/>
  <c r="AI213" i="10"/>
  <c r="AJ213" i="10"/>
  <c r="AC214" i="10"/>
  <c r="AD214" i="10"/>
  <c r="AD212" i="10" s="1"/>
  <c r="AE214" i="10"/>
  <c r="AF214" i="10"/>
  <c r="AG214" i="10"/>
  <c r="AH214" i="10"/>
  <c r="AI214" i="10"/>
  <c r="AJ214" i="10"/>
  <c r="AC215" i="10"/>
  <c r="AD215" i="10"/>
  <c r="AE215" i="10"/>
  <c r="AF215" i="10"/>
  <c r="AH215" i="10"/>
  <c r="AI215" i="10"/>
  <c r="AJ215" i="10"/>
  <c r="AC216" i="10"/>
  <c r="AD216" i="10"/>
  <c r="AE216" i="10"/>
  <c r="AF216" i="10"/>
  <c r="AG216" i="10"/>
  <c r="AH216" i="10"/>
  <c r="AI216" i="10"/>
  <c r="AI212" i="10" s="1"/>
  <c r="AJ216" i="10"/>
  <c r="AC217" i="10"/>
  <c r="AD217" i="10"/>
  <c r="AE217" i="10"/>
  <c r="AF217" i="10"/>
  <c r="AG217" i="10"/>
  <c r="AH217" i="10"/>
  <c r="AI217" i="10"/>
  <c r="AJ217" i="10"/>
  <c r="AC218" i="10"/>
  <c r="AD218" i="10"/>
  <c r="AE218" i="10"/>
  <c r="AF218" i="10"/>
  <c r="AG218" i="10"/>
  <c r="AH218" i="10"/>
  <c r="AI218" i="10"/>
  <c r="AJ218" i="10"/>
  <c r="AC219" i="10"/>
  <c r="AD219" i="10"/>
  <c r="AE219" i="10"/>
  <c r="AF219" i="10"/>
  <c r="AH219" i="10"/>
  <c r="AI219" i="10"/>
  <c r="AJ219" i="10"/>
  <c r="AH220" i="10"/>
  <c r="AI220" i="10"/>
  <c r="AJ220" i="10"/>
  <c r="AC221" i="10"/>
  <c r="AD221" i="10"/>
  <c r="AE221" i="10"/>
  <c r="AF221" i="10"/>
  <c r="AG221" i="10"/>
  <c r="AH221" i="10"/>
  <c r="AI221" i="10"/>
  <c r="AJ221" i="10"/>
  <c r="AC222" i="10"/>
  <c r="AD222" i="10"/>
  <c r="AE222" i="10"/>
  <c r="AF222" i="10"/>
  <c r="AG222" i="10"/>
  <c r="AH222" i="10"/>
  <c r="AI222" i="10"/>
  <c r="AJ222" i="10"/>
  <c r="AC223" i="10"/>
  <c r="AD223" i="10"/>
  <c r="AE223" i="10"/>
  <c r="AF223" i="10"/>
  <c r="AG223" i="10"/>
  <c r="AH223" i="10"/>
  <c r="AI223" i="10"/>
  <c r="AJ223" i="10"/>
  <c r="AC224" i="10"/>
  <c r="AD224" i="10"/>
  <c r="AE224" i="10"/>
  <c r="AF224" i="10"/>
  <c r="AG224" i="10"/>
  <c r="AH224" i="10"/>
  <c r="AI224" i="10"/>
  <c r="AJ224" i="10"/>
  <c r="AC225" i="10"/>
  <c r="AC226" i="10"/>
  <c r="AD226" i="10"/>
  <c r="AE226" i="10"/>
  <c r="AF226" i="10"/>
  <c r="AG226" i="10"/>
  <c r="AH226" i="10"/>
  <c r="AI226" i="10"/>
  <c r="AJ226" i="10"/>
  <c r="AC227" i="10"/>
  <c r="AD227" i="10"/>
  <c r="AE227" i="10"/>
  <c r="AF227" i="10"/>
  <c r="AG227" i="10"/>
  <c r="AH227" i="10"/>
  <c r="AI227" i="10"/>
  <c r="AJ227" i="10"/>
  <c r="AD228" i="10"/>
  <c r="AE228" i="10"/>
  <c r="AF228" i="10"/>
  <c r="AG228" i="10"/>
  <c r="AH228" i="10"/>
  <c r="AI228" i="10"/>
  <c r="AJ228" i="10"/>
  <c r="AH229" i="10"/>
  <c r="AI229" i="10"/>
  <c r="AJ229" i="10"/>
  <c r="AC230" i="10"/>
  <c r="AD230" i="10"/>
  <c r="AE230" i="10"/>
  <c r="AF230" i="10"/>
  <c r="AG230" i="10"/>
  <c r="AH230" i="10"/>
  <c r="AI230" i="10"/>
  <c r="AJ230" i="10"/>
  <c r="AC231" i="10"/>
  <c r="AD231" i="10"/>
  <c r="AE231" i="10"/>
  <c r="AF231" i="10"/>
  <c r="AG231" i="10"/>
  <c r="AH231" i="10"/>
  <c r="AI231" i="10"/>
  <c r="AJ231" i="10"/>
  <c r="AC232" i="10"/>
  <c r="AD232" i="10"/>
  <c r="AE232" i="10"/>
  <c r="AF232" i="10"/>
  <c r="AG232" i="10"/>
  <c r="AH232" i="10"/>
  <c r="AI232" i="10"/>
  <c r="AJ232" i="10"/>
  <c r="AD233" i="10"/>
  <c r="AE233" i="10"/>
  <c r="AF233" i="10"/>
  <c r="AG233" i="10"/>
  <c r="AH233" i="10"/>
  <c r="AI233" i="10"/>
  <c r="AJ233" i="10"/>
  <c r="AB214" i="10"/>
  <c r="AB215" i="10"/>
  <c r="AB216" i="10"/>
  <c r="AB217" i="10"/>
  <c r="AB218" i="10"/>
  <c r="AB219" i="10"/>
  <c r="AB221" i="10"/>
  <c r="AB222" i="10"/>
  <c r="AB223" i="10"/>
  <c r="AB224" i="10"/>
  <c r="AB225" i="10"/>
  <c r="AB226" i="10"/>
  <c r="AB227" i="10"/>
  <c r="AB230" i="10"/>
  <c r="AB231" i="10"/>
  <c r="AB232" i="10"/>
  <c r="AH110" i="10"/>
  <c r="AI110" i="10"/>
  <c r="AJ110" i="10"/>
  <c r="AC111" i="10"/>
  <c r="AC109" i="10" s="1"/>
  <c r="AD111" i="10"/>
  <c r="AE111" i="10"/>
  <c r="AF111" i="10"/>
  <c r="AG111" i="10"/>
  <c r="AH111" i="10"/>
  <c r="AI111" i="10"/>
  <c r="AJ111" i="10"/>
  <c r="AJ109" i="10" s="1"/>
  <c r="AC112" i="10"/>
  <c r="AD112" i="10"/>
  <c r="AE112" i="10"/>
  <c r="AE109" i="10" s="1"/>
  <c r="AF112" i="10"/>
  <c r="AG112" i="10"/>
  <c r="AH112" i="10"/>
  <c r="AI112" i="10"/>
  <c r="AI109" i="10" s="1"/>
  <c r="AJ112" i="10"/>
  <c r="AC113" i="10"/>
  <c r="AD113" i="10"/>
  <c r="AE113" i="10"/>
  <c r="AF113" i="10"/>
  <c r="AG113" i="10"/>
  <c r="AH113" i="10"/>
  <c r="AI113" i="10"/>
  <c r="AJ113" i="10"/>
  <c r="AC114" i="10"/>
  <c r="AD114" i="10"/>
  <c r="AE114" i="10"/>
  <c r="AF114" i="10"/>
  <c r="AG114" i="10"/>
  <c r="AH114" i="10"/>
  <c r="AI114" i="10"/>
  <c r="AJ114" i="10"/>
  <c r="AC115" i="10"/>
  <c r="AD115" i="10"/>
  <c r="AE115" i="10"/>
  <c r="AF115" i="10"/>
  <c r="AG115" i="10"/>
  <c r="AH115" i="10"/>
  <c r="AI115" i="10"/>
  <c r="AJ115" i="10"/>
  <c r="AC116" i="10"/>
  <c r="AD116" i="10"/>
  <c r="AE116" i="10"/>
  <c r="AF116" i="10"/>
  <c r="AG116" i="10"/>
  <c r="AH116" i="10"/>
  <c r="AI116" i="10"/>
  <c r="AJ116" i="10"/>
  <c r="AH117" i="10"/>
  <c r="AI117" i="10"/>
  <c r="AJ117" i="10"/>
  <c r="AC118" i="10"/>
  <c r="AD118" i="10"/>
  <c r="AE118" i="10"/>
  <c r="AF118" i="10"/>
  <c r="AG118" i="10"/>
  <c r="AH118" i="10"/>
  <c r="AI118" i="10"/>
  <c r="AJ118" i="10"/>
  <c r="AC119" i="10"/>
  <c r="AD119" i="10"/>
  <c r="AE119" i="10"/>
  <c r="AF119" i="10"/>
  <c r="AG119" i="10"/>
  <c r="AH119" i="10"/>
  <c r="AI119" i="10"/>
  <c r="AJ119" i="10"/>
  <c r="AC120" i="10"/>
  <c r="AD120" i="10"/>
  <c r="AE120" i="10"/>
  <c r="AF120" i="10"/>
  <c r="AG120" i="10"/>
  <c r="AH120" i="10"/>
  <c r="AI120" i="10"/>
  <c r="AJ120" i="10"/>
  <c r="AC121" i="10"/>
  <c r="AD121" i="10"/>
  <c r="AE121" i="10"/>
  <c r="AF121" i="10"/>
  <c r="AG121" i="10"/>
  <c r="AH121" i="10"/>
  <c r="AI121" i="10"/>
  <c r="AJ121" i="10"/>
  <c r="AC122" i="10"/>
  <c r="AC123" i="10"/>
  <c r="AD123" i="10"/>
  <c r="AE123" i="10"/>
  <c r="AF123" i="10"/>
  <c r="AG123" i="10"/>
  <c r="AH123" i="10"/>
  <c r="AI123" i="10"/>
  <c r="AJ123" i="10"/>
  <c r="AC124" i="10"/>
  <c r="AD124" i="10"/>
  <c r="AE124" i="10"/>
  <c r="AF124" i="10"/>
  <c r="AG124" i="10"/>
  <c r="AH124" i="10"/>
  <c r="AI124" i="10"/>
  <c r="AJ124" i="10"/>
  <c r="AD125" i="10"/>
  <c r="AE125" i="10"/>
  <c r="AF125" i="10"/>
  <c r="AG125" i="10"/>
  <c r="AH125" i="10"/>
  <c r="AI125" i="10"/>
  <c r="AJ125" i="10"/>
  <c r="AH126" i="10"/>
  <c r="AI126" i="10"/>
  <c r="AJ126" i="10"/>
  <c r="AC127" i="10"/>
  <c r="AD127" i="10"/>
  <c r="AE127" i="10"/>
  <c r="AF127" i="10"/>
  <c r="AF109" i="10" s="1"/>
  <c r="AG127" i="10"/>
  <c r="AH127" i="10"/>
  <c r="AI127" i="10"/>
  <c r="AJ127" i="10"/>
  <c r="AC128" i="10"/>
  <c r="AD128" i="10"/>
  <c r="AE128" i="10"/>
  <c r="AF128" i="10"/>
  <c r="AG128" i="10"/>
  <c r="AH128" i="10"/>
  <c r="AI128" i="10"/>
  <c r="AJ128" i="10"/>
  <c r="AC129" i="10"/>
  <c r="AD129" i="10"/>
  <c r="AE129" i="10"/>
  <c r="AF129" i="10"/>
  <c r="AG129" i="10"/>
  <c r="AH129" i="10"/>
  <c r="AI129" i="10"/>
  <c r="AJ129" i="10"/>
  <c r="AD130" i="10"/>
  <c r="AE130" i="10"/>
  <c r="AF130" i="10"/>
  <c r="AG130" i="10"/>
  <c r="AH130" i="10"/>
  <c r="AI130" i="10"/>
  <c r="AJ130" i="10"/>
  <c r="AB111" i="10"/>
  <c r="AB112" i="10"/>
  <c r="AB113" i="10"/>
  <c r="AB114" i="10"/>
  <c r="AB115" i="10"/>
  <c r="AB116" i="10"/>
  <c r="AB118" i="10"/>
  <c r="AB119" i="10"/>
  <c r="AB120" i="10"/>
  <c r="AB121" i="10"/>
  <c r="AB122" i="10"/>
  <c r="AB123" i="10"/>
  <c r="AB124" i="10"/>
  <c r="AB127" i="10"/>
  <c r="AB128" i="10"/>
  <c r="AB129" i="10"/>
  <c r="AB31" i="10"/>
  <c r="AH7" i="10"/>
  <c r="AI7" i="10"/>
  <c r="AJ7" i="10"/>
  <c r="AJ6" i="10" s="1"/>
  <c r="AC8" i="10"/>
  <c r="AD8" i="10"/>
  <c r="AE8" i="10"/>
  <c r="AF8" i="10"/>
  <c r="AG8" i="10"/>
  <c r="AH8" i="10"/>
  <c r="AH6" i="10" s="1"/>
  <c r="AI8" i="10"/>
  <c r="AJ8" i="10"/>
  <c r="AC9" i="10"/>
  <c r="AD9" i="10"/>
  <c r="AE9" i="10"/>
  <c r="AF9" i="10"/>
  <c r="AG9" i="10"/>
  <c r="AH9" i="10"/>
  <c r="AI9" i="10"/>
  <c r="AJ9" i="10"/>
  <c r="AC10" i="10"/>
  <c r="AD10" i="10"/>
  <c r="AE10" i="10"/>
  <c r="AF10" i="10"/>
  <c r="AG10" i="10"/>
  <c r="AH10" i="10"/>
  <c r="AI10" i="10"/>
  <c r="AJ10" i="10"/>
  <c r="AC11" i="10"/>
  <c r="AD11" i="10"/>
  <c r="AE11" i="10"/>
  <c r="AF11" i="10"/>
  <c r="AG11" i="10"/>
  <c r="AH11" i="10"/>
  <c r="AI11" i="10"/>
  <c r="AJ11" i="10"/>
  <c r="AC12" i="10"/>
  <c r="AD12" i="10"/>
  <c r="AE12" i="10"/>
  <c r="AF12" i="10"/>
  <c r="AG12" i="10"/>
  <c r="AH12" i="10"/>
  <c r="AI12" i="10"/>
  <c r="AJ12" i="10"/>
  <c r="AC13" i="10"/>
  <c r="AD13" i="10"/>
  <c r="AE13" i="10"/>
  <c r="AF13" i="10"/>
  <c r="AG13" i="10"/>
  <c r="AH13" i="10"/>
  <c r="AI13" i="10"/>
  <c r="AJ13" i="10"/>
  <c r="AH14" i="10"/>
  <c r="AI14" i="10"/>
  <c r="AJ14" i="10"/>
  <c r="AC15" i="10"/>
  <c r="AD15" i="10"/>
  <c r="AE15" i="10"/>
  <c r="AE6" i="10" s="1"/>
  <c r="AF15" i="10"/>
  <c r="AG15" i="10"/>
  <c r="AH15" i="10"/>
  <c r="AI15" i="10"/>
  <c r="AJ15" i="10"/>
  <c r="AC16" i="10"/>
  <c r="AD16" i="10"/>
  <c r="AE16" i="10"/>
  <c r="AF16" i="10"/>
  <c r="AG16" i="10"/>
  <c r="AH16" i="10"/>
  <c r="AI16" i="10"/>
  <c r="AJ16" i="10"/>
  <c r="AC17" i="10"/>
  <c r="AD17" i="10"/>
  <c r="AE17" i="10"/>
  <c r="AF17" i="10"/>
  <c r="AG17" i="10"/>
  <c r="AH17" i="10"/>
  <c r="AI17" i="10"/>
  <c r="AJ17" i="10"/>
  <c r="AC18" i="10"/>
  <c r="AD18" i="10"/>
  <c r="AE18" i="10"/>
  <c r="AF18" i="10"/>
  <c r="AG18" i="10"/>
  <c r="AH18" i="10"/>
  <c r="AI18" i="10"/>
  <c r="AJ18" i="10"/>
  <c r="AC19" i="10"/>
  <c r="AC20" i="10"/>
  <c r="AD20" i="10"/>
  <c r="AE20" i="10"/>
  <c r="AF20" i="10"/>
  <c r="AG20" i="10"/>
  <c r="AH20" i="10"/>
  <c r="AI20" i="10"/>
  <c r="AJ20" i="10"/>
  <c r="AC21" i="10"/>
  <c r="AD21" i="10"/>
  <c r="AE21" i="10"/>
  <c r="AF21" i="10"/>
  <c r="AG21" i="10"/>
  <c r="AH21" i="10"/>
  <c r="AI21" i="10"/>
  <c r="AJ21" i="10"/>
  <c r="AD22" i="10"/>
  <c r="AE22" i="10"/>
  <c r="AF22" i="10"/>
  <c r="AG22" i="10"/>
  <c r="AH22" i="10"/>
  <c r="AI22" i="10"/>
  <c r="AJ22" i="10"/>
  <c r="AH23" i="10"/>
  <c r="AI23" i="10"/>
  <c r="AJ23" i="10"/>
  <c r="AC24" i="10"/>
  <c r="AD24" i="10"/>
  <c r="AE24" i="10"/>
  <c r="AF24" i="10"/>
  <c r="AG24" i="10"/>
  <c r="AH24" i="10"/>
  <c r="AI24" i="10"/>
  <c r="AJ24" i="10"/>
  <c r="AC25" i="10"/>
  <c r="AD25" i="10"/>
  <c r="AE25" i="10"/>
  <c r="AF25" i="10"/>
  <c r="AG25" i="10"/>
  <c r="AH25" i="10"/>
  <c r="AI25" i="10"/>
  <c r="AJ25" i="10"/>
  <c r="AD26" i="10"/>
  <c r="AE26" i="10"/>
  <c r="AF26" i="10"/>
  <c r="AG26" i="10"/>
  <c r="AH26" i="10"/>
  <c r="AI26" i="10"/>
  <c r="AJ26" i="10"/>
  <c r="AD27" i="10"/>
  <c r="AE27" i="10"/>
  <c r="AF27" i="10"/>
  <c r="AG27" i="10"/>
  <c r="AH27" i="10"/>
  <c r="AI27" i="10"/>
  <c r="AJ27" i="10"/>
  <c r="AB8" i="10"/>
  <c r="AB9" i="10"/>
  <c r="AB10" i="10"/>
  <c r="AB11" i="10"/>
  <c r="AB12" i="10"/>
  <c r="AB6" i="10" s="1"/>
  <c r="AB13" i="10"/>
  <c r="AB15" i="10"/>
  <c r="AB16" i="10"/>
  <c r="AB17" i="10"/>
  <c r="AB18" i="10"/>
  <c r="AB19" i="10"/>
  <c r="AB20" i="10"/>
  <c r="AB21" i="10"/>
  <c r="AB24" i="10"/>
  <c r="AB25" i="10"/>
  <c r="AB26" i="10"/>
  <c r="AF111" i="11"/>
  <c r="AF56" i="11"/>
  <c r="AF31" i="11"/>
  <c r="AD365" i="10"/>
  <c r="AA184" i="11"/>
  <c r="AB159" i="11"/>
  <c r="AC159" i="11"/>
  <c r="AD159" i="11"/>
  <c r="AE159" i="11"/>
  <c r="AF159" i="11"/>
  <c r="AG159" i="11"/>
  <c r="AH159" i="11"/>
  <c r="AI159" i="11"/>
  <c r="AJ159" i="11"/>
  <c r="AA159" i="11"/>
  <c r="AB134" i="11"/>
  <c r="AC134" i="11"/>
  <c r="AD134" i="11"/>
  <c r="AE134" i="11"/>
  <c r="AF134" i="11"/>
  <c r="AG134" i="11"/>
  <c r="AH134" i="11"/>
  <c r="AI134" i="11"/>
  <c r="AJ134" i="11"/>
  <c r="AA134" i="11"/>
  <c r="AB81" i="11"/>
  <c r="AC81" i="11"/>
  <c r="AD81" i="11"/>
  <c r="AE81" i="11"/>
  <c r="AF81" i="11"/>
  <c r="AG81" i="11"/>
  <c r="AH81" i="11"/>
  <c r="AI81" i="11"/>
  <c r="AJ81" i="11"/>
  <c r="AA81" i="11"/>
  <c r="AB56" i="11"/>
  <c r="AC56" i="11"/>
  <c r="AD56" i="11"/>
  <c r="AE56" i="11"/>
  <c r="AG56" i="11"/>
  <c r="AH56" i="11"/>
  <c r="AI56" i="11"/>
  <c r="AJ56" i="11"/>
  <c r="AA56" i="11"/>
  <c r="AB31" i="11"/>
  <c r="AC31" i="11"/>
  <c r="AD31" i="11"/>
  <c r="AE31" i="11"/>
  <c r="AG31" i="11"/>
  <c r="AH31" i="11"/>
  <c r="AI31" i="11"/>
  <c r="AJ31" i="11"/>
  <c r="AA31" i="11"/>
  <c r="AB81" i="10"/>
  <c r="AC81" i="10"/>
  <c r="AD81" i="10"/>
  <c r="AE81" i="10"/>
  <c r="AF81" i="10"/>
  <c r="AG81" i="10"/>
  <c r="AH81" i="10"/>
  <c r="AI81" i="10"/>
  <c r="AJ81" i="10"/>
  <c r="AA81" i="10"/>
  <c r="AB56" i="10"/>
  <c r="AD56" i="10"/>
  <c r="AE56" i="10"/>
  <c r="AF56" i="10"/>
  <c r="AG56" i="10"/>
  <c r="AH56" i="10"/>
  <c r="AI56" i="10"/>
  <c r="AJ56" i="10"/>
  <c r="AA56" i="10"/>
  <c r="AD31" i="10"/>
  <c r="AE31" i="10"/>
  <c r="AF31" i="10"/>
  <c r="AG31" i="10"/>
  <c r="AH31" i="10"/>
  <c r="AI31" i="10"/>
  <c r="AJ31" i="10"/>
  <c r="AA31" i="10"/>
  <c r="AA134" i="10"/>
  <c r="E8" i="8"/>
  <c r="AH7" i="11"/>
  <c r="AI7" i="11"/>
  <c r="AB8" i="11"/>
  <c r="AC8" i="11"/>
  <c r="AD8" i="11"/>
  <c r="AE8" i="11"/>
  <c r="AF8" i="11"/>
  <c r="AG8" i="11"/>
  <c r="AH8" i="11"/>
  <c r="AI8" i="11"/>
  <c r="AB9" i="11"/>
  <c r="AC9" i="11"/>
  <c r="AD9" i="11"/>
  <c r="AE9" i="11"/>
  <c r="AF9" i="11"/>
  <c r="AG9" i="11"/>
  <c r="AH9" i="11"/>
  <c r="AI9" i="11"/>
  <c r="AB10" i="11"/>
  <c r="AC10" i="11"/>
  <c r="AD10" i="11"/>
  <c r="AE10" i="11"/>
  <c r="AF10" i="11"/>
  <c r="AG10" i="11"/>
  <c r="AH10" i="11"/>
  <c r="AI10" i="11"/>
  <c r="AB11" i="11"/>
  <c r="AC11" i="11"/>
  <c r="AD11" i="11"/>
  <c r="AE11" i="11"/>
  <c r="AF11" i="11"/>
  <c r="AG11" i="11"/>
  <c r="AH11" i="11"/>
  <c r="AI11" i="11"/>
  <c r="AB12" i="11"/>
  <c r="AC12" i="11"/>
  <c r="AD12" i="11"/>
  <c r="AE12" i="11"/>
  <c r="AF12" i="11"/>
  <c r="AG12" i="11"/>
  <c r="AH12" i="11"/>
  <c r="AI12" i="11"/>
  <c r="AB13" i="11"/>
  <c r="AC13" i="11"/>
  <c r="AD13" i="11"/>
  <c r="AE13" i="11"/>
  <c r="AF13" i="11"/>
  <c r="AG13" i="11"/>
  <c r="AH13" i="11"/>
  <c r="AI13" i="11"/>
  <c r="AH14" i="11"/>
  <c r="AI14" i="11"/>
  <c r="AB15" i="11"/>
  <c r="AC15" i="11"/>
  <c r="AD15" i="11"/>
  <c r="AE15" i="11"/>
  <c r="AF15" i="11"/>
  <c r="AG15" i="11"/>
  <c r="AH15" i="11"/>
  <c r="AI15" i="11"/>
  <c r="AB16" i="11"/>
  <c r="AC16" i="11"/>
  <c r="AD16" i="11"/>
  <c r="AE16" i="11"/>
  <c r="AF16" i="11"/>
  <c r="AG16" i="11"/>
  <c r="AH16" i="11"/>
  <c r="AI16" i="11"/>
  <c r="AB17" i="11"/>
  <c r="AC17" i="11"/>
  <c r="AD17" i="11"/>
  <c r="AE17" i="11"/>
  <c r="AF17" i="11"/>
  <c r="AG17" i="11"/>
  <c r="AH17" i="11"/>
  <c r="AI17" i="11"/>
  <c r="AB18" i="11"/>
  <c r="AC18" i="11"/>
  <c r="AD18" i="11"/>
  <c r="AE18" i="11"/>
  <c r="AF18" i="11"/>
  <c r="AG18" i="11"/>
  <c r="AH18" i="11"/>
  <c r="AI18" i="11"/>
  <c r="AB19" i="11"/>
  <c r="AC19" i="11"/>
  <c r="AB20" i="11"/>
  <c r="AC20" i="11"/>
  <c r="AD20" i="11"/>
  <c r="AE20" i="11"/>
  <c r="AF20" i="11"/>
  <c r="AG20" i="11"/>
  <c r="AH20" i="11"/>
  <c r="AI20" i="11"/>
  <c r="AB21" i="11"/>
  <c r="AC21" i="11"/>
  <c r="AD21" i="11"/>
  <c r="AE21" i="11"/>
  <c r="AF21" i="11"/>
  <c r="AG21" i="11"/>
  <c r="AH21" i="11"/>
  <c r="AI21" i="11"/>
  <c r="AD22" i="11"/>
  <c r="AE22" i="11"/>
  <c r="AF22" i="11"/>
  <c r="AG22" i="11"/>
  <c r="AH22" i="11"/>
  <c r="AI22" i="11"/>
  <c r="AH23" i="11"/>
  <c r="AI23" i="11"/>
  <c r="AB24" i="11"/>
  <c r="AC24" i="11"/>
  <c r="AD24" i="11"/>
  <c r="AE24" i="11"/>
  <c r="AF24" i="11"/>
  <c r="AG24" i="11"/>
  <c r="AH24" i="11"/>
  <c r="AI24" i="11"/>
  <c r="AB25" i="11"/>
  <c r="AC25" i="11"/>
  <c r="AD25" i="11"/>
  <c r="AE25" i="11"/>
  <c r="AF25" i="11"/>
  <c r="AG25" i="11"/>
  <c r="AH25" i="11"/>
  <c r="AI25" i="11"/>
  <c r="AB26" i="11"/>
  <c r="AC26" i="11"/>
  <c r="AD26" i="11"/>
  <c r="AE26" i="11"/>
  <c r="AF26" i="11"/>
  <c r="AG26" i="11"/>
  <c r="AH26" i="11"/>
  <c r="AI26" i="11"/>
  <c r="AD27" i="11"/>
  <c r="AE27" i="11"/>
  <c r="AF27" i="11"/>
  <c r="AG27" i="11"/>
  <c r="AH27" i="11"/>
  <c r="AI27" i="11"/>
  <c r="AJ546" i="11"/>
  <c r="AG524" i="11"/>
  <c r="AG244" i="11"/>
  <c r="AG219" i="11" s="1"/>
  <c r="AG240" i="11"/>
  <c r="AG237" i="11"/>
  <c r="AG649" i="10"/>
  <c r="AH340" i="10"/>
  <c r="AG244" i="10"/>
  <c r="AG219" i="10"/>
  <c r="AG240" i="10"/>
  <c r="AG215" i="10"/>
  <c r="AF237" i="10"/>
  <c r="AB134" i="10"/>
  <c r="AD340" i="10"/>
  <c r="AE340" i="10"/>
  <c r="AI316" i="11"/>
  <c r="AI317" i="11"/>
  <c r="AI318" i="11"/>
  <c r="AI319" i="11"/>
  <c r="AI320" i="11"/>
  <c r="AI321" i="11"/>
  <c r="AI322" i="11"/>
  <c r="AI323" i="11"/>
  <c r="AI324" i="11"/>
  <c r="AI325" i="11"/>
  <c r="AI326" i="11"/>
  <c r="AI327" i="11"/>
  <c r="AI329" i="11"/>
  <c r="AI330" i="11"/>
  <c r="AI331" i="11"/>
  <c r="AI332" i="11"/>
  <c r="AI333" i="11"/>
  <c r="AI334" i="11"/>
  <c r="AI335" i="11"/>
  <c r="AI336" i="11"/>
  <c r="AI390" i="11"/>
  <c r="AD80" i="9"/>
  <c r="AD55" i="9"/>
  <c r="AD30" i="9"/>
  <c r="AH8" i="5"/>
  <c r="AH9" i="5"/>
  <c r="AH10" i="5"/>
  <c r="AH11" i="5"/>
  <c r="AH12" i="5"/>
  <c r="AH13" i="5"/>
  <c r="AH26" i="5"/>
  <c r="AH27" i="5"/>
  <c r="AH81" i="5"/>
  <c r="AI7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20" i="4"/>
  <c r="AH21" i="4"/>
  <c r="AH22" i="4"/>
  <c r="AH23" i="4"/>
  <c r="AH24" i="4"/>
  <c r="AH25" i="4"/>
  <c r="AH26" i="4"/>
  <c r="AH27" i="4"/>
  <c r="AH56" i="4"/>
  <c r="AH81" i="4"/>
  <c r="AH7" i="1"/>
  <c r="AH8" i="1"/>
  <c r="AH9" i="1"/>
  <c r="AH10" i="1"/>
  <c r="AH11" i="1"/>
  <c r="AH12" i="1"/>
  <c r="AH13" i="1"/>
  <c r="AH14" i="1"/>
  <c r="AH15" i="1"/>
  <c r="AH16" i="1"/>
  <c r="AH17" i="1"/>
  <c r="AH18" i="1"/>
  <c r="AH20" i="1"/>
  <c r="AH21" i="1"/>
  <c r="AH22" i="1"/>
  <c r="AH23" i="1"/>
  <c r="AH24" i="1"/>
  <c r="AH25" i="1"/>
  <c r="AH26" i="1"/>
  <c r="AH27" i="1"/>
  <c r="AH56" i="1"/>
  <c r="AH81" i="1"/>
  <c r="AH31" i="1"/>
  <c r="AH7" i="8"/>
  <c r="AH8" i="8"/>
  <c r="AH6" i="8" s="1"/>
  <c r="AH9" i="8"/>
  <c r="AH10" i="8"/>
  <c r="AH11" i="8"/>
  <c r="AH12" i="8"/>
  <c r="AH13" i="8"/>
  <c r="AH14" i="8"/>
  <c r="AH15" i="8"/>
  <c r="AH16" i="8"/>
  <c r="AH17" i="8"/>
  <c r="AH18" i="8"/>
  <c r="AH20" i="8"/>
  <c r="AH21" i="8"/>
  <c r="AH22" i="8"/>
  <c r="AH23" i="8"/>
  <c r="AH24" i="8"/>
  <c r="AH25" i="8"/>
  <c r="AH26" i="8"/>
  <c r="AH27" i="8"/>
  <c r="AH31" i="8"/>
  <c r="AH56" i="8"/>
  <c r="AH81" i="8"/>
  <c r="AH7" i="7"/>
  <c r="AH8" i="7"/>
  <c r="AH9" i="7"/>
  <c r="AH10" i="7"/>
  <c r="AH11" i="7"/>
  <c r="AH12" i="7"/>
  <c r="AH13" i="7"/>
  <c r="AH14" i="7"/>
  <c r="AH15" i="7"/>
  <c r="AH16" i="7"/>
  <c r="AH17" i="7"/>
  <c r="AH18" i="7"/>
  <c r="AH21" i="7"/>
  <c r="AH22" i="7"/>
  <c r="AH23" i="7"/>
  <c r="AH24" i="7"/>
  <c r="AH30" i="7"/>
  <c r="AH54" i="7"/>
  <c r="AH78" i="7"/>
  <c r="AH7" i="6"/>
  <c r="AH8" i="6"/>
  <c r="AH9" i="6"/>
  <c r="AH10" i="6"/>
  <c r="AH11" i="6"/>
  <c r="AH12" i="6"/>
  <c r="AH13" i="6"/>
  <c r="AH14" i="6"/>
  <c r="AH15" i="6"/>
  <c r="AH16" i="6"/>
  <c r="AH17" i="6"/>
  <c r="AH18" i="6"/>
  <c r="AH20" i="6"/>
  <c r="AH21" i="6"/>
  <c r="AH22" i="6"/>
  <c r="AH23" i="6"/>
  <c r="AH24" i="6"/>
  <c r="AH25" i="6"/>
  <c r="AH26" i="6"/>
  <c r="AH27" i="6"/>
  <c r="AI7" i="6"/>
  <c r="AJ7" i="6"/>
  <c r="AE8" i="6"/>
  <c r="AE6" i="6" s="1"/>
  <c r="AF8" i="6"/>
  <c r="AG8" i="6"/>
  <c r="AI8" i="6"/>
  <c r="AJ8" i="6"/>
  <c r="AE9" i="6"/>
  <c r="AF9" i="6"/>
  <c r="AF6" i="6" s="1"/>
  <c r="AG9" i="6"/>
  <c r="AI9" i="6"/>
  <c r="AJ9" i="6"/>
  <c r="AJ6" i="6" s="1"/>
  <c r="AE10" i="6"/>
  <c r="AF10" i="6"/>
  <c r="AG10" i="6"/>
  <c r="AI10" i="6"/>
  <c r="AI6" i="6" s="1"/>
  <c r="AJ10" i="6"/>
  <c r="AE11" i="6"/>
  <c r="AF11" i="6"/>
  <c r="AG11" i="6"/>
  <c r="AI11" i="6"/>
  <c r="AJ11" i="6"/>
  <c r="AE12" i="6"/>
  <c r="AF12" i="6"/>
  <c r="AG12" i="6"/>
  <c r="AI12" i="6"/>
  <c r="AJ12" i="6"/>
  <c r="AE13" i="6"/>
  <c r="AF13" i="6"/>
  <c r="AG13" i="6"/>
  <c r="AI13" i="6"/>
  <c r="AJ13" i="6"/>
  <c r="AI14" i="6"/>
  <c r="AJ14" i="6"/>
  <c r="AE15" i="6"/>
  <c r="AF15" i="6"/>
  <c r="AG15" i="6"/>
  <c r="AI15" i="6"/>
  <c r="AJ15" i="6"/>
  <c r="AE16" i="6"/>
  <c r="AF16" i="6"/>
  <c r="AG16" i="6"/>
  <c r="AI16" i="6"/>
  <c r="AJ16" i="6"/>
  <c r="AE17" i="6"/>
  <c r="AF17" i="6"/>
  <c r="AG17" i="6"/>
  <c r="AI17" i="6"/>
  <c r="AJ17" i="6"/>
  <c r="AE18" i="6"/>
  <c r="AF18" i="6"/>
  <c r="AG18" i="6"/>
  <c r="AI18" i="6"/>
  <c r="AJ18" i="6"/>
  <c r="AE20" i="6"/>
  <c r="AF20" i="6"/>
  <c r="AG20" i="6"/>
  <c r="AI20" i="6"/>
  <c r="AJ20" i="6"/>
  <c r="AE21" i="6"/>
  <c r="AF21" i="6"/>
  <c r="AG21" i="6"/>
  <c r="AI21" i="6"/>
  <c r="AJ21" i="6"/>
  <c r="AE22" i="6"/>
  <c r="AF22" i="6"/>
  <c r="AG22" i="6"/>
  <c r="AI22" i="6"/>
  <c r="AJ22" i="6"/>
  <c r="AI23" i="6"/>
  <c r="AJ23" i="6"/>
  <c r="AE24" i="6"/>
  <c r="AF24" i="6"/>
  <c r="AG24" i="6"/>
  <c r="AI24" i="6"/>
  <c r="AJ24" i="6"/>
  <c r="AE25" i="6"/>
  <c r="AF25" i="6"/>
  <c r="AG25" i="6"/>
  <c r="AI25" i="6"/>
  <c r="AJ25" i="6"/>
  <c r="AE26" i="6"/>
  <c r="AF26" i="6"/>
  <c r="AG26" i="6"/>
  <c r="AI26" i="6"/>
  <c r="AJ26" i="6"/>
  <c r="AE27" i="6"/>
  <c r="AF27" i="6"/>
  <c r="AG27" i="6"/>
  <c r="AI27" i="6"/>
  <c r="AJ27" i="6"/>
  <c r="AD27" i="6"/>
  <c r="AH31" i="3"/>
  <c r="AH7" i="3"/>
  <c r="AH8" i="3"/>
  <c r="AH9" i="3"/>
  <c r="AH10" i="3"/>
  <c r="AH11" i="3"/>
  <c r="AH12" i="3"/>
  <c r="AH14" i="3"/>
  <c r="AH15" i="3"/>
  <c r="AH16" i="3"/>
  <c r="AH17" i="3"/>
  <c r="AH20" i="3"/>
  <c r="AH21" i="3"/>
  <c r="AH22" i="3"/>
  <c r="AH23" i="3"/>
  <c r="AH24" i="3"/>
  <c r="AH25" i="3"/>
  <c r="AH26" i="3"/>
  <c r="AH27" i="3"/>
  <c r="AH81" i="3"/>
  <c r="AH56" i="3"/>
  <c r="AF8" i="3"/>
  <c r="AI7" i="3"/>
  <c r="AJ7" i="3"/>
  <c r="AG8" i="3"/>
  <c r="AI8" i="3"/>
  <c r="AJ8" i="3"/>
  <c r="AI9" i="3"/>
  <c r="AJ9" i="3"/>
  <c r="AF10" i="3"/>
  <c r="AG10" i="3"/>
  <c r="AI10" i="3"/>
  <c r="AJ10" i="3"/>
  <c r="AF11" i="3"/>
  <c r="AG11" i="3"/>
  <c r="AI11" i="3"/>
  <c r="AJ11" i="3"/>
  <c r="AF12" i="3"/>
  <c r="AG12" i="3"/>
  <c r="AI12" i="3"/>
  <c r="AJ12" i="3"/>
  <c r="AF13" i="3"/>
  <c r="AI13" i="3"/>
  <c r="AJ13" i="3"/>
  <c r="AI14" i="3"/>
  <c r="AJ14" i="3"/>
  <c r="AF15" i="3"/>
  <c r="AG15" i="3"/>
  <c r="AI15" i="3"/>
  <c r="AJ15" i="3"/>
  <c r="AF16" i="3"/>
  <c r="AG16" i="3"/>
  <c r="AI16" i="3"/>
  <c r="AJ16" i="3"/>
  <c r="AF17" i="3"/>
  <c r="AG17" i="3"/>
  <c r="AI17" i="3"/>
  <c r="AJ17" i="3"/>
  <c r="AF18" i="3"/>
  <c r="AF20" i="3"/>
  <c r="AG20" i="3"/>
  <c r="AI20" i="3"/>
  <c r="AJ20" i="3"/>
  <c r="AF21" i="3"/>
  <c r="AG21" i="3"/>
  <c r="AI21" i="3"/>
  <c r="AJ21" i="3"/>
  <c r="AG22" i="3"/>
  <c r="AI22" i="3"/>
  <c r="AJ22" i="3"/>
  <c r="AI23" i="3"/>
  <c r="AJ23" i="3"/>
  <c r="AF24" i="3"/>
  <c r="AG24" i="3"/>
  <c r="AI24" i="3"/>
  <c r="AJ24" i="3"/>
  <c r="AF25" i="3"/>
  <c r="AG25" i="3"/>
  <c r="AJ25" i="3"/>
  <c r="AF26" i="3"/>
  <c r="AG26" i="3"/>
  <c r="AI26" i="3"/>
  <c r="AJ26" i="3"/>
  <c r="AF27" i="3"/>
  <c r="AG27" i="3"/>
  <c r="AI27" i="3"/>
  <c r="AJ27" i="3"/>
  <c r="AF81" i="3"/>
  <c r="AG31" i="3"/>
  <c r="AC8" i="3"/>
  <c r="AD8" i="3"/>
  <c r="AE8" i="3"/>
  <c r="AC9" i="3"/>
  <c r="AD9" i="3"/>
  <c r="AE9" i="3"/>
  <c r="AC10" i="3"/>
  <c r="AD10" i="3"/>
  <c r="AE10" i="3"/>
  <c r="AC11" i="3"/>
  <c r="AD11" i="3"/>
  <c r="AE11" i="3"/>
  <c r="AC12" i="3"/>
  <c r="AD12" i="3"/>
  <c r="AE12" i="3"/>
  <c r="AC13" i="3"/>
  <c r="AD13" i="3"/>
  <c r="AE13" i="3"/>
  <c r="AC15" i="3"/>
  <c r="AD15" i="3"/>
  <c r="AE15" i="3"/>
  <c r="AC16" i="3"/>
  <c r="AD16" i="3"/>
  <c r="AE16" i="3"/>
  <c r="AC17" i="3"/>
  <c r="AD17" i="3"/>
  <c r="AE17" i="3"/>
  <c r="AC18" i="3"/>
  <c r="AC19" i="3"/>
  <c r="AC20" i="3"/>
  <c r="AD20" i="3"/>
  <c r="AE20" i="3"/>
  <c r="AC21" i="3"/>
  <c r="AD21" i="3"/>
  <c r="AE21" i="3"/>
  <c r="AD22" i="3"/>
  <c r="AE22" i="3"/>
  <c r="AC24" i="3"/>
  <c r="AC6" i="3"/>
  <c r="AD24" i="3"/>
  <c r="AE24" i="3"/>
  <c r="AC25" i="3"/>
  <c r="AD25" i="3"/>
  <c r="AE25" i="3"/>
  <c r="AC26" i="3"/>
  <c r="AD26" i="3"/>
  <c r="AE26" i="3"/>
  <c r="AD27" i="3"/>
  <c r="AE27" i="3"/>
  <c r="AB19" i="3"/>
  <c r="AB10" i="3"/>
  <c r="AB9" i="3"/>
  <c r="AB8" i="3"/>
  <c r="AF56" i="3"/>
  <c r="AE56" i="3"/>
  <c r="AE81" i="3"/>
  <c r="AE31" i="3"/>
  <c r="AD111" i="1"/>
  <c r="AD112" i="1"/>
  <c r="AD113" i="1"/>
  <c r="AD114" i="1"/>
  <c r="AD115" i="1"/>
  <c r="AD116" i="1"/>
  <c r="AD118" i="1"/>
  <c r="AD119" i="1"/>
  <c r="AD120" i="1"/>
  <c r="AD121" i="1"/>
  <c r="AD123" i="1"/>
  <c r="AD124" i="1"/>
  <c r="AD125" i="1"/>
  <c r="AD127" i="1"/>
  <c r="AD128" i="1"/>
  <c r="AD129" i="1"/>
  <c r="AD130" i="1"/>
  <c r="U31" i="11"/>
  <c r="T13" i="11"/>
  <c r="AB699" i="11"/>
  <c r="AC699" i="11"/>
  <c r="AD699" i="11"/>
  <c r="AE699" i="11"/>
  <c r="AF699" i="11"/>
  <c r="AG699" i="11"/>
  <c r="AH699" i="11"/>
  <c r="AI699" i="11"/>
  <c r="AJ699" i="11"/>
  <c r="AA699" i="11"/>
  <c r="AC674" i="11"/>
  <c r="AD674" i="11"/>
  <c r="AE674" i="11"/>
  <c r="AF674" i="11"/>
  <c r="AG674" i="11"/>
  <c r="AH674" i="11"/>
  <c r="AI674" i="11"/>
  <c r="AJ674" i="11"/>
  <c r="AA674" i="11"/>
  <c r="AB649" i="11"/>
  <c r="AC649" i="11"/>
  <c r="AD649" i="11"/>
  <c r="AE649" i="11"/>
  <c r="AF649" i="11"/>
  <c r="AG649" i="11"/>
  <c r="AH649" i="11"/>
  <c r="AI649" i="11"/>
  <c r="AJ649" i="11"/>
  <c r="AA649" i="11"/>
  <c r="AH625" i="11"/>
  <c r="AI625" i="11"/>
  <c r="AI624" i="11" s="1"/>
  <c r="AJ625" i="11"/>
  <c r="AC626" i="11"/>
  <c r="AD626" i="11"/>
  <c r="AE626" i="11"/>
  <c r="AE624" i="11" s="1"/>
  <c r="AF626" i="11"/>
  <c r="AG626" i="11"/>
  <c r="AH626" i="11"/>
  <c r="AI626" i="11"/>
  <c r="AJ626" i="11"/>
  <c r="AC627" i="11"/>
  <c r="AD627" i="11"/>
  <c r="AE627" i="11"/>
  <c r="AF627" i="11"/>
  <c r="AG627" i="11"/>
  <c r="AH627" i="11"/>
  <c r="AI627" i="11"/>
  <c r="AJ627" i="11"/>
  <c r="AC628" i="11"/>
  <c r="AD628" i="11"/>
  <c r="AE628" i="11"/>
  <c r="AF628" i="11"/>
  <c r="AG628" i="11"/>
  <c r="AH628" i="11"/>
  <c r="AI628" i="11"/>
  <c r="AJ628" i="11"/>
  <c r="AC629" i="11"/>
  <c r="AD629" i="11"/>
  <c r="AE629" i="11"/>
  <c r="AF629" i="11"/>
  <c r="AG629" i="11"/>
  <c r="AH629" i="11"/>
  <c r="AI629" i="11"/>
  <c r="AJ629" i="11"/>
  <c r="AC630" i="11"/>
  <c r="AD630" i="11"/>
  <c r="AE630" i="11"/>
  <c r="AF630" i="11"/>
  <c r="AG630" i="11"/>
  <c r="AH630" i="11"/>
  <c r="AI630" i="11"/>
  <c r="AJ630" i="11"/>
  <c r="AC631" i="11"/>
  <c r="AD631" i="11"/>
  <c r="AE631" i="11"/>
  <c r="AF631" i="11"/>
  <c r="AG631" i="11"/>
  <c r="AH631" i="11"/>
  <c r="AI631" i="11"/>
  <c r="AJ631" i="11"/>
  <c r="AH632" i="11"/>
  <c r="AI632" i="11"/>
  <c r="AJ632" i="11"/>
  <c r="AC633" i="11"/>
  <c r="AD633" i="11"/>
  <c r="AE633" i="11"/>
  <c r="AF633" i="11"/>
  <c r="AG633" i="11"/>
  <c r="AH633" i="11"/>
  <c r="AI633" i="11"/>
  <c r="AJ633" i="11"/>
  <c r="AC634" i="11"/>
  <c r="AD634" i="11"/>
  <c r="AE634" i="11"/>
  <c r="AF634" i="11"/>
  <c r="AG634" i="11"/>
  <c r="AH634" i="11"/>
  <c r="AI634" i="11"/>
  <c r="AJ634" i="11"/>
  <c r="AC635" i="11"/>
  <c r="AD635" i="11"/>
  <c r="AE635" i="11"/>
  <c r="AF635" i="11"/>
  <c r="AG635" i="11"/>
  <c r="AH635" i="11"/>
  <c r="AI635" i="11"/>
  <c r="AJ635" i="11"/>
  <c r="AC636" i="11"/>
  <c r="AD636" i="11"/>
  <c r="AE636" i="11"/>
  <c r="AF636" i="11"/>
  <c r="AG636" i="11"/>
  <c r="AH636" i="11"/>
  <c r="AI636" i="11"/>
  <c r="AJ636" i="11"/>
  <c r="AC637" i="11"/>
  <c r="AC638" i="11"/>
  <c r="AD638" i="11"/>
  <c r="AE638" i="11"/>
  <c r="AF638" i="11"/>
  <c r="AG638" i="11"/>
  <c r="AH638" i="11"/>
  <c r="AI638" i="11"/>
  <c r="AJ638" i="11"/>
  <c r="AC639" i="11"/>
  <c r="AD640" i="11"/>
  <c r="AE640" i="11"/>
  <c r="AF640" i="11"/>
  <c r="AG640" i="11"/>
  <c r="AH640" i="11"/>
  <c r="AI640" i="11"/>
  <c r="AJ640" i="11"/>
  <c r="AH641" i="11"/>
  <c r="AI641" i="11"/>
  <c r="AJ641" i="11"/>
  <c r="AC642" i="11"/>
  <c r="AD642" i="11"/>
  <c r="AE642" i="11"/>
  <c r="AF642" i="11"/>
  <c r="AG642" i="11"/>
  <c r="AH642" i="11"/>
  <c r="AI642" i="11"/>
  <c r="AJ642" i="11"/>
  <c r="AC643" i="11"/>
  <c r="AD643" i="11"/>
  <c r="AE643" i="11"/>
  <c r="AF643" i="11"/>
  <c r="AG643" i="11"/>
  <c r="AH643" i="11"/>
  <c r="AI643" i="11"/>
  <c r="AJ643" i="11"/>
  <c r="AC644" i="11"/>
  <c r="AD644" i="11"/>
  <c r="AE644" i="11"/>
  <c r="AF644" i="11"/>
  <c r="AG644" i="11"/>
  <c r="AH644" i="11"/>
  <c r="AI644" i="11"/>
  <c r="AJ644" i="11"/>
  <c r="AE645" i="11"/>
  <c r="AF645" i="11"/>
  <c r="AG645" i="11"/>
  <c r="AH645" i="11"/>
  <c r="AI645" i="11"/>
  <c r="AJ645" i="11"/>
  <c r="AB626" i="11"/>
  <c r="AB627" i="11"/>
  <c r="AB628" i="11"/>
  <c r="AB629" i="11"/>
  <c r="AB630" i="11"/>
  <c r="AB631" i="11"/>
  <c r="AB633" i="11"/>
  <c r="AB634" i="11"/>
  <c r="AB635" i="11"/>
  <c r="AB636" i="11"/>
  <c r="AB637" i="11"/>
  <c r="AB638" i="11"/>
  <c r="AB639" i="11"/>
  <c r="AB642" i="11"/>
  <c r="AB643" i="11"/>
  <c r="AB644" i="11"/>
  <c r="AB596" i="11"/>
  <c r="AC596" i="11"/>
  <c r="AD596" i="11"/>
  <c r="AE596" i="11"/>
  <c r="AF596" i="11"/>
  <c r="AG596" i="11"/>
  <c r="AH596" i="11"/>
  <c r="AI596" i="11"/>
  <c r="AJ596" i="11"/>
  <c r="AA596" i="11"/>
  <c r="AB571" i="11"/>
  <c r="AC571" i="11"/>
  <c r="AD571" i="11"/>
  <c r="AE571" i="11"/>
  <c r="AF571" i="11"/>
  <c r="AG571" i="11"/>
  <c r="AH571" i="11"/>
  <c r="AI571" i="11"/>
  <c r="AJ571" i="11"/>
  <c r="AA571" i="11"/>
  <c r="AB546" i="11"/>
  <c r="AC546" i="11"/>
  <c r="AD546" i="11"/>
  <c r="AE546" i="11"/>
  <c r="AF546" i="11"/>
  <c r="AG546" i="11"/>
  <c r="AH546" i="11"/>
  <c r="AI546" i="11"/>
  <c r="AA546" i="11"/>
  <c r="AH522" i="11"/>
  <c r="AI522" i="11"/>
  <c r="AJ522" i="11"/>
  <c r="AC523" i="11"/>
  <c r="AD523" i="11"/>
  <c r="AE523" i="11"/>
  <c r="AF523" i="11"/>
  <c r="AG523" i="11"/>
  <c r="AH523" i="11"/>
  <c r="AI523" i="11"/>
  <c r="AJ523" i="11"/>
  <c r="AC524" i="11"/>
  <c r="AD524" i="11"/>
  <c r="AE524" i="11"/>
  <c r="AF524" i="11"/>
  <c r="AH524" i="11"/>
  <c r="AI524" i="11"/>
  <c r="AJ524" i="11"/>
  <c r="AC525" i="11"/>
  <c r="AD525" i="11"/>
  <c r="AE525" i="11"/>
  <c r="AF525" i="11"/>
  <c r="AG525" i="11"/>
  <c r="AH525" i="11"/>
  <c r="AI525" i="11"/>
  <c r="AJ525" i="11"/>
  <c r="AC526" i="11"/>
  <c r="AD526" i="11"/>
  <c r="AE526" i="11"/>
  <c r="AF526" i="11"/>
  <c r="AG526" i="11"/>
  <c r="AH526" i="11"/>
  <c r="AI526" i="11"/>
  <c r="AJ526" i="11"/>
  <c r="AC527" i="11"/>
  <c r="AD527" i="11"/>
  <c r="AE527" i="11"/>
  <c r="AF527" i="11"/>
  <c r="AG527" i="11"/>
  <c r="AH527" i="11"/>
  <c r="AI527" i="11"/>
  <c r="AJ527" i="11"/>
  <c r="AC528" i="11"/>
  <c r="AD528" i="11"/>
  <c r="AE528" i="11"/>
  <c r="AF528" i="11"/>
  <c r="AG528" i="11"/>
  <c r="AH528" i="11"/>
  <c r="AI528" i="11"/>
  <c r="AJ528" i="11"/>
  <c r="AH529" i="11"/>
  <c r="AI529" i="11"/>
  <c r="AJ529" i="11"/>
  <c r="AC530" i="11"/>
  <c r="AD530" i="11"/>
  <c r="AE530" i="11"/>
  <c r="AF530" i="11"/>
  <c r="AG530" i="11"/>
  <c r="AH530" i="11"/>
  <c r="AI530" i="11"/>
  <c r="AJ530" i="11"/>
  <c r="AC531" i="11"/>
  <c r="AD531" i="11"/>
  <c r="AE531" i="11"/>
  <c r="AF531" i="11"/>
  <c r="AG531" i="11"/>
  <c r="AH531" i="11"/>
  <c r="AI531" i="11"/>
  <c r="AJ531" i="11"/>
  <c r="AC532" i="11"/>
  <c r="AD532" i="11"/>
  <c r="AE532" i="11"/>
  <c r="AF532" i="11"/>
  <c r="AG532" i="11"/>
  <c r="AH532" i="11"/>
  <c r="AI532" i="11"/>
  <c r="AJ532" i="11"/>
  <c r="AC533" i="11"/>
  <c r="AD533" i="11"/>
  <c r="AE533" i="11"/>
  <c r="AF533" i="11"/>
  <c r="AG533" i="11"/>
  <c r="AH533" i="11"/>
  <c r="AI533" i="11"/>
  <c r="AJ533" i="11"/>
  <c r="AC534" i="11"/>
  <c r="AC535" i="11"/>
  <c r="AD535" i="11"/>
  <c r="AE535" i="11"/>
  <c r="AF535" i="11"/>
  <c r="AG535" i="11"/>
  <c r="AH535" i="11"/>
  <c r="AI535" i="11"/>
  <c r="AJ535" i="11"/>
  <c r="AC536" i="11"/>
  <c r="AD536" i="11"/>
  <c r="AE536" i="11"/>
  <c r="AF536" i="11"/>
  <c r="AG536" i="11"/>
  <c r="AH536" i="11"/>
  <c r="AI536" i="11"/>
  <c r="AJ536" i="11"/>
  <c r="AD537" i="11"/>
  <c r="AE537" i="11"/>
  <c r="AF537" i="11"/>
  <c r="AG537" i="11"/>
  <c r="AH537" i="11"/>
  <c r="AI537" i="11"/>
  <c r="AJ537" i="11"/>
  <c r="AH538" i="11"/>
  <c r="AI538" i="11"/>
  <c r="AJ538" i="11"/>
  <c r="AC539" i="11"/>
  <c r="AD539" i="11"/>
  <c r="AE539" i="11"/>
  <c r="AF539" i="11"/>
  <c r="AG539" i="11"/>
  <c r="AH539" i="11"/>
  <c r="AI539" i="11"/>
  <c r="AJ539" i="11"/>
  <c r="AC540" i="11"/>
  <c r="AD540" i="11"/>
  <c r="AE540" i="11"/>
  <c r="AF540" i="11"/>
  <c r="AG540" i="11"/>
  <c r="AH540" i="11"/>
  <c r="AI540" i="11"/>
  <c r="AJ540" i="11"/>
  <c r="AC541" i="11"/>
  <c r="AD541" i="11"/>
  <c r="AE541" i="11"/>
  <c r="AF541" i="11"/>
  <c r="AG541" i="11"/>
  <c r="AH541" i="11"/>
  <c r="AI541" i="11"/>
  <c r="AJ541" i="11"/>
  <c r="AD542" i="11"/>
  <c r="AE542" i="11"/>
  <c r="AF542" i="11"/>
  <c r="AG542" i="11"/>
  <c r="AH542" i="11"/>
  <c r="AI542" i="11"/>
  <c r="AJ542" i="11"/>
  <c r="AB523" i="11"/>
  <c r="AB524" i="11"/>
  <c r="AB525" i="11"/>
  <c r="AB526" i="11"/>
  <c r="AB527" i="11"/>
  <c r="AB521" i="11" s="1"/>
  <c r="AB528" i="11"/>
  <c r="AB530" i="11"/>
  <c r="AB531" i="11"/>
  <c r="AB532" i="11"/>
  <c r="AB533" i="11"/>
  <c r="AB534" i="11"/>
  <c r="AB535" i="11"/>
  <c r="AB536" i="11"/>
  <c r="AB539" i="11"/>
  <c r="AB540" i="11"/>
  <c r="AB541" i="11"/>
  <c r="AB493" i="11"/>
  <c r="AC493" i="11"/>
  <c r="AD493" i="11"/>
  <c r="AE493" i="11"/>
  <c r="AF493" i="11"/>
  <c r="AG493" i="11"/>
  <c r="AH493" i="11"/>
  <c r="AI493" i="11"/>
  <c r="AJ493" i="11"/>
  <c r="AA493" i="11"/>
  <c r="AB468" i="11"/>
  <c r="AC468" i="11"/>
  <c r="AD468" i="11"/>
  <c r="AE468" i="11"/>
  <c r="AF468" i="11"/>
  <c r="AG468" i="11"/>
  <c r="AH468" i="11"/>
  <c r="AI468" i="11"/>
  <c r="AJ468" i="11"/>
  <c r="AA468" i="11"/>
  <c r="AB443" i="11"/>
  <c r="AC443" i="11"/>
  <c r="AD443" i="11"/>
  <c r="AE443" i="11"/>
  <c r="AF443" i="11"/>
  <c r="AG443" i="11"/>
  <c r="AH443" i="11"/>
  <c r="AI443" i="11"/>
  <c r="AJ443" i="11"/>
  <c r="AA443" i="11"/>
  <c r="AH419" i="11"/>
  <c r="AI419" i="11"/>
  <c r="AJ419" i="11"/>
  <c r="AC420" i="11"/>
  <c r="AD420" i="11"/>
  <c r="AE420" i="11"/>
  <c r="AE418" i="11" s="1"/>
  <c r="AF420" i="11"/>
  <c r="AG420" i="11"/>
  <c r="AH420" i="11"/>
  <c r="AI420" i="11"/>
  <c r="AJ420" i="11"/>
  <c r="AC421" i="11"/>
  <c r="AD421" i="11"/>
  <c r="AE421" i="11"/>
  <c r="AF421" i="11"/>
  <c r="AG421" i="11"/>
  <c r="AH421" i="11"/>
  <c r="AI421" i="11"/>
  <c r="AJ421" i="11"/>
  <c r="AC422" i="11"/>
  <c r="AD422" i="11"/>
  <c r="AE422" i="11"/>
  <c r="AF422" i="11"/>
  <c r="AG422" i="11"/>
  <c r="AH422" i="11"/>
  <c r="AI422" i="11"/>
  <c r="AJ422" i="11"/>
  <c r="AC423" i="11"/>
  <c r="AD423" i="11"/>
  <c r="AE423" i="11"/>
  <c r="AF423" i="11"/>
  <c r="AG423" i="11"/>
  <c r="AH423" i="11"/>
  <c r="AI423" i="11"/>
  <c r="AJ423" i="11"/>
  <c r="AC424" i="11"/>
  <c r="AD424" i="11"/>
  <c r="AE424" i="11"/>
  <c r="AF424" i="11"/>
  <c r="AG424" i="11"/>
  <c r="AH424" i="11"/>
  <c r="AI424" i="11"/>
  <c r="AJ424" i="11"/>
  <c r="AC425" i="11"/>
  <c r="AD425" i="11"/>
  <c r="AE425" i="11"/>
  <c r="AF425" i="11"/>
  <c r="AG425" i="11"/>
  <c r="AH425" i="11"/>
  <c r="AI425" i="11"/>
  <c r="AJ425" i="11"/>
  <c r="AH426" i="11"/>
  <c r="AI426" i="11"/>
  <c r="AJ426" i="11"/>
  <c r="AC427" i="11"/>
  <c r="AD427" i="11"/>
  <c r="AE427" i="11"/>
  <c r="AF427" i="11"/>
  <c r="AG427" i="11"/>
  <c r="AH427" i="11"/>
  <c r="AI427" i="11"/>
  <c r="AJ427" i="11"/>
  <c r="AC428" i="11"/>
  <c r="AD428" i="11"/>
  <c r="AE428" i="11"/>
  <c r="AF428" i="11"/>
  <c r="AG428" i="11"/>
  <c r="AH428" i="11"/>
  <c r="AI428" i="11"/>
  <c r="AJ428" i="11"/>
  <c r="AC429" i="11"/>
  <c r="AD429" i="11"/>
  <c r="AE429" i="11"/>
  <c r="AF429" i="11"/>
  <c r="AG429" i="11"/>
  <c r="AH429" i="11"/>
  <c r="AI429" i="11"/>
  <c r="AJ429" i="11"/>
  <c r="AC430" i="11"/>
  <c r="AD430" i="11"/>
  <c r="AE430" i="11"/>
  <c r="AF430" i="11"/>
  <c r="AG430" i="11"/>
  <c r="AH430" i="11"/>
  <c r="AI430" i="11"/>
  <c r="AJ430" i="11"/>
  <c r="AC431" i="11"/>
  <c r="AC432" i="11"/>
  <c r="AD432" i="11"/>
  <c r="AE432" i="11"/>
  <c r="AF432" i="11"/>
  <c r="AG432" i="11"/>
  <c r="AH432" i="11"/>
  <c r="AI432" i="11"/>
  <c r="AJ432" i="11"/>
  <c r="AC433" i="11"/>
  <c r="AD433" i="11"/>
  <c r="AE433" i="11"/>
  <c r="AF433" i="11"/>
  <c r="AG433" i="11"/>
  <c r="AH433" i="11"/>
  <c r="AI433" i="11"/>
  <c r="AJ433" i="11"/>
  <c r="AD434" i="11"/>
  <c r="AE434" i="11"/>
  <c r="AF434" i="11"/>
  <c r="AG434" i="11"/>
  <c r="AH434" i="11"/>
  <c r="AI434" i="11"/>
  <c r="AJ434" i="11"/>
  <c r="AH435" i="11"/>
  <c r="AI435" i="11"/>
  <c r="AJ435" i="11"/>
  <c r="AC436" i="11"/>
  <c r="AD436" i="11"/>
  <c r="AD418" i="11" s="1"/>
  <c r="AE436" i="11"/>
  <c r="AF436" i="11"/>
  <c r="AG436" i="11"/>
  <c r="AH436" i="11"/>
  <c r="AI436" i="11"/>
  <c r="AJ436" i="11"/>
  <c r="AC437" i="11"/>
  <c r="AD437" i="11"/>
  <c r="AE437" i="11"/>
  <c r="AF437" i="11"/>
  <c r="AG437" i="11"/>
  <c r="AH437" i="11"/>
  <c r="AI437" i="11"/>
  <c r="AJ437" i="11"/>
  <c r="AC438" i="11"/>
  <c r="AD438" i="11"/>
  <c r="AE438" i="11"/>
  <c r="AF438" i="11"/>
  <c r="AG438" i="11"/>
  <c r="AH438" i="11"/>
  <c r="AI438" i="11"/>
  <c r="AJ438" i="11"/>
  <c r="AD439" i="11"/>
  <c r="AE439" i="11"/>
  <c r="AF439" i="11"/>
  <c r="AG439" i="11"/>
  <c r="AH439" i="11"/>
  <c r="AI439" i="11"/>
  <c r="AJ439" i="11"/>
  <c r="AB420" i="11"/>
  <c r="AB421" i="11"/>
  <c r="AB422" i="11"/>
  <c r="AB423" i="11"/>
  <c r="AB424" i="11"/>
  <c r="AB425" i="11"/>
  <c r="AB427" i="11"/>
  <c r="AB428" i="11"/>
  <c r="AB429" i="11"/>
  <c r="AB430" i="11"/>
  <c r="AB431" i="11"/>
  <c r="AB432" i="11"/>
  <c r="AB433" i="11"/>
  <c r="AB436" i="11"/>
  <c r="AB437" i="11"/>
  <c r="AB438" i="11"/>
  <c r="AB390" i="11"/>
  <c r="AC390" i="11"/>
  <c r="AD390" i="11"/>
  <c r="AE390" i="11"/>
  <c r="AF390" i="11"/>
  <c r="AG390" i="11"/>
  <c r="AH390" i="11"/>
  <c r="AJ390" i="11"/>
  <c r="AA390" i="11"/>
  <c r="AB365" i="11"/>
  <c r="AC365" i="11"/>
  <c r="AD365" i="11"/>
  <c r="AE365" i="11"/>
  <c r="AF365" i="11"/>
  <c r="AG365" i="11"/>
  <c r="AH365" i="11"/>
  <c r="AJ365" i="11"/>
  <c r="AA365" i="11"/>
  <c r="AE340" i="11"/>
  <c r="AF340" i="11"/>
  <c r="AG340" i="11"/>
  <c r="AH340" i="11"/>
  <c r="AJ340" i="11"/>
  <c r="AA340" i="11"/>
  <c r="AH316" i="11"/>
  <c r="AJ316" i="11"/>
  <c r="AC317" i="11"/>
  <c r="AD317" i="11"/>
  <c r="AE317" i="11"/>
  <c r="AF317" i="11"/>
  <c r="AG317" i="11"/>
  <c r="AH317" i="11"/>
  <c r="AJ317" i="11"/>
  <c r="AC318" i="11"/>
  <c r="AD318" i="11"/>
  <c r="AE318" i="11"/>
  <c r="AF318" i="11"/>
  <c r="AG318" i="11"/>
  <c r="AH318" i="11"/>
  <c r="AJ318" i="11"/>
  <c r="AC319" i="11"/>
  <c r="AD319" i="11"/>
  <c r="AE319" i="11"/>
  <c r="AF319" i="11"/>
  <c r="AG319" i="11"/>
  <c r="AH319" i="11"/>
  <c r="AJ319" i="11"/>
  <c r="AC320" i="11"/>
  <c r="AD320" i="11"/>
  <c r="AE320" i="11"/>
  <c r="AF320" i="11"/>
  <c r="AG320" i="11"/>
  <c r="AH320" i="11"/>
  <c r="AJ320" i="11"/>
  <c r="AC321" i="11"/>
  <c r="AD321" i="11"/>
  <c r="AE321" i="11"/>
  <c r="AF321" i="11"/>
  <c r="AG321" i="11"/>
  <c r="AG315" i="11" s="1"/>
  <c r="AH321" i="11"/>
  <c r="AJ321" i="11"/>
  <c r="AC322" i="11"/>
  <c r="AD322" i="11"/>
  <c r="AE322" i="11"/>
  <c r="AF322" i="11"/>
  <c r="AG322" i="11"/>
  <c r="AH322" i="11"/>
  <c r="AJ322" i="11"/>
  <c r="AH323" i="11"/>
  <c r="AJ323" i="11"/>
  <c r="AC324" i="11"/>
  <c r="AD324" i="11"/>
  <c r="AE324" i="11"/>
  <c r="AF324" i="11"/>
  <c r="AG324" i="11"/>
  <c r="AH324" i="11"/>
  <c r="AJ324" i="11"/>
  <c r="AC325" i="11"/>
  <c r="AD325" i="11"/>
  <c r="AE325" i="11"/>
  <c r="AF325" i="11"/>
  <c r="AG325" i="11"/>
  <c r="AH325" i="11"/>
  <c r="AJ325" i="11"/>
  <c r="AC326" i="11"/>
  <c r="AD326" i="11"/>
  <c r="AE326" i="11"/>
  <c r="AE315" i="11" s="1"/>
  <c r="AF326" i="11"/>
  <c r="AG326" i="11"/>
  <c r="AH326" i="11"/>
  <c r="AJ326" i="11"/>
  <c r="AC327" i="11"/>
  <c r="AD327" i="11"/>
  <c r="AE327" i="11"/>
  <c r="AF327" i="11"/>
  <c r="AG327" i="11"/>
  <c r="AH327" i="11"/>
  <c r="AJ327" i="11"/>
  <c r="AC328" i="11"/>
  <c r="AC329" i="11"/>
  <c r="AD329" i="11"/>
  <c r="AE329" i="11"/>
  <c r="AF329" i="11"/>
  <c r="AG329" i="11"/>
  <c r="AH329" i="11"/>
  <c r="AJ329" i="11"/>
  <c r="AC330" i="11"/>
  <c r="AD330" i="11"/>
  <c r="AE330" i="11"/>
  <c r="AF330" i="11"/>
  <c r="AG330" i="11"/>
  <c r="AH330" i="11"/>
  <c r="AJ330" i="11"/>
  <c r="AD331" i="11"/>
  <c r="AE331" i="11"/>
  <c r="AF331" i="11"/>
  <c r="AG331" i="11"/>
  <c r="AH331" i="11"/>
  <c r="AJ331" i="11"/>
  <c r="AH332" i="11"/>
  <c r="AJ332" i="11"/>
  <c r="AC333" i="11"/>
  <c r="AD333" i="11"/>
  <c r="AE333" i="11"/>
  <c r="AF333" i="11"/>
  <c r="AG333" i="11"/>
  <c r="AH333" i="11"/>
  <c r="AJ333" i="11"/>
  <c r="AC334" i="11"/>
  <c r="AD334" i="11"/>
  <c r="AE334" i="11"/>
  <c r="AF334" i="11"/>
  <c r="AG334" i="11"/>
  <c r="AH334" i="11"/>
  <c r="AJ334" i="11"/>
  <c r="AC335" i="11"/>
  <c r="AD335" i="11"/>
  <c r="AE335" i="11"/>
  <c r="AF335" i="11"/>
  <c r="AG335" i="11"/>
  <c r="AH335" i="11"/>
  <c r="AJ335" i="11"/>
  <c r="AD336" i="11"/>
  <c r="AE336" i="11"/>
  <c r="AF336" i="11"/>
  <c r="AG336" i="11"/>
  <c r="AH336" i="11"/>
  <c r="AJ336" i="11"/>
  <c r="AB317" i="11"/>
  <c r="AB318" i="11"/>
  <c r="AB319" i="11"/>
  <c r="AB320" i="11"/>
  <c r="AB321" i="11"/>
  <c r="AB322" i="11"/>
  <c r="AB324" i="11"/>
  <c r="AB325" i="11"/>
  <c r="AB326" i="11"/>
  <c r="AB327" i="11"/>
  <c r="AB315" i="11" s="1"/>
  <c r="AB328" i="11"/>
  <c r="AB329" i="11"/>
  <c r="AB330" i="11"/>
  <c r="AB333" i="11"/>
  <c r="AB334" i="11"/>
  <c r="AB335" i="11"/>
  <c r="AB287" i="11"/>
  <c r="AC287" i="11"/>
  <c r="AD287" i="11"/>
  <c r="AE287" i="11"/>
  <c r="AF287" i="11"/>
  <c r="AG287" i="11"/>
  <c r="AH287" i="11"/>
  <c r="AI287" i="11"/>
  <c r="AJ287" i="11"/>
  <c r="AA287" i="11"/>
  <c r="AB262" i="11"/>
  <c r="AC262" i="11"/>
  <c r="AD262" i="11"/>
  <c r="AE262" i="11"/>
  <c r="AF262" i="11"/>
  <c r="AG262" i="11"/>
  <c r="AH262" i="11"/>
  <c r="AI262" i="11"/>
  <c r="AJ262" i="11"/>
  <c r="AA262" i="11"/>
  <c r="AA237" i="11"/>
  <c r="AB237" i="11"/>
  <c r="AC237" i="11"/>
  <c r="AD237" i="11"/>
  <c r="AE237" i="11"/>
  <c r="AF237" i="11"/>
  <c r="AH237" i="11"/>
  <c r="AI237" i="11"/>
  <c r="AJ237" i="11"/>
  <c r="AH213" i="11"/>
  <c r="AH212" i="11" s="1"/>
  <c r="AI213" i="11"/>
  <c r="AJ213" i="11"/>
  <c r="AC214" i="11"/>
  <c r="AD214" i="11"/>
  <c r="AE214" i="11"/>
  <c r="AF214" i="11"/>
  <c r="AG214" i="11"/>
  <c r="AH214" i="11"/>
  <c r="AI214" i="11"/>
  <c r="AJ214" i="11"/>
  <c r="AC215" i="11"/>
  <c r="AD215" i="11"/>
  <c r="AE215" i="11"/>
  <c r="AF215" i="11"/>
  <c r="AG215" i="11"/>
  <c r="AH215" i="11"/>
  <c r="AI215" i="11"/>
  <c r="AJ215" i="11"/>
  <c r="AC216" i="11"/>
  <c r="AD216" i="11"/>
  <c r="AE216" i="11"/>
  <c r="AF216" i="11"/>
  <c r="AG216" i="11"/>
  <c r="AH216" i="11"/>
  <c r="AI216" i="11"/>
  <c r="AJ216" i="11"/>
  <c r="AC217" i="11"/>
  <c r="AD217" i="11"/>
  <c r="AE217" i="11"/>
  <c r="AF217" i="11"/>
  <c r="AG217" i="11"/>
  <c r="AH217" i="11"/>
  <c r="AI217" i="11"/>
  <c r="AJ217" i="11"/>
  <c r="AC218" i="11"/>
  <c r="AD218" i="11"/>
  <c r="AE218" i="11"/>
  <c r="AF218" i="11"/>
  <c r="AG218" i="11"/>
  <c r="AH218" i="11"/>
  <c r="AI218" i="11"/>
  <c r="AJ218" i="11"/>
  <c r="AC219" i="11"/>
  <c r="AD219" i="11"/>
  <c r="AE219" i="11"/>
  <c r="AF219" i="11"/>
  <c r="AH219" i="11"/>
  <c r="AI219" i="11"/>
  <c r="AJ219" i="11"/>
  <c r="AH220" i="11"/>
  <c r="AI220" i="11"/>
  <c r="AJ220" i="11"/>
  <c r="AC221" i="11"/>
  <c r="AD221" i="11"/>
  <c r="AE221" i="11"/>
  <c r="AF221" i="11"/>
  <c r="AG221" i="11"/>
  <c r="AH221" i="11"/>
  <c r="AI221" i="11"/>
  <c r="AJ221" i="11"/>
  <c r="AC222" i="11"/>
  <c r="AD222" i="11"/>
  <c r="AE222" i="11"/>
  <c r="AF222" i="11"/>
  <c r="AG222" i="11"/>
  <c r="AH222" i="11"/>
  <c r="AI222" i="11"/>
  <c r="AJ222" i="11"/>
  <c r="AC223" i="11"/>
  <c r="AD223" i="11"/>
  <c r="AE223" i="11"/>
  <c r="AF223" i="11"/>
  <c r="AG223" i="11"/>
  <c r="AH223" i="11"/>
  <c r="AI223" i="11"/>
  <c r="AJ223" i="11"/>
  <c r="AC224" i="11"/>
  <c r="AD224" i="11"/>
  <c r="AE224" i="11"/>
  <c r="AF224" i="11"/>
  <c r="AG224" i="11"/>
  <c r="AH224" i="11"/>
  <c r="AI224" i="11"/>
  <c r="AJ224" i="11"/>
  <c r="AC225" i="11"/>
  <c r="AC226" i="11"/>
  <c r="AD226" i="11"/>
  <c r="AE226" i="11"/>
  <c r="AF226" i="11"/>
  <c r="AG226" i="11"/>
  <c r="AH226" i="11"/>
  <c r="AI226" i="11"/>
  <c r="AJ226" i="11"/>
  <c r="AC227" i="11"/>
  <c r="AD227" i="11"/>
  <c r="AE227" i="11"/>
  <c r="AF227" i="11"/>
  <c r="AG227" i="11"/>
  <c r="AH227" i="11"/>
  <c r="AI227" i="11"/>
  <c r="AJ227" i="11"/>
  <c r="AD228" i="11"/>
  <c r="AE228" i="11"/>
  <c r="AF228" i="11"/>
  <c r="AG228" i="11"/>
  <c r="AH228" i="11"/>
  <c r="AI228" i="11"/>
  <c r="AJ228" i="11"/>
  <c r="AH229" i="11"/>
  <c r="AI229" i="11"/>
  <c r="AJ229" i="11"/>
  <c r="AC230" i="11"/>
  <c r="AD230" i="11"/>
  <c r="AE230" i="11"/>
  <c r="AF230" i="11"/>
  <c r="AG230" i="11"/>
  <c r="AH230" i="11"/>
  <c r="AI230" i="11"/>
  <c r="AJ230" i="11"/>
  <c r="AC231" i="11"/>
  <c r="AD231" i="11"/>
  <c r="AE231" i="11"/>
  <c r="AF231" i="11"/>
  <c r="AG231" i="11"/>
  <c r="AH231" i="11"/>
  <c r="AI231" i="11"/>
  <c r="AJ231" i="11"/>
  <c r="AC232" i="11"/>
  <c r="AD232" i="11"/>
  <c r="AE232" i="11"/>
  <c r="AE212" i="11" s="1"/>
  <c r="AF232" i="11"/>
  <c r="AG232" i="11"/>
  <c r="AH232" i="11"/>
  <c r="AI232" i="11"/>
  <c r="AJ232" i="11"/>
  <c r="AD233" i="11"/>
  <c r="AE233" i="11"/>
  <c r="AF233" i="11"/>
  <c r="AG233" i="11"/>
  <c r="AH233" i="11"/>
  <c r="AI233" i="11"/>
  <c r="AJ233" i="11"/>
  <c r="AB214" i="11"/>
  <c r="AB215" i="11"/>
  <c r="AB216" i="11"/>
  <c r="AB217" i="11"/>
  <c r="AB218" i="11"/>
  <c r="AB219" i="11"/>
  <c r="AB221" i="11"/>
  <c r="AB222" i="11"/>
  <c r="AB223" i="11"/>
  <c r="AB224" i="11"/>
  <c r="AB225" i="11"/>
  <c r="AB226" i="11"/>
  <c r="AB227" i="11"/>
  <c r="AB230" i="11"/>
  <c r="AB231" i="11"/>
  <c r="AB232" i="11"/>
  <c r="AD184" i="11"/>
  <c r="AC184" i="11"/>
  <c r="AE184" i="11"/>
  <c r="AF184" i="11"/>
  <c r="AG184" i="11"/>
  <c r="AH184" i="11"/>
  <c r="AI184" i="11"/>
  <c r="AJ184" i="11"/>
  <c r="AB184" i="11"/>
  <c r="AH110" i="11"/>
  <c r="AI110" i="11"/>
  <c r="AJ110" i="11"/>
  <c r="AC111" i="11"/>
  <c r="AD111" i="11"/>
  <c r="AE111" i="11"/>
  <c r="AG111" i="11"/>
  <c r="AH111" i="11"/>
  <c r="AI111" i="11"/>
  <c r="AJ111" i="11"/>
  <c r="AC112" i="11"/>
  <c r="AD112" i="11"/>
  <c r="AE112" i="11"/>
  <c r="AF112" i="11"/>
  <c r="AG112" i="11"/>
  <c r="AH112" i="11"/>
  <c r="AI112" i="11"/>
  <c r="AJ112" i="11"/>
  <c r="AC113" i="11"/>
  <c r="AD113" i="11"/>
  <c r="AE113" i="11"/>
  <c r="AF113" i="11"/>
  <c r="AG113" i="11"/>
  <c r="AH113" i="11"/>
  <c r="AI113" i="11"/>
  <c r="AJ113" i="11"/>
  <c r="AC114" i="11"/>
  <c r="AD114" i="11"/>
  <c r="AE114" i="11"/>
  <c r="AF114" i="11"/>
  <c r="AG114" i="11"/>
  <c r="AH114" i="11"/>
  <c r="AI114" i="11"/>
  <c r="AJ114" i="11"/>
  <c r="AC115" i="11"/>
  <c r="AD115" i="11"/>
  <c r="AE115" i="11"/>
  <c r="AF115" i="11"/>
  <c r="AG115" i="11"/>
  <c r="AH115" i="11"/>
  <c r="AI115" i="11"/>
  <c r="AJ115" i="11"/>
  <c r="AC116" i="11"/>
  <c r="AD116" i="11"/>
  <c r="AE116" i="11"/>
  <c r="AF116" i="11"/>
  <c r="AG116" i="11"/>
  <c r="AH116" i="11"/>
  <c r="AI116" i="11"/>
  <c r="AJ116" i="11"/>
  <c r="AH117" i="11"/>
  <c r="AI117" i="11"/>
  <c r="AJ117" i="11"/>
  <c r="AC118" i="11"/>
  <c r="AD118" i="11"/>
  <c r="AE118" i="11"/>
  <c r="AF118" i="11"/>
  <c r="AG118" i="11"/>
  <c r="AH118" i="11"/>
  <c r="AI118" i="11"/>
  <c r="AJ118" i="11"/>
  <c r="AC119" i="11"/>
  <c r="AD119" i="11"/>
  <c r="AE119" i="11"/>
  <c r="AF119" i="11"/>
  <c r="AG119" i="11"/>
  <c r="AH119" i="11"/>
  <c r="AI119" i="11"/>
  <c r="AJ119" i="11"/>
  <c r="AC120" i="11"/>
  <c r="AD120" i="11"/>
  <c r="AE120" i="11"/>
  <c r="AF120" i="11"/>
  <c r="AG120" i="11"/>
  <c r="AH120" i="11"/>
  <c r="AI120" i="11"/>
  <c r="AJ120" i="11"/>
  <c r="AC121" i="11"/>
  <c r="AD121" i="11"/>
  <c r="AE121" i="11"/>
  <c r="AF121" i="11"/>
  <c r="AG121" i="11"/>
  <c r="AH121" i="11"/>
  <c r="AI121" i="11"/>
  <c r="AJ121" i="11"/>
  <c r="AC122" i="11"/>
  <c r="AC123" i="11"/>
  <c r="AD123" i="11"/>
  <c r="AE123" i="11"/>
  <c r="AF123" i="11"/>
  <c r="AG123" i="11"/>
  <c r="AH123" i="11"/>
  <c r="AI123" i="11"/>
  <c r="AJ123" i="11"/>
  <c r="AC124" i="11"/>
  <c r="AD124" i="11"/>
  <c r="AE124" i="11"/>
  <c r="AF124" i="11"/>
  <c r="AG124" i="11"/>
  <c r="AH124" i="11"/>
  <c r="AI124" i="11"/>
  <c r="AJ124" i="11"/>
  <c r="AD125" i="11"/>
  <c r="AE125" i="11"/>
  <c r="AF125" i="11"/>
  <c r="AG125" i="11"/>
  <c r="AH125" i="11"/>
  <c r="AI125" i="11"/>
  <c r="AJ125" i="11"/>
  <c r="AH126" i="11"/>
  <c r="AI126" i="11"/>
  <c r="AJ126" i="11"/>
  <c r="AC127" i="11"/>
  <c r="AD127" i="11"/>
  <c r="AE127" i="11"/>
  <c r="AF127" i="11"/>
  <c r="AG127" i="11"/>
  <c r="AH127" i="11"/>
  <c r="AI127" i="11"/>
  <c r="AJ127" i="11"/>
  <c r="AC128" i="11"/>
  <c r="AD128" i="11"/>
  <c r="AE128" i="11"/>
  <c r="AF128" i="11"/>
  <c r="AG128" i="11"/>
  <c r="AH128" i="11"/>
  <c r="AI128" i="11"/>
  <c r="AJ128" i="11"/>
  <c r="AC129" i="11"/>
  <c r="AD129" i="11"/>
  <c r="AE129" i="11"/>
  <c r="AF129" i="11"/>
  <c r="AG129" i="11"/>
  <c r="AH129" i="11"/>
  <c r="AI129" i="11"/>
  <c r="AJ129" i="11"/>
  <c r="AD130" i="11"/>
  <c r="AE130" i="11"/>
  <c r="AF130" i="11"/>
  <c r="AG130" i="11"/>
  <c r="AH130" i="11"/>
  <c r="AI130" i="11"/>
  <c r="AJ130" i="11"/>
  <c r="AB111" i="11"/>
  <c r="AB112" i="11"/>
  <c r="AB113" i="11"/>
  <c r="AB109" i="11" s="1"/>
  <c r="AB114" i="11"/>
  <c r="AB115" i="11"/>
  <c r="AB116" i="11"/>
  <c r="AB118" i="11"/>
  <c r="AB119" i="11"/>
  <c r="AB120" i="11"/>
  <c r="AB121" i="11"/>
  <c r="AB122" i="11"/>
  <c r="AB123" i="11"/>
  <c r="AB124" i="11"/>
  <c r="AB127" i="11"/>
  <c r="AB128" i="11"/>
  <c r="AB129" i="11"/>
  <c r="AJ7" i="11"/>
  <c r="AJ8" i="11"/>
  <c r="AJ9" i="11"/>
  <c r="AJ10" i="11"/>
  <c r="AJ11" i="11"/>
  <c r="AJ12" i="11"/>
  <c r="AJ13" i="11"/>
  <c r="AJ14" i="11"/>
  <c r="AJ15" i="11"/>
  <c r="AJ16" i="11"/>
  <c r="AJ17" i="11"/>
  <c r="AJ18" i="11"/>
  <c r="AJ20" i="11"/>
  <c r="AJ21" i="11"/>
  <c r="AJ22" i="11"/>
  <c r="AJ23" i="11"/>
  <c r="AJ24" i="11"/>
  <c r="AJ25" i="11"/>
  <c r="AJ26" i="11"/>
  <c r="AJ27" i="11"/>
  <c r="AB699" i="10"/>
  <c r="AC699" i="10"/>
  <c r="AD699" i="10"/>
  <c r="AE699" i="10"/>
  <c r="AF699" i="10"/>
  <c r="AG699" i="10"/>
  <c r="AH699" i="10"/>
  <c r="AI699" i="10"/>
  <c r="AJ699" i="10"/>
  <c r="AA699" i="10"/>
  <c r="AB674" i="10"/>
  <c r="AC674" i="10"/>
  <c r="AD674" i="10"/>
  <c r="AE674" i="10"/>
  <c r="AF674" i="10"/>
  <c r="AG674" i="10"/>
  <c r="AH674" i="10"/>
  <c r="AI674" i="10"/>
  <c r="AJ674" i="10"/>
  <c r="AA674" i="10"/>
  <c r="AB649" i="10"/>
  <c r="AC649" i="10"/>
  <c r="AE649" i="10"/>
  <c r="AF649" i="10"/>
  <c r="AH649" i="10"/>
  <c r="AI649" i="10"/>
  <c r="AJ649" i="10"/>
  <c r="AA649" i="10"/>
  <c r="AC596" i="10"/>
  <c r="AD596" i="10"/>
  <c r="AE596" i="10"/>
  <c r="AF596" i="10"/>
  <c r="AG596" i="10"/>
  <c r="AH596" i="10"/>
  <c r="AI596" i="10"/>
  <c r="AJ596" i="10"/>
  <c r="AB596" i="10"/>
  <c r="AB571" i="10"/>
  <c r="AC571" i="10"/>
  <c r="AD571" i="10"/>
  <c r="AE571" i="10"/>
  <c r="AF571" i="10"/>
  <c r="AG571" i="10"/>
  <c r="AH571" i="10"/>
  <c r="AI571" i="10"/>
  <c r="AJ571" i="10"/>
  <c r="AA571" i="10"/>
  <c r="AB546" i="10"/>
  <c r="AC546" i="10"/>
  <c r="AD546" i="10"/>
  <c r="AE546" i="10"/>
  <c r="AF546" i="10"/>
  <c r="AH546" i="10"/>
  <c r="AI546" i="10"/>
  <c r="AJ546" i="10"/>
  <c r="AA546" i="10"/>
  <c r="AA523" i="10"/>
  <c r="AA524" i="10"/>
  <c r="AA525" i="10"/>
  <c r="AA526" i="10"/>
  <c r="AA527" i="10"/>
  <c r="AA528" i="10"/>
  <c r="AA530" i="10"/>
  <c r="AA531" i="10"/>
  <c r="AA532" i="10"/>
  <c r="AA533" i="10"/>
  <c r="AA534" i="10"/>
  <c r="AA535" i="10"/>
  <c r="AA536" i="10"/>
  <c r="AA539" i="10"/>
  <c r="AA540" i="10"/>
  <c r="AA541" i="10"/>
  <c r="AB493" i="10"/>
  <c r="AC493" i="10"/>
  <c r="AD493" i="10"/>
  <c r="AE493" i="10"/>
  <c r="AF493" i="10"/>
  <c r="AG493" i="10"/>
  <c r="AH493" i="10"/>
  <c r="AI493" i="10"/>
  <c r="AJ493" i="10"/>
  <c r="AA493" i="10"/>
  <c r="AB468" i="10"/>
  <c r="AC468" i="10"/>
  <c r="AD468" i="10"/>
  <c r="AE468" i="10"/>
  <c r="AF468" i="10"/>
  <c r="AG468" i="10"/>
  <c r="AH468" i="10"/>
  <c r="AI468" i="10"/>
  <c r="AJ468" i="10"/>
  <c r="AA468" i="10"/>
  <c r="AB443" i="10"/>
  <c r="AC443" i="10"/>
  <c r="AD443" i="10"/>
  <c r="AE443" i="10"/>
  <c r="AF443" i="10"/>
  <c r="AG443" i="10"/>
  <c r="AH443" i="10"/>
  <c r="AI443" i="10"/>
  <c r="AJ443" i="10"/>
  <c r="AA443" i="10"/>
  <c r="AB390" i="10"/>
  <c r="AC390" i="10"/>
  <c r="AD390" i="10"/>
  <c r="AE390" i="10"/>
  <c r="AF390" i="10"/>
  <c r="AG390" i="10"/>
  <c r="AH390" i="10"/>
  <c r="AI390" i="10"/>
  <c r="AJ390" i="10"/>
  <c r="AA390" i="10"/>
  <c r="AC365" i="10"/>
  <c r="AE365" i="10"/>
  <c r="AF365" i="10"/>
  <c r="AG365" i="10"/>
  <c r="AH365" i="10"/>
  <c r="AI365" i="10"/>
  <c r="AJ365" i="10"/>
  <c r="AB365" i="10"/>
  <c r="AB340" i="10"/>
  <c r="AF340" i="10"/>
  <c r="AI340" i="10"/>
  <c r="AJ340" i="10"/>
  <c r="AA340" i="10"/>
  <c r="AC315" i="10"/>
  <c r="AB315" i="10"/>
  <c r="AB287" i="10"/>
  <c r="AD287" i="10"/>
  <c r="AE287" i="10"/>
  <c r="AF287" i="10"/>
  <c r="AG287" i="10"/>
  <c r="AH287" i="10"/>
  <c r="AI287" i="10"/>
  <c r="AJ287" i="10"/>
  <c r="AA287" i="10"/>
  <c r="AB262" i="10"/>
  <c r="AC262" i="10"/>
  <c r="AD262" i="10"/>
  <c r="AE262" i="10"/>
  <c r="AF262" i="10"/>
  <c r="AG262" i="10"/>
  <c r="AH262" i="10"/>
  <c r="AI262" i="10"/>
  <c r="AJ262" i="10"/>
  <c r="AA262" i="10"/>
  <c r="AB237" i="10"/>
  <c r="AC237" i="10"/>
  <c r="AD237" i="10"/>
  <c r="AE237" i="10"/>
  <c r="AH237" i="10"/>
  <c r="AI237" i="10"/>
  <c r="AJ237" i="10"/>
  <c r="AA237" i="10"/>
  <c r="AB184" i="10"/>
  <c r="AC184" i="10"/>
  <c r="AD184" i="10"/>
  <c r="AE184" i="10"/>
  <c r="AF184" i="10"/>
  <c r="AG184" i="10"/>
  <c r="AH184" i="10"/>
  <c r="AI184" i="10"/>
  <c r="AJ184" i="10"/>
  <c r="AA184" i="10"/>
  <c r="AB159" i="10"/>
  <c r="AC159" i="10"/>
  <c r="AD159" i="10"/>
  <c r="AE159" i="10"/>
  <c r="AF159" i="10"/>
  <c r="AG159" i="10"/>
  <c r="AH159" i="10"/>
  <c r="AI159" i="10"/>
  <c r="AJ159" i="10"/>
  <c r="AA159" i="10"/>
  <c r="AC134" i="10"/>
  <c r="AD134" i="10"/>
  <c r="AE134" i="10"/>
  <c r="AF134" i="10"/>
  <c r="AG134" i="10"/>
  <c r="AH134" i="10"/>
  <c r="AI134" i="10"/>
  <c r="AJ134" i="10"/>
  <c r="AA182" i="9"/>
  <c r="AB182" i="9"/>
  <c r="AC182" i="9"/>
  <c r="AD182" i="9"/>
  <c r="AE182" i="9"/>
  <c r="AF182" i="9"/>
  <c r="AG182" i="9"/>
  <c r="AH182" i="9"/>
  <c r="AI182" i="9"/>
  <c r="Z182" i="9"/>
  <c r="AA157" i="9"/>
  <c r="AB157" i="9"/>
  <c r="AC157" i="9"/>
  <c r="AD157" i="9"/>
  <c r="AE157" i="9"/>
  <c r="AF157" i="9"/>
  <c r="AG157" i="9"/>
  <c r="AH157" i="9"/>
  <c r="AI157" i="9"/>
  <c r="Z157" i="9"/>
  <c r="AA132" i="9"/>
  <c r="AB132" i="9"/>
  <c r="AC132" i="9"/>
  <c r="AD132" i="9"/>
  <c r="AE132" i="9"/>
  <c r="AF132" i="9"/>
  <c r="AG132" i="9"/>
  <c r="AH132" i="9"/>
  <c r="AI132" i="9"/>
  <c r="Z132" i="9"/>
  <c r="AG108" i="9"/>
  <c r="AH108" i="9"/>
  <c r="AI108" i="9"/>
  <c r="AB109" i="9"/>
  <c r="AC109" i="9"/>
  <c r="AD109" i="9"/>
  <c r="AE109" i="9"/>
  <c r="AF109" i="9"/>
  <c r="AG109" i="9"/>
  <c r="AH109" i="9"/>
  <c r="AI109" i="9"/>
  <c r="AB110" i="9"/>
  <c r="AC110" i="9"/>
  <c r="AD110" i="9"/>
  <c r="AE110" i="9"/>
  <c r="AF110" i="9"/>
  <c r="AG110" i="9"/>
  <c r="AH110" i="9"/>
  <c r="AI110" i="9"/>
  <c r="AB111" i="9"/>
  <c r="AC111" i="9"/>
  <c r="AD111" i="9"/>
  <c r="AE111" i="9"/>
  <c r="AF111" i="9"/>
  <c r="AG111" i="9"/>
  <c r="AH111" i="9"/>
  <c r="AI111" i="9"/>
  <c r="AB112" i="9"/>
  <c r="AC112" i="9"/>
  <c r="AD112" i="9"/>
  <c r="AE112" i="9"/>
  <c r="AF112" i="9"/>
  <c r="AG112" i="9"/>
  <c r="AH112" i="9"/>
  <c r="AI112" i="9"/>
  <c r="AB113" i="9"/>
  <c r="AC113" i="9"/>
  <c r="AD113" i="9"/>
  <c r="AE113" i="9"/>
  <c r="AF113" i="9"/>
  <c r="AG113" i="9"/>
  <c r="AH113" i="9"/>
  <c r="AI113" i="9"/>
  <c r="AB114" i="9"/>
  <c r="AC114" i="9"/>
  <c r="AD114" i="9"/>
  <c r="AE114" i="9"/>
  <c r="AF114" i="9"/>
  <c r="AG114" i="9"/>
  <c r="AH114" i="9"/>
  <c r="AI114" i="9"/>
  <c r="AG115" i="9"/>
  <c r="AH115" i="9"/>
  <c r="AI115" i="9"/>
  <c r="AB116" i="9"/>
  <c r="AC116" i="9"/>
  <c r="AD116" i="9"/>
  <c r="AE116" i="9"/>
  <c r="AF116" i="9"/>
  <c r="AG116" i="9"/>
  <c r="AH116" i="9"/>
  <c r="AI116" i="9"/>
  <c r="AB117" i="9"/>
  <c r="AC117" i="9"/>
  <c r="AD117" i="9"/>
  <c r="AE117" i="9"/>
  <c r="AF117" i="9"/>
  <c r="AG117" i="9"/>
  <c r="AH117" i="9"/>
  <c r="AI117" i="9"/>
  <c r="AB118" i="9"/>
  <c r="AC118" i="9"/>
  <c r="AD118" i="9"/>
  <c r="AE118" i="9"/>
  <c r="AF118" i="9"/>
  <c r="AG118" i="9"/>
  <c r="AH118" i="9"/>
  <c r="AI118" i="9"/>
  <c r="AB119" i="9"/>
  <c r="AC119" i="9"/>
  <c r="AD119" i="9"/>
  <c r="AE119" i="9"/>
  <c r="AF119" i="9"/>
  <c r="AG119" i="9"/>
  <c r="AH119" i="9"/>
  <c r="AI119" i="9"/>
  <c r="AB120" i="9"/>
  <c r="AB121" i="9"/>
  <c r="AC121" i="9"/>
  <c r="AD121" i="9"/>
  <c r="AE121" i="9"/>
  <c r="AF121" i="9"/>
  <c r="AG121" i="9"/>
  <c r="AH121" i="9"/>
  <c r="AI121" i="9"/>
  <c r="AB122" i="9"/>
  <c r="AC122" i="9"/>
  <c r="AD122" i="9"/>
  <c r="AE122" i="9"/>
  <c r="AF122" i="9"/>
  <c r="AG122" i="9"/>
  <c r="AH122" i="9"/>
  <c r="AI122" i="9"/>
  <c r="AC123" i="9"/>
  <c r="AD123" i="9"/>
  <c r="AE123" i="9"/>
  <c r="AF123" i="9"/>
  <c r="AG123" i="9"/>
  <c r="AH123" i="9"/>
  <c r="AI123" i="9"/>
  <c r="AG124" i="9"/>
  <c r="AH124" i="9"/>
  <c r="AI124" i="9"/>
  <c r="AB125" i="9"/>
  <c r="AC125" i="9"/>
  <c r="AD125" i="9"/>
  <c r="AE125" i="9"/>
  <c r="AF125" i="9"/>
  <c r="AG125" i="9"/>
  <c r="AH125" i="9"/>
  <c r="AI125" i="9"/>
  <c r="AB126" i="9"/>
  <c r="AC126" i="9"/>
  <c r="AD126" i="9"/>
  <c r="AE126" i="9"/>
  <c r="AF126" i="9"/>
  <c r="AG126" i="9"/>
  <c r="AH126" i="9"/>
  <c r="AI126" i="9"/>
  <c r="AB127" i="9"/>
  <c r="AC127" i="9"/>
  <c r="AD127" i="9"/>
  <c r="AE127" i="9"/>
  <c r="AF127" i="9"/>
  <c r="AG127" i="9"/>
  <c r="AH127" i="9"/>
  <c r="AI127" i="9"/>
  <c r="AC128" i="9"/>
  <c r="AD128" i="9"/>
  <c r="AE128" i="9"/>
  <c r="AF128" i="9"/>
  <c r="AG128" i="9"/>
  <c r="AG107" i="9"/>
  <c r="AH128" i="9"/>
  <c r="AI128" i="9"/>
  <c r="AA109" i="9"/>
  <c r="AA110" i="9"/>
  <c r="AA111" i="9"/>
  <c r="AA112" i="9"/>
  <c r="AA113" i="9"/>
  <c r="AA114" i="9"/>
  <c r="AA116" i="9"/>
  <c r="AA117" i="9"/>
  <c r="AA118" i="9"/>
  <c r="AA119" i="9"/>
  <c r="AA120" i="9"/>
  <c r="AA121" i="9"/>
  <c r="AA122" i="9"/>
  <c r="AA125" i="9"/>
  <c r="AA126" i="9"/>
  <c r="AA127" i="9"/>
  <c r="AA80" i="9"/>
  <c r="AB80" i="9"/>
  <c r="AC80" i="9"/>
  <c r="AE80" i="9"/>
  <c r="AF80" i="9"/>
  <c r="AG80" i="9"/>
  <c r="AH80" i="9"/>
  <c r="AI80" i="9"/>
  <c r="Z80" i="9"/>
  <c r="AA55" i="9"/>
  <c r="AB55" i="9"/>
  <c r="AC55" i="9"/>
  <c r="AE55" i="9"/>
  <c r="AF55" i="9"/>
  <c r="AG55" i="9"/>
  <c r="AH55" i="9"/>
  <c r="AI55" i="9"/>
  <c r="Z55" i="9"/>
  <c r="AA30" i="9"/>
  <c r="AB30" i="9"/>
  <c r="AC30" i="9"/>
  <c r="AE30" i="9"/>
  <c r="AF30" i="9"/>
  <c r="AG30" i="9"/>
  <c r="AH30" i="9"/>
  <c r="AI30" i="9"/>
  <c r="Z30" i="9"/>
  <c r="AG6" i="9"/>
  <c r="AH6" i="9"/>
  <c r="AI6" i="9"/>
  <c r="AA7" i="9"/>
  <c r="AB7" i="9"/>
  <c r="AC7" i="9"/>
  <c r="AD7" i="9"/>
  <c r="AE7" i="9"/>
  <c r="AF7" i="9"/>
  <c r="AG7" i="9"/>
  <c r="AH7" i="9"/>
  <c r="AI7" i="9"/>
  <c r="AA8" i="9"/>
  <c r="AB8" i="9"/>
  <c r="AC8" i="9"/>
  <c r="AD8" i="9"/>
  <c r="AE8" i="9"/>
  <c r="AF8" i="9"/>
  <c r="AG8" i="9"/>
  <c r="AH8" i="9"/>
  <c r="AI8" i="9"/>
  <c r="AA9" i="9"/>
  <c r="AB9" i="9"/>
  <c r="AC9" i="9"/>
  <c r="AD9" i="9"/>
  <c r="AE9" i="9"/>
  <c r="AF9" i="9"/>
  <c r="AG9" i="9"/>
  <c r="AH9" i="9"/>
  <c r="AI9" i="9"/>
  <c r="AA10" i="9"/>
  <c r="AB10" i="9"/>
  <c r="AC10" i="9"/>
  <c r="AD10" i="9"/>
  <c r="AE10" i="9"/>
  <c r="AF10" i="9"/>
  <c r="AG10" i="9"/>
  <c r="AH10" i="9"/>
  <c r="AI10" i="9"/>
  <c r="AA11" i="9"/>
  <c r="AB11" i="9"/>
  <c r="AC11" i="9"/>
  <c r="AD11" i="9"/>
  <c r="AE11" i="9"/>
  <c r="AF11" i="9"/>
  <c r="AG11" i="9"/>
  <c r="AH11" i="9"/>
  <c r="AI11" i="9"/>
  <c r="AA12" i="9"/>
  <c r="AB12" i="9"/>
  <c r="AC12" i="9"/>
  <c r="AD12" i="9"/>
  <c r="AE12" i="9"/>
  <c r="AF12" i="9"/>
  <c r="AG12" i="9"/>
  <c r="AH12" i="9"/>
  <c r="AI12" i="9"/>
  <c r="AG13" i="9"/>
  <c r="AH13" i="9"/>
  <c r="AI13" i="9"/>
  <c r="AA14" i="9"/>
  <c r="AB14" i="9"/>
  <c r="AC14" i="9"/>
  <c r="AD14" i="9"/>
  <c r="AE14" i="9"/>
  <c r="AF14" i="9"/>
  <c r="AG14" i="9"/>
  <c r="AH14" i="9"/>
  <c r="AI14" i="9"/>
  <c r="AA15" i="9"/>
  <c r="AB15" i="9"/>
  <c r="AC15" i="9"/>
  <c r="AD15" i="9"/>
  <c r="AE15" i="9"/>
  <c r="AF15" i="9"/>
  <c r="AG15" i="9"/>
  <c r="AH15" i="9"/>
  <c r="AI15" i="9"/>
  <c r="AA16" i="9"/>
  <c r="AB16" i="9"/>
  <c r="AC16" i="9"/>
  <c r="AD16" i="9"/>
  <c r="AE16" i="9"/>
  <c r="AF16" i="9"/>
  <c r="AG16" i="9"/>
  <c r="AH16" i="9"/>
  <c r="AI16" i="9"/>
  <c r="AA17" i="9"/>
  <c r="AB17" i="9"/>
  <c r="AC17" i="9"/>
  <c r="AD17" i="9"/>
  <c r="AE17" i="9"/>
  <c r="AF17" i="9"/>
  <c r="AG17" i="9"/>
  <c r="AH17" i="9"/>
  <c r="AI17" i="9"/>
  <c r="AA18" i="9"/>
  <c r="AB18" i="9"/>
  <c r="AA19" i="9"/>
  <c r="AB19" i="9"/>
  <c r="AC19" i="9"/>
  <c r="AD19" i="9"/>
  <c r="AE19" i="9"/>
  <c r="AF19" i="9"/>
  <c r="AG19" i="9"/>
  <c r="AH19" i="9"/>
  <c r="AI19" i="9"/>
  <c r="AA20" i="9"/>
  <c r="AB20" i="9"/>
  <c r="AC20" i="9"/>
  <c r="AD20" i="9"/>
  <c r="AE20" i="9"/>
  <c r="AF20" i="9"/>
  <c r="AG20" i="9"/>
  <c r="AH20" i="9"/>
  <c r="AI20" i="9"/>
  <c r="AC21" i="9"/>
  <c r="AD21" i="9"/>
  <c r="AE21" i="9"/>
  <c r="AF21" i="9"/>
  <c r="AG21" i="9"/>
  <c r="AH21" i="9"/>
  <c r="AI21" i="9"/>
  <c r="AG22" i="9"/>
  <c r="AH22" i="9"/>
  <c r="AI22" i="9"/>
  <c r="AA23" i="9"/>
  <c r="AB23" i="9"/>
  <c r="AC23" i="9"/>
  <c r="AD23" i="9"/>
  <c r="AE23" i="9"/>
  <c r="AF23" i="9"/>
  <c r="AG23" i="9"/>
  <c r="AH23" i="9"/>
  <c r="AI23" i="9"/>
  <c r="AA24" i="9"/>
  <c r="AB24" i="9"/>
  <c r="AC24" i="9"/>
  <c r="AD24" i="9"/>
  <c r="AE24" i="9"/>
  <c r="AF24" i="9"/>
  <c r="AG24" i="9"/>
  <c r="AH24" i="9"/>
  <c r="AI24" i="9"/>
  <c r="AA25" i="9"/>
  <c r="AB25" i="9"/>
  <c r="AC25" i="9"/>
  <c r="AD25" i="9"/>
  <c r="AE25" i="9"/>
  <c r="AF25" i="9"/>
  <c r="AG25" i="9"/>
  <c r="AH25" i="9"/>
  <c r="AI25" i="9"/>
  <c r="AC26" i="9"/>
  <c r="AD26" i="9"/>
  <c r="AE26" i="9"/>
  <c r="AF26" i="9"/>
  <c r="AG26" i="9"/>
  <c r="AH26" i="9"/>
  <c r="AI26" i="9"/>
  <c r="Z7" i="9"/>
  <c r="Z8" i="9"/>
  <c r="Z9" i="9"/>
  <c r="Z10" i="9"/>
  <c r="Z11" i="9"/>
  <c r="Z12" i="9"/>
  <c r="Z14" i="9"/>
  <c r="Z15" i="9"/>
  <c r="Z16" i="9"/>
  <c r="Z17" i="9"/>
  <c r="Z18" i="9"/>
  <c r="Z19" i="9"/>
  <c r="Z20" i="9"/>
  <c r="Z23" i="9"/>
  <c r="Z24" i="9"/>
  <c r="Z25" i="9"/>
  <c r="AB81" i="8"/>
  <c r="AC81" i="8"/>
  <c r="AD81" i="8"/>
  <c r="AE81" i="8"/>
  <c r="AF81" i="8"/>
  <c r="AG81" i="8"/>
  <c r="AI81" i="8"/>
  <c r="AJ81" i="8"/>
  <c r="AA81" i="8"/>
  <c r="AB56" i="8"/>
  <c r="AC56" i="8"/>
  <c r="AD56" i="8"/>
  <c r="AE56" i="8"/>
  <c r="AF56" i="8"/>
  <c r="AG56" i="8"/>
  <c r="AI56" i="8"/>
  <c r="AJ56" i="8"/>
  <c r="AA56" i="8"/>
  <c r="AB31" i="8"/>
  <c r="AC31" i="8"/>
  <c r="AD31" i="8"/>
  <c r="AE31" i="8"/>
  <c r="AF31" i="8"/>
  <c r="AG31" i="8"/>
  <c r="AI31" i="8"/>
  <c r="AJ31" i="8"/>
  <c r="AA31" i="8"/>
  <c r="AI7" i="8"/>
  <c r="AJ7" i="8"/>
  <c r="AB8" i="8"/>
  <c r="AC8" i="8"/>
  <c r="AD8" i="8"/>
  <c r="AE8" i="8"/>
  <c r="AF8" i="8"/>
  <c r="AG8" i="8"/>
  <c r="AI8" i="8"/>
  <c r="AJ8" i="8"/>
  <c r="AB9" i="8"/>
  <c r="AC9" i="8"/>
  <c r="AD9" i="8"/>
  <c r="AE9" i="8"/>
  <c r="AF9" i="8"/>
  <c r="AG9" i="8"/>
  <c r="AI9" i="8"/>
  <c r="AJ9" i="8"/>
  <c r="AB10" i="8"/>
  <c r="AC10" i="8"/>
  <c r="AD10" i="8"/>
  <c r="AE10" i="8"/>
  <c r="AF10" i="8"/>
  <c r="AG10" i="8"/>
  <c r="AI10" i="8"/>
  <c r="AJ10" i="8"/>
  <c r="AB11" i="8"/>
  <c r="AC11" i="8"/>
  <c r="AD11" i="8"/>
  <c r="AE11" i="8"/>
  <c r="AF11" i="8"/>
  <c r="AG11" i="8"/>
  <c r="AI11" i="8"/>
  <c r="AJ11" i="8"/>
  <c r="AB12" i="8"/>
  <c r="AC12" i="8"/>
  <c r="AD12" i="8"/>
  <c r="AE12" i="8"/>
  <c r="AE6" i="8" s="1"/>
  <c r="AF12" i="8"/>
  <c r="AG12" i="8"/>
  <c r="AI12" i="8"/>
  <c r="AJ12" i="8"/>
  <c r="AB13" i="8"/>
  <c r="AC13" i="8"/>
  <c r="AD13" i="8"/>
  <c r="AE13" i="8"/>
  <c r="AF13" i="8"/>
  <c r="AG13" i="8"/>
  <c r="AI13" i="8"/>
  <c r="AJ13" i="8"/>
  <c r="AI14" i="8"/>
  <c r="AJ14" i="8"/>
  <c r="AB15" i="8"/>
  <c r="AC15" i="8"/>
  <c r="AD15" i="8"/>
  <c r="AE15" i="8"/>
  <c r="AF15" i="8"/>
  <c r="AG15" i="8"/>
  <c r="AI15" i="8"/>
  <c r="AJ15" i="8"/>
  <c r="AB16" i="8"/>
  <c r="AC16" i="8"/>
  <c r="AD16" i="8"/>
  <c r="AE16" i="8"/>
  <c r="AF16" i="8"/>
  <c r="AG16" i="8"/>
  <c r="AI16" i="8"/>
  <c r="AJ16" i="8"/>
  <c r="AB17" i="8"/>
  <c r="AC17" i="8"/>
  <c r="AD17" i="8"/>
  <c r="AE17" i="8"/>
  <c r="AF17" i="8"/>
  <c r="AG17" i="8"/>
  <c r="AI17" i="8"/>
  <c r="AJ17" i="8"/>
  <c r="AB18" i="8"/>
  <c r="AC18" i="8"/>
  <c r="AD18" i="8"/>
  <c r="AE18" i="8"/>
  <c r="AF18" i="8"/>
  <c r="AG18" i="8"/>
  <c r="AI18" i="8"/>
  <c r="AJ18" i="8"/>
  <c r="AB19" i="8"/>
  <c r="AC19" i="8"/>
  <c r="AB20" i="8"/>
  <c r="AC20" i="8"/>
  <c r="AD20" i="8"/>
  <c r="AE20" i="8"/>
  <c r="AF20" i="8"/>
  <c r="AG20" i="8"/>
  <c r="AI20" i="8"/>
  <c r="AJ20" i="8"/>
  <c r="AB21" i="8"/>
  <c r="AC21" i="8"/>
  <c r="AD21" i="8"/>
  <c r="AE21" i="8"/>
  <c r="AF21" i="8"/>
  <c r="AG21" i="8"/>
  <c r="AI21" i="8"/>
  <c r="AJ21" i="8"/>
  <c r="AD22" i="8"/>
  <c r="AE22" i="8"/>
  <c r="AF22" i="8"/>
  <c r="AG22" i="8"/>
  <c r="AI22" i="8"/>
  <c r="AJ22" i="8"/>
  <c r="AI23" i="8"/>
  <c r="AJ23" i="8"/>
  <c r="AB24" i="8"/>
  <c r="AC24" i="8"/>
  <c r="AD24" i="8"/>
  <c r="AE24" i="8"/>
  <c r="AF24" i="8"/>
  <c r="AG24" i="8"/>
  <c r="AI24" i="8"/>
  <c r="AJ24" i="8"/>
  <c r="AB25" i="8"/>
  <c r="AC25" i="8"/>
  <c r="AD25" i="8"/>
  <c r="AE25" i="8"/>
  <c r="AF25" i="8"/>
  <c r="AG25" i="8"/>
  <c r="AJ25" i="8"/>
  <c r="AB26" i="8"/>
  <c r="AC26" i="8"/>
  <c r="AD26" i="8"/>
  <c r="AE26" i="8"/>
  <c r="AF26" i="8"/>
  <c r="AG26" i="8"/>
  <c r="AJ26" i="8"/>
  <c r="AD27" i="8"/>
  <c r="AE27" i="8"/>
  <c r="AF27" i="8"/>
  <c r="AG27" i="8"/>
  <c r="AI27" i="8"/>
  <c r="AJ27" i="8"/>
  <c r="AA8" i="8"/>
  <c r="AA9" i="8"/>
  <c r="AA10" i="8"/>
  <c r="AA11" i="8"/>
  <c r="AA12" i="8"/>
  <c r="AA13" i="8"/>
  <c r="AA15" i="8"/>
  <c r="AA16" i="8"/>
  <c r="AA17" i="8"/>
  <c r="AA18" i="8"/>
  <c r="AA19" i="8"/>
  <c r="AA20" i="8"/>
  <c r="AA21" i="8"/>
  <c r="AA24" i="8"/>
  <c r="AA25" i="8"/>
  <c r="AA26" i="8"/>
  <c r="AB78" i="7"/>
  <c r="AC78" i="7"/>
  <c r="AD78" i="7"/>
  <c r="AE78" i="7"/>
  <c r="AF78" i="7"/>
  <c r="AG78" i="7"/>
  <c r="AI78" i="7"/>
  <c r="AJ78" i="7"/>
  <c r="AA78" i="7"/>
  <c r="AA54" i="7"/>
  <c r="AB54" i="7"/>
  <c r="AC54" i="7"/>
  <c r="AD54" i="7"/>
  <c r="AE54" i="7"/>
  <c r="AF54" i="7"/>
  <c r="AG54" i="7"/>
  <c r="AI54" i="7"/>
  <c r="AJ54" i="7"/>
  <c r="AB30" i="7"/>
  <c r="AC30" i="7"/>
  <c r="AD30" i="7"/>
  <c r="AE30" i="7"/>
  <c r="AF30" i="7"/>
  <c r="AG30" i="7"/>
  <c r="AI30" i="7"/>
  <c r="AJ30" i="7"/>
  <c r="AA30" i="7"/>
  <c r="AI7" i="7"/>
  <c r="AJ7" i="7"/>
  <c r="AB8" i="7"/>
  <c r="AC8" i="7"/>
  <c r="AD8" i="7"/>
  <c r="AE8" i="7"/>
  <c r="AF8" i="7"/>
  <c r="AG8" i="7"/>
  <c r="AI8" i="7"/>
  <c r="AJ8" i="7"/>
  <c r="AB9" i="7"/>
  <c r="AC9" i="7"/>
  <c r="AC6" i="7" s="1"/>
  <c r="AD9" i="7"/>
  <c r="AE9" i="7"/>
  <c r="AF9" i="7"/>
  <c r="AG9" i="7"/>
  <c r="AI9" i="7"/>
  <c r="AJ9" i="7"/>
  <c r="AB10" i="7"/>
  <c r="AC10" i="7"/>
  <c r="AD10" i="7"/>
  <c r="AE10" i="7"/>
  <c r="AF10" i="7"/>
  <c r="AG10" i="7"/>
  <c r="AI10" i="7"/>
  <c r="AJ10" i="7"/>
  <c r="AB11" i="7"/>
  <c r="AC11" i="7"/>
  <c r="AD11" i="7"/>
  <c r="AE11" i="7"/>
  <c r="AF11" i="7"/>
  <c r="AG11" i="7"/>
  <c r="AI11" i="7"/>
  <c r="AJ11" i="7"/>
  <c r="AB12" i="7"/>
  <c r="AC12" i="7"/>
  <c r="AD12" i="7"/>
  <c r="AE12" i="7"/>
  <c r="AF12" i="7"/>
  <c r="AG12" i="7"/>
  <c r="AI12" i="7"/>
  <c r="AJ12" i="7"/>
  <c r="AB13" i="7"/>
  <c r="AC13" i="7"/>
  <c r="AD13" i="7"/>
  <c r="AE13" i="7"/>
  <c r="AF13" i="7"/>
  <c r="AG13" i="7"/>
  <c r="AI13" i="7"/>
  <c r="AJ13" i="7"/>
  <c r="AI14" i="7"/>
  <c r="AJ14" i="7"/>
  <c r="AB15" i="7"/>
  <c r="AC15" i="7"/>
  <c r="AD15" i="7"/>
  <c r="AE15" i="7"/>
  <c r="AF15" i="7"/>
  <c r="AF6" i="7" s="1"/>
  <c r="AG15" i="7"/>
  <c r="AI15" i="7"/>
  <c r="AJ15" i="7"/>
  <c r="AB16" i="7"/>
  <c r="AC16" i="7"/>
  <c r="AD16" i="7"/>
  <c r="AE16" i="7"/>
  <c r="AF16" i="7"/>
  <c r="AG16" i="7"/>
  <c r="AI16" i="7"/>
  <c r="AJ16" i="7"/>
  <c r="AB17" i="7"/>
  <c r="AC17" i="7"/>
  <c r="AD17" i="7"/>
  <c r="AE17" i="7"/>
  <c r="AF17" i="7"/>
  <c r="AG17" i="7"/>
  <c r="AI17" i="7"/>
  <c r="AJ17" i="7"/>
  <c r="AB18" i="7"/>
  <c r="AC18" i="7"/>
  <c r="AD18" i="7"/>
  <c r="AE18" i="7"/>
  <c r="AF18" i="7"/>
  <c r="AG18" i="7"/>
  <c r="AI18" i="7"/>
  <c r="AJ18" i="7"/>
  <c r="AB19" i="7"/>
  <c r="AC19" i="7"/>
  <c r="AB20" i="7"/>
  <c r="AC20" i="7"/>
  <c r="AD20" i="7"/>
  <c r="AE20" i="7"/>
  <c r="AF20" i="7"/>
  <c r="AG20" i="7"/>
  <c r="AI20" i="7"/>
  <c r="AJ20" i="7"/>
  <c r="AB21" i="7"/>
  <c r="AC21" i="7"/>
  <c r="AD21" i="7"/>
  <c r="AE21" i="7"/>
  <c r="AF21" i="7"/>
  <c r="AG21" i="7"/>
  <c r="AI21" i="7"/>
  <c r="AJ21" i="7"/>
  <c r="AD22" i="7"/>
  <c r="AE22" i="7"/>
  <c r="AF22" i="7"/>
  <c r="AG22" i="7"/>
  <c r="AI22" i="7"/>
  <c r="AJ22" i="7"/>
  <c r="AI23" i="7"/>
  <c r="AJ23" i="7"/>
  <c r="AB24" i="7"/>
  <c r="AC24" i="7"/>
  <c r="AD24" i="7"/>
  <c r="AE24" i="7"/>
  <c r="AF24" i="7"/>
  <c r="AG24" i="7"/>
  <c r="AI24" i="7"/>
  <c r="AJ24" i="7"/>
  <c r="AD26" i="7"/>
  <c r="AE26" i="7"/>
  <c r="AF26" i="7"/>
  <c r="AG26" i="7"/>
  <c r="AA8" i="7"/>
  <c r="AA9" i="7"/>
  <c r="AA10" i="7"/>
  <c r="AA11" i="7"/>
  <c r="AA12" i="7"/>
  <c r="AA13" i="7"/>
  <c r="AA15" i="7"/>
  <c r="AA16" i="7"/>
  <c r="AA17" i="7"/>
  <c r="AA18" i="7"/>
  <c r="AA19" i="7"/>
  <c r="AA20" i="7"/>
  <c r="AA21" i="7"/>
  <c r="AA24" i="7"/>
  <c r="AB81" i="6"/>
  <c r="AC81" i="6"/>
  <c r="AD81" i="6"/>
  <c r="AE81" i="6"/>
  <c r="AF81" i="6"/>
  <c r="AG81" i="6"/>
  <c r="AI81" i="6"/>
  <c r="AJ81" i="6"/>
  <c r="AA81" i="6"/>
  <c r="AB56" i="6"/>
  <c r="AC56" i="6"/>
  <c r="AD56" i="6"/>
  <c r="AE56" i="6"/>
  <c r="AF56" i="6"/>
  <c r="AG56" i="6"/>
  <c r="AI56" i="6"/>
  <c r="AJ56" i="6"/>
  <c r="AA56" i="6"/>
  <c r="AB31" i="6"/>
  <c r="AC31" i="6"/>
  <c r="AD31" i="6"/>
  <c r="AE31" i="6"/>
  <c r="AF31" i="6"/>
  <c r="AG31" i="6"/>
  <c r="AI31" i="6"/>
  <c r="AJ31" i="6"/>
  <c r="AA31" i="6"/>
  <c r="AC8" i="6"/>
  <c r="AD8" i="6"/>
  <c r="AC9" i="6"/>
  <c r="AD9" i="6"/>
  <c r="AC10" i="6"/>
  <c r="AD10" i="6"/>
  <c r="AC11" i="6"/>
  <c r="AD11" i="6"/>
  <c r="AC12" i="6"/>
  <c r="AD12" i="6"/>
  <c r="AC13" i="6"/>
  <c r="AD13" i="6"/>
  <c r="AC15" i="6"/>
  <c r="AD15" i="6"/>
  <c r="AC16" i="6"/>
  <c r="AD16" i="6"/>
  <c r="AC17" i="6"/>
  <c r="AD17" i="6"/>
  <c r="AC18" i="6"/>
  <c r="AD18" i="6"/>
  <c r="AC19" i="6"/>
  <c r="AC20" i="6"/>
  <c r="AD20" i="6"/>
  <c r="AC21" i="6"/>
  <c r="AD21" i="6"/>
  <c r="AD22" i="6"/>
  <c r="AC24" i="6"/>
  <c r="AD24" i="6"/>
  <c r="AC25" i="6"/>
  <c r="AD25" i="6"/>
  <c r="AC26" i="6"/>
  <c r="AD26" i="6"/>
  <c r="AB8" i="6"/>
  <c r="AB9" i="6"/>
  <c r="AB10" i="6"/>
  <c r="AB11" i="6"/>
  <c r="AB12" i="6"/>
  <c r="AB13" i="6"/>
  <c r="AB15" i="6"/>
  <c r="AB16" i="6"/>
  <c r="AB17" i="6"/>
  <c r="AB18" i="6"/>
  <c r="AB19" i="6"/>
  <c r="AB20" i="6"/>
  <c r="AB21" i="6"/>
  <c r="AB24" i="6"/>
  <c r="AB25" i="6"/>
  <c r="AB26" i="6"/>
  <c r="AB81" i="5"/>
  <c r="AC81" i="5"/>
  <c r="AD81" i="5"/>
  <c r="AE81" i="5"/>
  <c r="AF81" i="5"/>
  <c r="AG81" i="5"/>
  <c r="AI81" i="5"/>
  <c r="AJ81" i="5"/>
  <c r="AA81" i="5"/>
  <c r="AB56" i="5"/>
  <c r="AC56" i="5"/>
  <c r="AD56" i="5"/>
  <c r="AE56" i="5"/>
  <c r="AF56" i="5"/>
  <c r="AG56" i="5"/>
  <c r="AI56" i="5"/>
  <c r="AJ56" i="5"/>
  <c r="AA56" i="5"/>
  <c r="AI31" i="5"/>
  <c r="AB31" i="5"/>
  <c r="AC31" i="5"/>
  <c r="AD31" i="5"/>
  <c r="AE31" i="5"/>
  <c r="AF31" i="5"/>
  <c r="AG31" i="5"/>
  <c r="AJ31" i="5"/>
  <c r="AA31" i="5"/>
  <c r="AB81" i="4"/>
  <c r="AE31" i="4"/>
  <c r="AJ13" i="5"/>
  <c r="AI7" i="5"/>
  <c r="AJ7" i="5"/>
  <c r="AC8" i="5"/>
  <c r="AD8" i="5"/>
  <c r="AE8" i="5"/>
  <c r="AF8" i="5"/>
  <c r="AG8" i="5"/>
  <c r="AI8" i="5"/>
  <c r="AJ8" i="5"/>
  <c r="AC9" i="5"/>
  <c r="AD9" i="5"/>
  <c r="AE9" i="5"/>
  <c r="AF9" i="5"/>
  <c r="AG9" i="5"/>
  <c r="AI9" i="5"/>
  <c r="AJ9" i="5"/>
  <c r="AC10" i="5"/>
  <c r="AD10" i="5"/>
  <c r="AE10" i="5"/>
  <c r="AF10" i="5"/>
  <c r="AG10" i="5"/>
  <c r="AI10" i="5"/>
  <c r="AJ10" i="5"/>
  <c r="AC11" i="5"/>
  <c r="AD11" i="5"/>
  <c r="AE11" i="5"/>
  <c r="AF11" i="5"/>
  <c r="AG11" i="5"/>
  <c r="AI11" i="5"/>
  <c r="AJ11" i="5"/>
  <c r="AC12" i="5"/>
  <c r="AD12" i="5"/>
  <c r="AE12" i="5"/>
  <c r="AF12" i="5"/>
  <c r="AG12" i="5"/>
  <c r="AI12" i="5"/>
  <c r="AJ12" i="5"/>
  <c r="AC13" i="5"/>
  <c r="AD13" i="5"/>
  <c r="AE13" i="5"/>
  <c r="AF13" i="5"/>
  <c r="AG13" i="5"/>
  <c r="AI13" i="5"/>
  <c r="AI14" i="5"/>
  <c r="AJ14" i="5"/>
  <c r="AC15" i="5"/>
  <c r="AD15" i="5"/>
  <c r="AE15" i="5"/>
  <c r="AF15" i="5"/>
  <c r="AG15" i="5"/>
  <c r="AI15" i="5"/>
  <c r="AJ15" i="5"/>
  <c r="AC16" i="5"/>
  <c r="AD16" i="5"/>
  <c r="AE16" i="5"/>
  <c r="AF16" i="5"/>
  <c r="AG16" i="5"/>
  <c r="AI16" i="5"/>
  <c r="AJ16" i="5"/>
  <c r="AC17" i="5"/>
  <c r="AD17" i="5"/>
  <c r="AE17" i="5"/>
  <c r="AF17" i="5"/>
  <c r="AG17" i="5"/>
  <c r="AI17" i="5"/>
  <c r="AJ17" i="5"/>
  <c r="AC18" i="5"/>
  <c r="AD18" i="5"/>
  <c r="AE18" i="5"/>
  <c r="AF18" i="5"/>
  <c r="AG18" i="5"/>
  <c r="AI18" i="5"/>
  <c r="AJ18" i="5"/>
  <c r="AC19" i="5"/>
  <c r="AC20" i="5"/>
  <c r="AD20" i="5"/>
  <c r="AE20" i="5"/>
  <c r="AF20" i="5"/>
  <c r="AG20" i="5"/>
  <c r="AI20" i="5"/>
  <c r="AJ20" i="5"/>
  <c r="AC21" i="5"/>
  <c r="AD21" i="5"/>
  <c r="AE21" i="5"/>
  <c r="AF21" i="5"/>
  <c r="AG21" i="5"/>
  <c r="AI21" i="5"/>
  <c r="AJ21" i="5"/>
  <c r="AD22" i="5"/>
  <c r="AE22" i="5"/>
  <c r="AF22" i="5"/>
  <c r="AG22" i="5"/>
  <c r="AI22" i="5"/>
  <c r="AJ22" i="5"/>
  <c r="AI23" i="5"/>
  <c r="AJ23" i="5"/>
  <c r="AC24" i="5"/>
  <c r="AD24" i="5"/>
  <c r="AE24" i="5"/>
  <c r="AF24" i="5"/>
  <c r="AG24" i="5"/>
  <c r="AI24" i="5"/>
  <c r="AJ24" i="5"/>
  <c r="AC25" i="5"/>
  <c r="AD25" i="5"/>
  <c r="AE25" i="5"/>
  <c r="AF25" i="5"/>
  <c r="AG25" i="5"/>
  <c r="AI25" i="5"/>
  <c r="AJ25" i="5"/>
  <c r="AC26" i="5"/>
  <c r="AD26" i="5"/>
  <c r="AE26" i="5"/>
  <c r="AF26" i="5"/>
  <c r="AG26" i="5"/>
  <c r="AI26" i="5"/>
  <c r="AJ26" i="5"/>
  <c r="AD27" i="5"/>
  <c r="AE27" i="5"/>
  <c r="AF27" i="5"/>
  <c r="AG27" i="5"/>
  <c r="AI27" i="5"/>
  <c r="AJ27" i="5"/>
  <c r="AB9" i="5"/>
  <c r="AB10" i="5"/>
  <c r="AB11" i="5"/>
  <c r="AB12" i="5"/>
  <c r="AB13" i="5"/>
  <c r="AB15" i="5"/>
  <c r="AB16" i="5"/>
  <c r="AB17" i="5"/>
  <c r="AB18" i="5"/>
  <c r="AB19" i="5"/>
  <c r="AB20" i="5"/>
  <c r="AB21" i="5"/>
  <c r="AB24" i="5"/>
  <c r="AB25" i="5"/>
  <c r="AB26" i="5"/>
  <c r="AC81" i="4"/>
  <c r="AD81" i="4"/>
  <c r="AE81" i="4"/>
  <c r="AF81" i="4"/>
  <c r="AG81" i="4"/>
  <c r="AI81" i="4"/>
  <c r="AJ81" i="4"/>
  <c r="AA81" i="4"/>
  <c r="AB56" i="4"/>
  <c r="AC56" i="4"/>
  <c r="AD56" i="4"/>
  <c r="AE56" i="4"/>
  <c r="AF56" i="4"/>
  <c r="AG56" i="4"/>
  <c r="AI56" i="4"/>
  <c r="AJ56" i="4"/>
  <c r="AA56" i="4"/>
  <c r="AB31" i="4"/>
  <c r="AC31" i="4"/>
  <c r="AD31" i="4"/>
  <c r="AF31" i="4"/>
  <c r="AG31" i="4"/>
  <c r="AI31" i="4"/>
  <c r="AJ31" i="4"/>
  <c r="AA31" i="4"/>
  <c r="AJ7" i="4"/>
  <c r="AC8" i="4"/>
  <c r="AD8" i="4"/>
  <c r="AE8" i="4"/>
  <c r="AF8" i="4"/>
  <c r="AG8" i="4"/>
  <c r="AI8" i="4"/>
  <c r="AI6" i="4" s="1"/>
  <c r="AJ8" i="4"/>
  <c r="AC9" i="4"/>
  <c r="AC6" i="4" s="1"/>
  <c r="AD9" i="4"/>
  <c r="AE9" i="4"/>
  <c r="AF9" i="4"/>
  <c r="AG9" i="4"/>
  <c r="AG6" i="4" s="1"/>
  <c r="AI9" i="4"/>
  <c r="AJ9" i="4"/>
  <c r="AC10" i="4"/>
  <c r="AD10" i="4"/>
  <c r="AD6" i="4" s="1"/>
  <c r="AE10" i="4"/>
  <c r="AF10" i="4"/>
  <c r="AF6" i="4" s="1"/>
  <c r="AG10" i="4"/>
  <c r="AI10" i="4"/>
  <c r="AJ10" i="4"/>
  <c r="AJ6" i="4" s="1"/>
  <c r="AC11" i="4"/>
  <c r="AD11" i="4"/>
  <c r="AE11" i="4"/>
  <c r="AF11" i="4"/>
  <c r="AG11" i="4"/>
  <c r="AI11" i="4"/>
  <c r="AJ11" i="4"/>
  <c r="AC12" i="4"/>
  <c r="AD12" i="4"/>
  <c r="AE12" i="4"/>
  <c r="AF12" i="4"/>
  <c r="AG12" i="4"/>
  <c r="AI12" i="4"/>
  <c r="AJ12" i="4"/>
  <c r="AC13" i="4"/>
  <c r="AD13" i="4"/>
  <c r="AE13" i="4"/>
  <c r="AF13" i="4"/>
  <c r="AG13" i="4"/>
  <c r="AI13" i="4"/>
  <c r="AJ13" i="4"/>
  <c r="AI14" i="4"/>
  <c r="AJ14" i="4"/>
  <c r="AC15" i="4"/>
  <c r="AD15" i="4"/>
  <c r="AE15" i="4"/>
  <c r="AF15" i="4"/>
  <c r="AG15" i="4"/>
  <c r="AI15" i="4"/>
  <c r="AJ15" i="4"/>
  <c r="AC16" i="4"/>
  <c r="AD16" i="4"/>
  <c r="AE16" i="4"/>
  <c r="AF16" i="4"/>
  <c r="AG16" i="4"/>
  <c r="AI16" i="4"/>
  <c r="AJ16" i="4"/>
  <c r="AC17" i="4"/>
  <c r="AD17" i="4"/>
  <c r="AE17" i="4"/>
  <c r="AF17" i="4"/>
  <c r="AG17" i="4"/>
  <c r="AI17" i="4"/>
  <c r="AJ17" i="4"/>
  <c r="AC18" i="4"/>
  <c r="AD18" i="4"/>
  <c r="AE18" i="4"/>
  <c r="AF18" i="4"/>
  <c r="AG18" i="4"/>
  <c r="AI18" i="4"/>
  <c r="AJ18" i="4"/>
  <c r="AC19" i="4"/>
  <c r="AC20" i="4"/>
  <c r="AD20" i="4"/>
  <c r="AE20" i="4"/>
  <c r="AF20" i="4"/>
  <c r="AG20" i="4"/>
  <c r="AI20" i="4"/>
  <c r="AJ20" i="4"/>
  <c r="AC21" i="4"/>
  <c r="AD21" i="4"/>
  <c r="AE21" i="4"/>
  <c r="AF21" i="4"/>
  <c r="AG21" i="4"/>
  <c r="AI21" i="4"/>
  <c r="AJ21" i="4"/>
  <c r="AD22" i="4"/>
  <c r="AE22" i="4"/>
  <c r="AF22" i="4"/>
  <c r="AG22" i="4"/>
  <c r="AI22" i="4"/>
  <c r="AJ22" i="4"/>
  <c r="AI23" i="4"/>
  <c r="AJ23" i="4"/>
  <c r="AC24" i="4"/>
  <c r="AD24" i="4"/>
  <c r="AE24" i="4"/>
  <c r="AF24" i="4"/>
  <c r="AG24" i="4"/>
  <c r="AI24" i="4"/>
  <c r="AJ24" i="4"/>
  <c r="AC25" i="4"/>
  <c r="AD25" i="4"/>
  <c r="AE25" i="4"/>
  <c r="AF25" i="4"/>
  <c r="AG25" i="4"/>
  <c r="AI25" i="4"/>
  <c r="AJ25" i="4"/>
  <c r="AC26" i="4"/>
  <c r="AD26" i="4"/>
  <c r="AE26" i="4"/>
  <c r="AF26" i="4"/>
  <c r="AG26" i="4"/>
  <c r="AI26" i="4"/>
  <c r="AJ26" i="4"/>
  <c r="AD27" i="4"/>
  <c r="AE27" i="4"/>
  <c r="AF27" i="4"/>
  <c r="AG27" i="4"/>
  <c r="AI27" i="4"/>
  <c r="AJ27" i="4"/>
  <c r="AB9" i="4"/>
  <c r="AB10" i="4"/>
  <c r="AB11" i="4"/>
  <c r="AB12" i="4"/>
  <c r="AB13" i="4"/>
  <c r="AB15" i="4"/>
  <c r="AB16" i="4"/>
  <c r="AB17" i="4"/>
  <c r="AB18" i="4"/>
  <c r="AB19" i="4"/>
  <c r="AB20" i="4"/>
  <c r="AB21" i="4"/>
  <c r="AB24" i="4"/>
  <c r="AB25" i="4"/>
  <c r="AB26" i="4"/>
  <c r="AB81" i="3"/>
  <c r="AC81" i="3"/>
  <c r="AD81" i="3"/>
  <c r="AG81" i="3"/>
  <c r="AI81" i="3"/>
  <c r="AJ81" i="3"/>
  <c r="AA81" i="3"/>
  <c r="AB56" i="3"/>
  <c r="AC56" i="3"/>
  <c r="AD56" i="3"/>
  <c r="AG56" i="3"/>
  <c r="AI56" i="3"/>
  <c r="AJ56" i="3"/>
  <c r="AA56" i="3"/>
  <c r="AB31" i="3"/>
  <c r="AC31" i="3"/>
  <c r="AD31" i="3"/>
  <c r="AI31" i="3"/>
  <c r="AJ31" i="3"/>
  <c r="AA31" i="3"/>
  <c r="AB11" i="3"/>
  <c r="AB12" i="3"/>
  <c r="AB13" i="3"/>
  <c r="AB15" i="3"/>
  <c r="AB16" i="3"/>
  <c r="AB17" i="3"/>
  <c r="AB18" i="3"/>
  <c r="AB20" i="3"/>
  <c r="AB21" i="3"/>
  <c r="AB24" i="3"/>
  <c r="AB25" i="3"/>
  <c r="AB26" i="3"/>
  <c r="AB184" i="1"/>
  <c r="AC184" i="1"/>
  <c r="AD184" i="1"/>
  <c r="AE184" i="1"/>
  <c r="AF184" i="1"/>
  <c r="AG184" i="1"/>
  <c r="AH184" i="1"/>
  <c r="AI184" i="1"/>
  <c r="AJ184" i="1"/>
  <c r="AA184" i="1"/>
  <c r="AB159" i="1"/>
  <c r="AC159" i="1"/>
  <c r="AD159" i="1"/>
  <c r="AE159" i="1"/>
  <c r="AF159" i="1"/>
  <c r="AG159" i="1"/>
  <c r="AH159" i="1"/>
  <c r="AI159" i="1"/>
  <c r="AJ159" i="1"/>
  <c r="AA159" i="1"/>
  <c r="AB134" i="1"/>
  <c r="AC134" i="1"/>
  <c r="AD134" i="1"/>
  <c r="AE134" i="1"/>
  <c r="AF134" i="1"/>
  <c r="AG134" i="1"/>
  <c r="AH134" i="1"/>
  <c r="AI134" i="1"/>
  <c r="AJ134" i="1"/>
  <c r="AA134" i="1"/>
  <c r="AI110" i="1"/>
  <c r="AJ110" i="1"/>
  <c r="AC111" i="1"/>
  <c r="AE111" i="1"/>
  <c r="AF111" i="1"/>
  <c r="AG111" i="1"/>
  <c r="AH111" i="1"/>
  <c r="AI111" i="1"/>
  <c r="AJ111" i="1"/>
  <c r="AC112" i="1"/>
  <c r="AE112" i="1"/>
  <c r="AF112" i="1"/>
  <c r="AG112" i="1"/>
  <c r="AH112" i="1"/>
  <c r="AI112" i="1"/>
  <c r="AJ112" i="1"/>
  <c r="AC113" i="1"/>
  <c r="AE113" i="1"/>
  <c r="AF113" i="1"/>
  <c r="AG113" i="1"/>
  <c r="AH113" i="1"/>
  <c r="AI113" i="1"/>
  <c r="AJ113" i="1"/>
  <c r="AC114" i="1"/>
  <c r="AE114" i="1"/>
  <c r="AF114" i="1"/>
  <c r="AG114" i="1"/>
  <c r="AH114" i="1"/>
  <c r="AI114" i="1"/>
  <c r="AJ114" i="1"/>
  <c r="AC115" i="1"/>
  <c r="AE115" i="1"/>
  <c r="AF115" i="1"/>
  <c r="AG115" i="1"/>
  <c r="AH115" i="1"/>
  <c r="AI115" i="1"/>
  <c r="AJ115" i="1"/>
  <c r="AC116" i="1"/>
  <c r="AE116" i="1"/>
  <c r="AF116" i="1"/>
  <c r="AG116" i="1"/>
  <c r="AH116" i="1"/>
  <c r="AI116" i="1"/>
  <c r="AJ116" i="1"/>
  <c r="AI117" i="1"/>
  <c r="AJ117" i="1"/>
  <c r="AC118" i="1"/>
  <c r="AE118" i="1"/>
  <c r="AF118" i="1"/>
  <c r="AG118" i="1"/>
  <c r="AH118" i="1"/>
  <c r="AI118" i="1"/>
  <c r="AJ118" i="1"/>
  <c r="AC119" i="1"/>
  <c r="AE119" i="1"/>
  <c r="AF119" i="1"/>
  <c r="AG119" i="1"/>
  <c r="AH119" i="1"/>
  <c r="AI119" i="1"/>
  <c r="AJ119" i="1"/>
  <c r="AC120" i="1"/>
  <c r="AE120" i="1"/>
  <c r="AF120" i="1"/>
  <c r="AG120" i="1"/>
  <c r="AH120" i="1"/>
  <c r="AI120" i="1"/>
  <c r="AJ120" i="1"/>
  <c r="AC121" i="1"/>
  <c r="AE121" i="1"/>
  <c r="AF121" i="1"/>
  <c r="AG121" i="1"/>
  <c r="AH121" i="1"/>
  <c r="AI121" i="1"/>
  <c r="AJ121" i="1"/>
  <c r="AC122" i="1"/>
  <c r="AC123" i="1"/>
  <c r="AE123" i="1"/>
  <c r="AF123" i="1"/>
  <c r="AG123" i="1"/>
  <c r="AH123" i="1"/>
  <c r="AI123" i="1"/>
  <c r="AJ123" i="1"/>
  <c r="AC124" i="1"/>
  <c r="AE124" i="1"/>
  <c r="AF124" i="1"/>
  <c r="AG124" i="1"/>
  <c r="AH124" i="1"/>
  <c r="AI124" i="1"/>
  <c r="AJ124" i="1"/>
  <c r="AE125" i="1"/>
  <c r="AF125" i="1"/>
  <c r="AG125" i="1"/>
  <c r="AH125" i="1"/>
  <c r="AI125" i="1"/>
  <c r="AJ125" i="1"/>
  <c r="AI126" i="1"/>
  <c r="AJ126" i="1"/>
  <c r="AC127" i="1"/>
  <c r="AE127" i="1"/>
  <c r="AF127" i="1"/>
  <c r="AG127" i="1"/>
  <c r="AH127" i="1"/>
  <c r="AI127" i="1"/>
  <c r="AJ127" i="1"/>
  <c r="AC128" i="1"/>
  <c r="AE128" i="1"/>
  <c r="AF128" i="1"/>
  <c r="AG128" i="1"/>
  <c r="AH128" i="1"/>
  <c r="AI128" i="1"/>
  <c r="AJ128" i="1"/>
  <c r="AC129" i="1"/>
  <c r="AE129" i="1"/>
  <c r="AF129" i="1"/>
  <c r="AG129" i="1"/>
  <c r="AH129" i="1"/>
  <c r="AI129" i="1"/>
  <c r="AJ129" i="1"/>
  <c r="AE130" i="1"/>
  <c r="AF130" i="1"/>
  <c r="AG130" i="1"/>
  <c r="AH130" i="1"/>
  <c r="AI130" i="1"/>
  <c r="AJ130" i="1"/>
  <c r="AB111" i="1"/>
  <c r="AB112" i="1"/>
  <c r="AB113" i="1"/>
  <c r="AB114" i="1"/>
  <c r="AB115" i="1"/>
  <c r="AB116" i="1"/>
  <c r="AB118" i="1"/>
  <c r="AB119" i="1"/>
  <c r="AB120" i="1"/>
  <c r="AB121" i="1"/>
  <c r="AB122" i="1"/>
  <c r="AB123" i="1"/>
  <c r="AB124" i="1"/>
  <c r="AB127" i="1"/>
  <c r="AB128" i="1"/>
  <c r="AB129" i="1"/>
  <c r="AB81" i="1"/>
  <c r="AC81" i="1"/>
  <c r="AD81" i="1"/>
  <c r="AE81" i="1"/>
  <c r="AF81" i="1"/>
  <c r="AG81" i="1"/>
  <c r="AI81" i="1"/>
  <c r="AJ81" i="1"/>
  <c r="AA81" i="1"/>
  <c r="AB56" i="1"/>
  <c r="AC56" i="1"/>
  <c r="AD56" i="1"/>
  <c r="AE56" i="1"/>
  <c r="AF56" i="1"/>
  <c r="AG56" i="1"/>
  <c r="AI56" i="1"/>
  <c r="AJ56" i="1"/>
  <c r="AA56" i="1"/>
  <c r="AD31" i="1"/>
  <c r="AB31" i="1"/>
  <c r="AC31" i="1"/>
  <c r="AE31" i="1"/>
  <c r="AF31" i="1"/>
  <c r="AG31" i="1"/>
  <c r="AI31" i="1"/>
  <c r="AJ31" i="1"/>
  <c r="AA31" i="1"/>
  <c r="AI7" i="1"/>
  <c r="AJ7" i="1"/>
  <c r="AC8" i="1"/>
  <c r="AD8" i="1"/>
  <c r="AE8" i="1"/>
  <c r="AF8" i="1"/>
  <c r="AG8" i="1"/>
  <c r="AI8" i="1"/>
  <c r="AJ8" i="1"/>
  <c r="AC9" i="1"/>
  <c r="AD9" i="1"/>
  <c r="AE9" i="1"/>
  <c r="AF9" i="1"/>
  <c r="AG9" i="1"/>
  <c r="AI9" i="1"/>
  <c r="AJ9" i="1"/>
  <c r="AC10" i="1"/>
  <c r="AD10" i="1"/>
  <c r="AE10" i="1"/>
  <c r="AF10" i="1"/>
  <c r="AG10" i="1"/>
  <c r="AI10" i="1"/>
  <c r="AJ10" i="1"/>
  <c r="AC11" i="1"/>
  <c r="AD11" i="1"/>
  <c r="AE11" i="1"/>
  <c r="AF11" i="1"/>
  <c r="AG11" i="1"/>
  <c r="AI11" i="1"/>
  <c r="AJ11" i="1"/>
  <c r="AC12" i="1"/>
  <c r="AD12" i="1"/>
  <c r="AE12" i="1"/>
  <c r="AF12" i="1"/>
  <c r="AG12" i="1"/>
  <c r="AI12" i="1"/>
  <c r="AJ12" i="1"/>
  <c r="AC13" i="1"/>
  <c r="AD13" i="1"/>
  <c r="AE13" i="1"/>
  <c r="AF13" i="1"/>
  <c r="AG13" i="1"/>
  <c r="AI13" i="1"/>
  <c r="AJ13" i="1"/>
  <c r="AI14" i="1"/>
  <c r="AJ14" i="1"/>
  <c r="AC15" i="1"/>
  <c r="AD15" i="1"/>
  <c r="AE15" i="1"/>
  <c r="AF15" i="1"/>
  <c r="AG15" i="1"/>
  <c r="AI15" i="1"/>
  <c r="AJ15" i="1"/>
  <c r="AC16" i="1"/>
  <c r="AD16" i="1"/>
  <c r="AE16" i="1"/>
  <c r="AF16" i="1"/>
  <c r="AG16" i="1"/>
  <c r="AI16" i="1"/>
  <c r="AJ16" i="1"/>
  <c r="AC17" i="1"/>
  <c r="AD17" i="1"/>
  <c r="AE17" i="1"/>
  <c r="AF17" i="1"/>
  <c r="AG17" i="1"/>
  <c r="AI17" i="1"/>
  <c r="AJ17" i="1"/>
  <c r="AC18" i="1"/>
  <c r="AD18" i="1"/>
  <c r="AE18" i="1"/>
  <c r="AF18" i="1"/>
  <c r="AG18" i="1"/>
  <c r="AI18" i="1"/>
  <c r="AJ18" i="1"/>
  <c r="AC19" i="1"/>
  <c r="AC20" i="1"/>
  <c r="AD20" i="1"/>
  <c r="AE20" i="1"/>
  <c r="AF20" i="1"/>
  <c r="AG20" i="1"/>
  <c r="AI20" i="1"/>
  <c r="AJ20" i="1"/>
  <c r="AC21" i="1"/>
  <c r="AD21" i="1"/>
  <c r="AE21" i="1"/>
  <c r="AF21" i="1"/>
  <c r="AG21" i="1"/>
  <c r="AI21" i="1"/>
  <c r="AJ21" i="1"/>
  <c r="AD22" i="1"/>
  <c r="AE22" i="1"/>
  <c r="AF22" i="1"/>
  <c r="AG22" i="1"/>
  <c r="AI22" i="1"/>
  <c r="AJ22" i="1"/>
  <c r="AI23" i="1"/>
  <c r="AJ23" i="1"/>
  <c r="AC24" i="1"/>
  <c r="AD24" i="1"/>
  <c r="AE24" i="1"/>
  <c r="AF24" i="1"/>
  <c r="AG24" i="1"/>
  <c r="AI24" i="1"/>
  <c r="AJ24" i="1"/>
  <c r="AC25" i="1"/>
  <c r="AD25" i="1"/>
  <c r="AE25" i="1"/>
  <c r="AF25" i="1"/>
  <c r="AG25" i="1"/>
  <c r="AI25" i="1"/>
  <c r="AJ25" i="1"/>
  <c r="AC26" i="1"/>
  <c r="AD26" i="1"/>
  <c r="AE26" i="1"/>
  <c r="AF26" i="1"/>
  <c r="AG26" i="1"/>
  <c r="AI26" i="1"/>
  <c r="AJ26" i="1"/>
  <c r="AD27" i="1"/>
  <c r="AE27" i="1"/>
  <c r="AF27" i="1"/>
  <c r="AG27" i="1"/>
  <c r="AI27" i="1"/>
  <c r="AJ2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4" i="1"/>
  <c r="AB25" i="1"/>
  <c r="AB26" i="1"/>
  <c r="AA8" i="10"/>
  <c r="AA9" i="10"/>
  <c r="AA10" i="10"/>
  <c r="AA11" i="10"/>
  <c r="AA12" i="10"/>
  <c r="AA13" i="10"/>
  <c r="AA15" i="10"/>
  <c r="AA16" i="10"/>
  <c r="AA17" i="10"/>
  <c r="AA18" i="10"/>
  <c r="AA19" i="10"/>
  <c r="AA20" i="10"/>
  <c r="AA21" i="10"/>
  <c r="AA24" i="10"/>
  <c r="AA25" i="10"/>
  <c r="AA26" i="10"/>
  <c r="Z9" i="10"/>
  <c r="Z10" i="10"/>
  <c r="Z11" i="10"/>
  <c r="Z12" i="10"/>
  <c r="Z13" i="10"/>
  <c r="Z15" i="10"/>
  <c r="Z16" i="10"/>
  <c r="Z17" i="10"/>
  <c r="Z18" i="10"/>
  <c r="Z19" i="10"/>
  <c r="Z20" i="10"/>
  <c r="Z21" i="10"/>
  <c r="Z24" i="10"/>
  <c r="Z25" i="10"/>
  <c r="Z26" i="10"/>
  <c r="Z184" i="11"/>
  <c r="AC26" i="10"/>
  <c r="AB8" i="4"/>
  <c r="AB6" i="4"/>
  <c r="AB8" i="5"/>
  <c r="X18" i="3"/>
  <c r="X8" i="3"/>
  <c r="AA8" i="3"/>
  <c r="Y8" i="3"/>
  <c r="Y26" i="1"/>
  <c r="AC56" i="10"/>
  <c r="C9" i="10"/>
  <c r="C219" i="10"/>
  <c r="C215" i="10"/>
  <c r="K81" i="11"/>
  <c r="K8" i="11"/>
  <c r="K56" i="11"/>
  <c r="K31" i="11"/>
  <c r="K25" i="11"/>
  <c r="K26" i="11"/>
  <c r="J56" i="11"/>
  <c r="T649" i="10"/>
  <c r="T628" i="11"/>
  <c r="M631" i="11"/>
  <c r="O635" i="11"/>
  <c r="S635" i="11"/>
  <c r="M636" i="11"/>
  <c r="O637" i="11"/>
  <c r="S637" i="11"/>
  <c r="M649" i="11"/>
  <c r="Q649" i="11"/>
  <c r="L628" i="11"/>
  <c r="P628" i="11"/>
  <c r="N629" i="11"/>
  <c r="R629" i="11"/>
  <c r="V630" i="11"/>
  <c r="Q631" i="11"/>
  <c r="V634" i="11"/>
  <c r="Q636" i="11"/>
  <c r="U649" i="11"/>
  <c r="V638" i="11"/>
  <c r="V644" i="11"/>
  <c r="P626" i="11"/>
  <c r="B8" i="10"/>
  <c r="B649" i="10"/>
  <c r="K649" i="10"/>
  <c r="L649" i="10"/>
  <c r="X237" i="10"/>
  <c r="Z699" i="11"/>
  <c r="Y699" i="11"/>
  <c r="X699" i="11"/>
  <c r="W699" i="11"/>
  <c r="V699" i="11"/>
  <c r="U699" i="11"/>
  <c r="T699" i="11"/>
  <c r="S699" i="11"/>
  <c r="R699" i="11"/>
  <c r="Q699" i="11"/>
  <c r="P699" i="11"/>
  <c r="O699" i="11"/>
  <c r="N699" i="11"/>
  <c r="M699" i="11"/>
  <c r="L699" i="11"/>
  <c r="K699" i="11"/>
  <c r="J699" i="11"/>
  <c r="I699" i="11"/>
  <c r="H699" i="11"/>
  <c r="G699" i="11"/>
  <c r="F699" i="11"/>
  <c r="E699" i="11"/>
  <c r="D699" i="11"/>
  <c r="C699" i="11"/>
  <c r="B699" i="11"/>
  <c r="Z674" i="11"/>
  <c r="Y674" i="11"/>
  <c r="X674" i="11"/>
  <c r="W674" i="11"/>
  <c r="V674" i="11"/>
  <c r="U674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H674" i="11"/>
  <c r="G674" i="11"/>
  <c r="F674" i="11"/>
  <c r="E674" i="11"/>
  <c r="D674" i="11"/>
  <c r="C674" i="11"/>
  <c r="B674" i="11"/>
  <c r="Z649" i="11"/>
  <c r="Y649" i="11"/>
  <c r="X649" i="11"/>
  <c r="W649" i="11"/>
  <c r="S649" i="11"/>
  <c r="O649" i="11"/>
  <c r="K649" i="11"/>
  <c r="J649" i="11"/>
  <c r="I649" i="11"/>
  <c r="H649" i="11"/>
  <c r="G649" i="11"/>
  <c r="F649" i="11"/>
  <c r="E649" i="11"/>
  <c r="D649" i="11"/>
  <c r="C649" i="11"/>
  <c r="B649" i="11"/>
  <c r="AA644" i="11"/>
  <c r="Z644" i="11"/>
  <c r="Y644" i="11"/>
  <c r="X644" i="11"/>
  <c r="W644" i="11"/>
  <c r="U644" i="11"/>
  <c r="L644" i="11"/>
  <c r="AA643" i="11"/>
  <c r="Z643" i="11"/>
  <c r="Y643" i="11"/>
  <c r="X643" i="11"/>
  <c r="W643" i="11"/>
  <c r="V643" i="11"/>
  <c r="AA642" i="11"/>
  <c r="Z642" i="11"/>
  <c r="Y642" i="11"/>
  <c r="X642" i="11"/>
  <c r="W642" i="11"/>
  <c r="V642" i="11"/>
  <c r="U642" i="11"/>
  <c r="T642" i="11"/>
  <c r="S642" i="11"/>
  <c r="R642" i="11"/>
  <c r="Q642" i="11"/>
  <c r="P642" i="11"/>
  <c r="O642" i="11"/>
  <c r="N642" i="11"/>
  <c r="M642" i="11"/>
  <c r="L642" i="11"/>
  <c r="K642" i="11"/>
  <c r="J642" i="11"/>
  <c r="I642" i="11"/>
  <c r="H642" i="11"/>
  <c r="G642" i="11"/>
  <c r="F642" i="11"/>
  <c r="E642" i="11"/>
  <c r="D642" i="11"/>
  <c r="C642" i="11"/>
  <c r="B642" i="11"/>
  <c r="AA639" i="11"/>
  <c r="Z639" i="11"/>
  <c r="Y639" i="11"/>
  <c r="X639" i="11"/>
  <c r="W639" i="11"/>
  <c r="V639" i="11"/>
  <c r="U639" i="11"/>
  <c r="T639" i="11"/>
  <c r="S639" i="11"/>
  <c r="R639" i="11"/>
  <c r="Q639" i="11"/>
  <c r="P639" i="11"/>
  <c r="O639" i="11"/>
  <c r="N639" i="11"/>
  <c r="M639" i="11"/>
  <c r="L639" i="11"/>
  <c r="K639" i="11"/>
  <c r="J639" i="11"/>
  <c r="I639" i="11"/>
  <c r="H639" i="11"/>
  <c r="G639" i="11"/>
  <c r="F639" i="11"/>
  <c r="E639" i="11"/>
  <c r="D639" i="11"/>
  <c r="C639" i="11"/>
  <c r="B639" i="11"/>
  <c r="AA638" i="11"/>
  <c r="Z638" i="11"/>
  <c r="Y638" i="11"/>
  <c r="X638" i="11"/>
  <c r="W638" i="11"/>
  <c r="U638" i="11"/>
  <c r="T638" i="11"/>
  <c r="S638" i="11"/>
  <c r="R638" i="11"/>
  <c r="Q638" i="11"/>
  <c r="P638" i="11"/>
  <c r="O638" i="11"/>
  <c r="N638" i="11"/>
  <c r="M638" i="11"/>
  <c r="L638" i="11"/>
  <c r="K638" i="11"/>
  <c r="J638" i="11"/>
  <c r="I638" i="11"/>
  <c r="H638" i="11"/>
  <c r="G638" i="11"/>
  <c r="F638" i="11"/>
  <c r="E638" i="11"/>
  <c r="D638" i="11"/>
  <c r="C638" i="11"/>
  <c r="B638" i="11"/>
  <c r="AA637" i="11"/>
  <c r="Z637" i="11"/>
  <c r="Y637" i="11"/>
  <c r="X637" i="11"/>
  <c r="W637" i="11"/>
  <c r="V637" i="11"/>
  <c r="U637" i="11"/>
  <c r="T637" i="11"/>
  <c r="R637" i="11"/>
  <c r="Q637" i="11"/>
  <c r="P637" i="11"/>
  <c r="N637" i="11"/>
  <c r="M637" i="11"/>
  <c r="L637" i="11"/>
  <c r="K637" i="11"/>
  <c r="J637" i="11"/>
  <c r="I637" i="11"/>
  <c r="H637" i="11"/>
  <c r="G637" i="11"/>
  <c r="F637" i="11"/>
  <c r="E637" i="11"/>
  <c r="D637" i="11"/>
  <c r="C637" i="11"/>
  <c r="B637" i="11"/>
  <c r="AA636" i="11"/>
  <c r="Z636" i="11"/>
  <c r="Y636" i="11"/>
  <c r="X636" i="11"/>
  <c r="W636" i="11"/>
  <c r="V636" i="11"/>
  <c r="T636" i="11"/>
  <c r="S636" i="11"/>
  <c r="R636" i="11"/>
  <c r="P636" i="11"/>
  <c r="O636" i="11"/>
  <c r="N636" i="11"/>
  <c r="L636" i="11"/>
  <c r="K636" i="11"/>
  <c r="J636" i="11"/>
  <c r="I636" i="11"/>
  <c r="H636" i="11"/>
  <c r="G636" i="11"/>
  <c r="F636" i="11"/>
  <c r="E636" i="11"/>
  <c r="D636" i="11"/>
  <c r="C636" i="11"/>
  <c r="B636" i="11"/>
  <c r="AA635" i="11"/>
  <c r="Z635" i="11"/>
  <c r="Y635" i="11"/>
  <c r="X635" i="11"/>
  <c r="W635" i="11"/>
  <c r="V635" i="11"/>
  <c r="U635" i="11"/>
  <c r="T635" i="11"/>
  <c r="R635" i="11"/>
  <c r="Q635" i="11"/>
  <c r="P635" i="11"/>
  <c r="N635" i="11"/>
  <c r="M635" i="11"/>
  <c r="L635" i="11"/>
  <c r="K635" i="11"/>
  <c r="J635" i="11"/>
  <c r="I635" i="11"/>
  <c r="H635" i="11"/>
  <c r="G635" i="11"/>
  <c r="F635" i="11"/>
  <c r="E635" i="11"/>
  <c r="D635" i="11"/>
  <c r="C635" i="11"/>
  <c r="B635" i="11"/>
  <c r="AA634" i="11"/>
  <c r="Z634" i="11"/>
  <c r="Y634" i="11"/>
  <c r="X634" i="11"/>
  <c r="W634" i="11"/>
  <c r="U634" i="11"/>
  <c r="T634" i="11"/>
  <c r="S634" i="11"/>
  <c r="R634" i="11"/>
  <c r="Q634" i="11"/>
  <c r="P634" i="11"/>
  <c r="O634" i="11"/>
  <c r="N634" i="11"/>
  <c r="M634" i="11"/>
  <c r="K634" i="11"/>
  <c r="J634" i="11"/>
  <c r="I634" i="11"/>
  <c r="H634" i="11"/>
  <c r="G634" i="11"/>
  <c r="F634" i="11"/>
  <c r="E634" i="11"/>
  <c r="D634" i="11"/>
  <c r="C634" i="11"/>
  <c r="B634" i="11"/>
  <c r="AA633" i="11"/>
  <c r="Z633" i="11"/>
  <c r="Y633" i="11"/>
  <c r="X633" i="11"/>
  <c r="W633" i="11"/>
  <c r="V633" i="11"/>
  <c r="U633" i="11"/>
  <c r="T633" i="11"/>
  <c r="S633" i="11"/>
  <c r="R633" i="11"/>
  <c r="Q633" i="11"/>
  <c r="P633" i="11"/>
  <c r="O633" i="11"/>
  <c r="N633" i="11"/>
  <c r="M633" i="11"/>
  <c r="L633" i="11"/>
  <c r="K633" i="11"/>
  <c r="J633" i="11"/>
  <c r="I633" i="11"/>
  <c r="H633" i="11"/>
  <c r="G633" i="11"/>
  <c r="F633" i="11"/>
  <c r="E633" i="11"/>
  <c r="D633" i="11"/>
  <c r="C633" i="11"/>
  <c r="B633" i="11"/>
  <c r="AA631" i="11"/>
  <c r="Z631" i="11"/>
  <c r="Y631" i="11"/>
  <c r="X631" i="11"/>
  <c r="W631" i="11"/>
  <c r="V631" i="11"/>
  <c r="U631" i="11"/>
  <c r="T631" i="11"/>
  <c r="S631" i="11"/>
  <c r="R631" i="11"/>
  <c r="P631" i="11"/>
  <c r="O631" i="11"/>
  <c r="N631" i="11"/>
  <c r="L631" i="11"/>
  <c r="K631" i="11"/>
  <c r="J631" i="11"/>
  <c r="I631" i="11"/>
  <c r="H631" i="11"/>
  <c r="G631" i="11"/>
  <c r="F631" i="11"/>
  <c r="E631" i="11"/>
  <c r="D631" i="11"/>
  <c r="C631" i="11"/>
  <c r="B631" i="11"/>
  <c r="AA630" i="11"/>
  <c r="Z630" i="11"/>
  <c r="Y630" i="11"/>
  <c r="X630" i="11"/>
  <c r="W630" i="11"/>
  <c r="U630" i="11"/>
  <c r="T630" i="11"/>
  <c r="S630" i="11"/>
  <c r="R630" i="11"/>
  <c r="Q630" i="11"/>
  <c r="P630" i="11"/>
  <c r="O630" i="11"/>
  <c r="N630" i="11"/>
  <c r="M630" i="11"/>
  <c r="K630" i="11"/>
  <c r="K624" i="11" s="1"/>
  <c r="J630" i="11"/>
  <c r="I630" i="11"/>
  <c r="H630" i="11"/>
  <c r="G630" i="11"/>
  <c r="F630" i="11"/>
  <c r="E630" i="11"/>
  <c r="D630" i="11"/>
  <c r="C630" i="11"/>
  <c r="B630" i="11"/>
  <c r="AA629" i="11"/>
  <c r="Z629" i="11"/>
  <c r="Y629" i="11"/>
  <c r="X629" i="11"/>
  <c r="W629" i="11"/>
  <c r="U629" i="11"/>
  <c r="T629" i="11"/>
  <c r="S629" i="11"/>
  <c r="Q629" i="11"/>
  <c r="P629" i="11"/>
  <c r="O629" i="11"/>
  <c r="M629" i="11"/>
  <c r="L629" i="11"/>
  <c r="K629" i="11"/>
  <c r="J629" i="11"/>
  <c r="I629" i="11"/>
  <c r="H629" i="11"/>
  <c r="G629" i="11"/>
  <c r="F629" i="11"/>
  <c r="E629" i="11"/>
  <c r="D629" i="11"/>
  <c r="C629" i="11"/>
  <c r="B629" i="11"/>
  <c r="AA628" i="11"/>
  <c r="Z628" i="11"/>
  <c r="Y628" i="11"/>
  <c r="X628" i="11"/>
  <c r="W628" i="11"/>
  <c r="V628" i="11"/>
  <c r="U628" i="11"/>
  <c r="S628" i="11"/>
  <c r="R628" i="11"/>
  <c r="Q628" i="11"/>
  <c r="O628" i="11"/>
  <c r="N628" i="11"/>
  <c r="M628" i="11"/>
  <c r="K628" i="11"/>
  <c r="J628" i="11"/>
  <c r="I628" i="11"/>
  <c r="H628" i="11"/>
  <c r="G628" i="11"/>
  <c r="F628" i="11"/>
  <c r="E628" i="11"/>
  <c r="D628" i="11"/>
  <c r="C628" i="11"/>
  <c r="B628" i="11"/>
  <c r="AA627" i="11"/>
  <c r="Z627" i="11"/>
  <c r="Y627" i="11"/>
  <c r="X627" i="11"/>
  <c r="W627" i="11"/>
  <c r="V627" i="11"/>
  <c r="U627" i="11"/>
  <c r="T627" i="11"/>
  <c r="S627" i="11"/>
  <c r="R627" i="11"/>
  <c r="P627" i="11"/>
  <c r="O627" i="11"/>
  <c r="N627" i="11"/>
  <c r="N624" i="11" s="1"/>
  <c r="L627" i="11"/>
  <c r="K627" i="11"/>
  <c r="J627" i="11"/>
  <c r="I627" i="11"/>
  <c r="H627" i="11"/>
  <c r="G627" i="11"/>
  <c r="F627" i="11"/>
  <c r="E627" i="11"/>
  <c r="E624" i="11" s="1"/>
  <c r="D627" i="11"/>
  <c r="C627" i="11"/>
  <c r="B627" i="11"/>
  <c r="AA626" i="11"/>
  <c r="AA624" i="11" s="1"/>
  <c r="Z626" i="11"/>
  <c r="Y626" i="11"/>
  <c r="Y624" i="11"/>
  <c r="X626" i="11"/>
  <c r="W626" i="11"/>
  <c r="V626" i="11"/>
  <c r="U626" i="11"/>
  <c r="T626" i="11"/>
  <c r="S626" i="11"/>
  <c r="R626" i="11"/>
  <c r="Q626" i="11"/>
  <c r="O626" i="11"/>
  <c r="N626" i="11"/>
  <c r="M626" i="11"/>
  <c r="L626" i="11"/>
  <c r="K626" i="11"/>
  <c r="J626" i="11"/>
  <c r="I626" i="11"/>
  <c r="H626" i="11"/>
  <c r="G626" i="11"/>
  <c r="G624" i="11"/>
  <c r="F626" i="11"/>
  <c r="E626" i="11"/>
  <c r="D626" i="11"/>
  <c r="C626" i="11"/>
  <c r="B626" i="11"/>
  <c r="Z596" i="11"/>
  <c r="Y596" i="11"/>
  <c r="X596" i="11"/>
  <c r="W596" i="11"/>
  <c r="V596" i="11"/>
  <c r="U596" i="11"/>
  <c r="T596" i="11"/>
  <c r="S596" i="11"/>
  <c r="R596" i="11"/>
  <c r="Q596" i="11"/>
  <c r="P596" i="11"/>
  <c r="O596" i="11"/>
  <c r="N596" i="11"/>
  <c r="M596" i="11"/>
  <c r="L596" i="11"/>
  <c r="K596" i="11"/>
  <c r="J596" i="11"/>
  <c r="I596" i="11"/>
  <c r="H596" i="11"/>
  <c r="G596" i="11"/>
  <c r="F596" i="11"/>
  <c r="E596" i="11"/>
  <c r="D596" i="11"/>
  <c r="C596" i="11"/>
  <c r="B596" i="11"/>
  <c r="Z571" i="11"/>
  <c r="Y571" i="11"/>
  <c r="X571" i="11"/>
  <c r="W571" i="11"/>
  <c r="V571" i="11"/>
  <c r="U571" i="11"/>
  <c r="T571" i="11"/>
  <c r="S571" i="11"/>
  <c r="R571" i="11"/>
  <c r="Q571" i="11"/>
  <c r="P571" i="11"/>
  <c r="O571" i="11"/>
  <c r="N571" i="11"/>
  <c r="M571" i="11"/>
  <c r="L571" i="11"/>
  <c r="K571" i="11"/>
  <c r="J571" i="11"/>
  <c r="I571" i="11"/>
  <c r="H571" i="11"/>
  <c r="G571" i="11"/>
  <c r="F571" i="11"/>
  <c r="E571" i="11"/>
  <c r="D571" i="11"/>
  <c r="C571" i="11"/>
  <c r="B571" i="11"/>
  <c r="Z546" i="11"/>
  <c r="Y546" i="11"/>
  <c r="X546" i="11"/>
  <c r="W546" i="11"/>
  <c r="V546" i="11"/>
  <c r="U546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H546" i="11"/>
  <c r="G546" i="11"/>
  <c r="F546" i="11"/>
  <c r="E546" i="11"/>
  <c r="D546" i="11"/>
  <c r="C546" i="11"/>
  <c r="B546" i="11"/>
  <c r="AA541" i="11"/>
  <c r="Z541" i="11"/>
  <c r="Y541" i="11"/>
  <c r="X541" i="11"/>
  <c r="W541" i="11"/>
  <c r="V541" i="11"/>
  <c r="U541" i="11"/>
  <c r="T541" i="11"/>
  <c r="S541" i="11"/>
  <c r="R541" i="11"/>
  <c r="Q541" i="11"/>
  <c r="AA540" i="11"/>
  <c r="Z540" i="11"/>
  <c r="Y540" i="11"/>
  <c r="X540" i="11"/>
  <c r="W540" i="11"/>
  <c r="V540" i="11"/>
  <c r="U540" i="11"/>
  <c r="T540" i="11"/>
  <c r="S540" i="11"/>
  <c r="R540" i="11"/>
  <c r="AA539" i="11"/>
  <c r="Z539" i="11"/>
  <c r="Y539" i="11"/>
  <c r="X539" i="11"/>
  <c r="W539" i="11"/>
  <c r="V539" i="11"/>
  <c r="U539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H539" i="11"/>
  <c r="G539" i="11"/>
  <c r="F539" i="11"/>
  <c r="E539" i="11"/>
  <c r="D539" i="11"/>
  <c r="C539" i="11"/>
  <c r="B539" i="11"/>
  <c r="AA536" i="11"/>
  <c r="Z536" i="11"/>
  <c r="Y536" i="11"/>
  <c r="X536" i="11"/>
  <c r="W536" i="11"/>
  <c r="V536" i="11"/>
  <c r="U536" i="11"/>
  <c r="T536" i="11"/>
  <c r="S536" i="11"/>
  <c r="R536" i="11"/>
  <c r="Q536" i="11"/>
  <c r="P536" i="11"/>
  <c r="O536" i="11"/>
  <c r="N536" i="11"/>
  <c r="M536" i="11"/>
  <c r="L536" i="11"/>
  <c r="K536" i="11"/>
  <c r="J536" i="11"/>
  <c r="I536" i="11"/>
  <c r="H536" i="11"/>
  <c r="G536" i="11"/>
  <c r="F536" i="11"/>
  <c r="E536" i="11"/>
  <c r="D536" i="11"/>
  <c r="C536" i="11"/>
  <c r="B536" i="11"/>
  <c r="AA535" i="11"/>
  <c r="Z535" i="11"/>
  <c r="Y535" i="11"/>
  <c r="X535" i="11"/>
  <c r="W535" i="11"/>
  <c r="V535" i="11"/>
  <c r="U535" i="11"/>
  <c r="T535" i="11"/>
  <c r="S535" i="11"/>
  <c r="R535" i="11"/>
  <c r="Q535" i="11"/>
  <c r="P535" i="11"/>
  <c r="O535" i="11"/>
  <c r="N535" i="11"/>
  <c r="M535" i="11"/>
  <c r="L535" i="11"/>
  <c r="K535" i="11"/>
  <c r="J535" i="11"/>
  <c r="I535" i="11"/>
  <c r="H535" i="11"/>
  <c r="G535" i="11"/>
  <c r="F535" i="11"/>
  <c r="E535" i="11"/>
  <c r="D535" i="11"/>
  <c r="C535" i="11"/>
  <c r="B535" i="11"/>
  <c r="AA534" i="11"/>
  <c r="Z534" i="11"/>
  <c r="Y534" i="11"/>
  <c r="X534" i="11"/>
  <c r="W534" i="11"/>
  <c r="V534" i="11"/>
  <c r="U534" i="11"/>
  <c r="T534" i="11"/>
  <c r="S534" i="11"/>
  <c r="R534" i="11"/>
  <c r="Q534" i="11"/>
  <c r="P534" i="11"/>
  <c r="O534" i="11"/>
  <c r="N534" i="11"/>
  <c r="M534" i="11"/>
  <c r="L534" i="11"/>
  <c r="K534" i="11"/>
  <c r="J534" i="11"/>
  <c r="I534" i="11"/>
  <c r="H534" i="11"/>
  <c r="G534" i="11"/>
  <c r="F534" i="11"/>
  <c r="E534" i="11"/>
  <c r="D534" i="11"/>
  <c r="C534" i="11"/>
  <c r="B534" i="11"/>
  <c r="AA533" i="11"/>
  <c r="Z533" i="11"/>
  <c r="Y533" i="11"/>
  <c r="X533" i="11"/>
  <c r="W533" i="11"/>
  <c r="V533" i="11"/>
  <c r="U533" i="11"/>
  <c r="T533" i="11"/>
  <c r="S533" i="11"/>
  <c r="R533" i="11"/>
  <c r="Q533" i="11"/>
  <c r="P533" i="11"/>
  <c r="O533" i="11"/>
  <c r="N533" i="11"/>
  <c r="M533" i="11"/>
  <c r="L533" i="11"/>
  <c r="K533" i="11"/>
  <c r="J533" i="11"/>
  <c r="I533" i="11"/>
  <c r="H533" i="11"/>
  <c r="G533" i="11"/>
  <c r="F533" i="11"/>
  <c r="E533" i="11"/>
  <c r="D533" i="11"/>
  <c r="C533" i="11"/>
  <c r="B533" i="11"/>
  <c r="AA532" i="11"/>
  <c r="Z532" i="11"/>
  <c r="Y532" i="11"/>
  <c r="X532" i="11"/>
  <c r="W532" i="11"/>
  <c r="V532" i="11"/>
  <c r="U532" i="11"/>
  <c r="T532" i="11"/>
  <c r="S532" i="11"/>
  <c r="R532" i="11"/>
  <c r="Q532" i="11"/>
  <c r="P532" i="11"/>
  <c r="O532" i="11"/>
  <c r="N532" i="11"/>
  <c r="M532" i="11"/>
  <c r="L532" i="11"/>
  <c r="K532" i="11"/>
  <c r="J532" i="11"/>
  <c r="I532" i="11"/>
  <c r="H532" i="11"/>
  <c r="G532" i="11"/>
  <c r="F532" i="11"/>
  <c r="E532" i="11"/>
  <c r="D532" i="11"/>
  <c r="C532" i="11"/>
  <c r="B532" i="11"/>
  <c r="AA531" i="11"/>
  <c r="Z531" i="11"/>
  <c r="Y531" i="11"/>
  <c r="X531" i="11"/>
  <c r="W531" i="11"/>
  <c r="V531" i="11"/>
  <c r="U531" i="11"/>
  <c r="T531" i="11"/>
  <c r="S531" i="11"/>
  <c r="R531" i="11"/>
  <c r="Q531" i="11"/>
  <c r="P531" i="11"/>
  <c r="O531" i="11"/>
  <c r="N531" i="11"/>
  <c r="M531" i="11"/>
  <c r="L531" i="11"/>
  <c r="K531" i="11"/>
  <c r="J531" i="11"/>
  <c r="I531" i="11"/>
  <c r="H531" i="11"/>
  <c r="G531" i="11"/>
  <c r="F531" i="11"/>
  <c r="E531" i="11"/>
  <c r="D531" i="11"/>
  <c r="C531" i="11"/>
  <c r="B531" i="11"/>
  <c r="AA530" i="11"/>
  <c r="Z530" i="11"/>
  <c r="Y530" i="11"/>
  <c r="X530" i="11"/>
  <c r="W530" i="11"/>
  <c r="V530" i="11"/>
  <c r="U530" i="11"/>
  <c r="T530" i="11"/>
  <c r="S530" i="11"/>
  <c r="R530" i="11"/>
  <c r="Q530" i="11"/>
  <c r="P530" i="11"/>
  <c r="O530" i="11"/>
  <c r="N530" i="11"/>
  <c r="M530" i="11"/>
  <c r="L530" i="11"/>
  <c r="K530" i="11"/>
  <c r="J530" i="11"/>
  <c r="I530" i="11"/>
  <c r="H530" i="11"/>
  <c r="G530" i="11"/>
  <c r="F530" i="11"/>
  <c r="E530" i="11"/>
  <c r="D530" i="11"/>
  <c r="C530" i="11"/>
  <c r="B530" i="11"/>
  <c r="AA528" i="11"/>
  <c r="Z528" i="11"/>
  <c r="Y528" i="11"/>
  <c r="X528" i="11"/>
  <c r="W528" i="11"/>
  <c r="V528" i="11"/>
  <c r="U528" i="11"/>
  <c r="T528" i="11"/>
  <c r="S528" i="11"/>
  <c r="R528" i="11"/>
  <c r="Q528" i="11"/>
  <c r="P528" i="11"/>
  <c r="O528" i="11"/>
  <c r="N528" i="11"/>
  <c r="M528" i="11"/>
  <c r="L528" i="11"/>
  <c r="K528" i="11"/>
  <c r="J528" i="11"/>
  <c r="I528" i="11"/>
  <c r="H528" i="11"/>
  <c r="G528" i="11"/>
  <c r="F528" i="11"/>
  <c r="E528" i="11"/>
  <c r="D528" i="11"/>
  <c r="C528" i="11"/>
  <c r="B528" i="11"/>
  <c r="AA527" i="11"/>
  <c r="Z527" i="11"/>
  <c r="Y527" i="11"/>
  <c r="X527" i="11"/>
  <c r="W527" i="11"/>
  <c r="V527" i="11"/>
  <c r="U527" i="11"/>
  <c r="T527" i="11"/>
  <c r="S527" i="11"/>
  <c r="R527" i="11"/>
  <c r="Q527" i="11"/>
  <c r="P527" i="11"/>
  <c r="O527" i="11"/>
  <c r="N527" i="11"/>
  <c r="M527" i="11"/>
  <c r="L527" i="11"/>
  <c r="K527" i="11"/>
  <c r="J527" i="11"/>
  <c r="I527" i="11"/>
  <c r="H527" i="11"/>
  <c r="G527" i="11"/>
  <c r="F527" i="11"/>
  <c r="E527" i="11"/>
  <c r="D527" i="11"/>
  <c r="C527" i="11"/>
  <c r="B527" i="11"/>
  <c r="AA526" i="11"/>
  <c r="Z526" i="11"/>
  <c r="Y526" i="11"/>
  <c r="X526" i="11"/>
  <c r="W526" i="11"/>
  <c r="V526" i="11"/>
  <c r="U526" i="11"/>
  <c r="T526" i="11"/>
  <c r="S526" i="11"/>
  <c r="R526" i="11"/>
  <c r="Q526" i="11"/>
  <c r="P526" i="11"/>
  <c r="O526" i="11"/>
  <c r="N526" i="11"/>
  <c r="M526" i="11"/>
  <c r="L526" i="11"/>
  <c r="K526" i="11"/>
  <c r="J526" i="11"/>
  <c r="I526" i="11"/>
  <c r="H526" i="11"/>
  <c r="G526" i="11"/>
  <c r="F526" i="11"/>
  <c r="E526" i="11"/>
  <c r="D526" i="11"/>
  <c r="C526" i="11"/>
  <c r="B526" i="11"/>
  <c r="AA525" i="11"/>
  <c r="Z525" i="11"/>
  <c r="Y525" i="11"/>
  <c r="X525" i="11"/>
  <c r="W525" i="11"/>
  <c r="V525" i="11"/>
  <c r="U525" i="11"/>
  <c r="T525" i="11"/>
  <c r="S525" i="11"/>
  <c r="R525" i="11"/>
  <c r="Q525" i="11"/>
  <c r="P525" i="11"/>
  <c r="O525" i="11"/>
  <c r="N525" i="11"/>
  <c r="M525" i="11"/>
  <c r="L525" i="11"/>
  <c r="K525" i="11"/>
  <c r="J525" i="11"/>
  <c r="I525" i="11"/>
  <c r="H525" i="11"/>
  <c r="G525" i="11"/>
  <c r="F525" i="11"/>
  <c r="E525" i="11"/>
  <c r="D525" i="11"/>
  <c r="C525" i="11"/>
  <c r="B525" i="11"/>
  <c r="AA524" i="11"/>
  <c r="Z524" i="11"/>
  <c r="Y524" i="11"/>
  <c r="X524" i="11"/>
  <c r="W524" i="11"/>
  <c r="V524" i="11"/>
  <c r="V521" i="11" s="1"/>
  <c r="U524" i="11"/>
  <c r="T524" i="11"/>
  <c r="S524" i="11"/>
  <c r="R524" i="11"/>
  <c r="Q524" i="11"/>
  <c r="P524" i="11"/>
  <c r="O524" i="11"/>
  <c r="N524" i="11"/>
  <c r="N521" i="11" s="1"/>
  <c r="M524" i="11"/>
  <c r="L524" i="11"/>
  <c r="K524" i="11"/>
  <c r="J524" i="11"/>
  <c r="I524" i="11"/>
  <c r="H524" i="11"/>
  <c r="G524" i="11"/>
  <c r="G521" i="11"/>
  <c r="F524" i="11"/>
  <c r="E524" i="11"/>
  <c r="D524" i="11"/>
  <c r="C524" i="11"/>
  <c r="B524" i="11"/>
  <c r="AA523" i="11"/>
  <c r="Z523" i="11"/>
  <c r="Z521" i="11" s="1"/>
  <c r="Y523" i="11"/>
  <c r="X523" i="11"/>
  <c r="W523" i="11"/>
  <c r="V523" i="11"/>
  <c r="U523" i="11"/>
  <c r="T523" i="11"/>
  <c r="S523" i="11"/>
  <c r="R523" i="11"/>
  <c r="Q523" i="11"/>
  <c r="P523" i="11"/>
  <c r="O523" i="11"/>
  <c r="N523" i="11"/>
  <c r="M523" i="11"/>
  <c r="L523" i="11"/>
  <c r="K523" i="11"/>
  <c r="J523" i="11"/>
  <c r="I523" i="11"/>
  <c r="H523" i="11"/>
  <c r="G523" i="11"/>
  <c r="F523" i="11"/>
  <c r="F521" i="11"/>
  <c r="E523" i="11"/>
  <c r="D523" i="11"/>
  <c r="C523" i="11"/>
  <c r="C521" i="11" s="1"/>
  <c r="B523" i="11"/>
  <c r="Z493" i="11"/>
  <c r="Y493" i="11"/>
  <c r="X493" i="11"/>
  <c r="W493" i="11"/>
  <c r="V493" i="11"/>
  <c r="U493" i="11"/>
  <c r="T493" i="11"/>
  <c r="S493" i="11"/>
  <c r="R493" i="11"/>
  <c r="Q493" i="11"/>
  <c r="P493" i="11"/>
  <c r="O493" i="11"/>
  <c r="N493" i="11"/>
  <c r="M493" i="11"/>
  <c r="L493" i="11"/>
  <c r="K493" i="11"/>
  <c r="J493" i="11"/>
  <c r="I493" i="11"/>
  <c r="H493" i="11"/>
  <c r="G493" i="11"/>
  <c r="F493" i="11"/>
  <c r="E493" i="11"/>
  <c r="D493" i="11"/>
  <c r="C493" i="11"/>
  <c r="B493" i="11"/>
  <c r="Z468" i="11"/>
  <c r="Y468" i="11"/>
  <c r="X468" i="11"/>
  <c r="W468" i="11"/>
  <c r="V468" i="11"/>
  <c r="U468" i="11"/>
  <c r="T468" i="11"/>
  <c r="S468" i="11"/>
  <c r="R468" i="11"/>
  <c r="Q468" i="11"/>
  <c r="P468" i="11"/>
  <c r="O468" i="11"/>
  <c r="N468" i="11"/>
  <c r="M468" i="11"/>
  <c r="L468" i="11"/>
  <c r="K468" i="11"/>
  <c r="J468" i="11"/>
  <c r="I468" i="11"/>
  <c r="H468" i="11"/>
  <c r="G468" i="11"/>
  <c r="F468" i="11"/>
  <c r="E468" i="11"/>
  <c r="D468" i="11"/>
  <c r="C468" i="11"/>
  <c r="B468" i="11"/>
  <c r="Z443" i="11"/>
  <c r="Y443" i="11"/>
  <c r="X443" i="11"/>
  <c r="W443" i="11"/>
  <c r="V443" i="11"/>
  <c r="U443" i="11"/>
  <c r="T443" i="11"/>
  <c r="S443" i="11"/>
  <c r="R443" i="11"/>
  <c r="Q443" i="11"/>
  <c r="P443" i="11"/>
  <c r="O443" i="11"/>
  <c r="N443" i="11"/>
  <c r="M443" i="11"/>
  <c r="L443" i="11"/>
  <c r="K443" i="11"/>
  <c r="J443" i="11"/>
  <c r="I443" i="11"/>
  <c r="H443" i="11"/>
  <c r="G443" i="11"/>
  <c r="F443" i="11"/>
  <c r="E443" i="11"/>
  <c r="D443" i="11"/>
  <c r="C443" i="11"/>
  <c r="B443" i="11"/>
  <c r="AA438" i="11"/>
  <c r="Z438" i="11"/>
  <c r="Y438" i="11"/>
  <c r="X438" i="11"/>
  <c r="W438" i="11"/>
  <c r="V438" i="11"/>
  <c r="U438" i="11"/>
  <c r="T438" i="11"/>
  <c r="S438" i="11"/>
  <c r="R438" i="11"/>
  <c r="Q438" i="11"/>
  <c r="O438" i="11"/>
  <c r="AA437" i="11"/>
  <c r="Z437" i="11"/>
  <c r="Y437" i="11"/>
  <c r="X437" i="11"/>
  <c r="W437" i="11"/>
  <c r="V437" i="11"/>
  <c r="U437" i="11"/>
  <c r="T437" i="11"/>
  <c r="S437" i="11"/>
  <c r="R437" i="11"/>
  <c r="Q437" i="11"/>
  <c r="P437" i="11"/>
  <c r="O437" i="11"/>
  <c r="N437" i="11"/>
  <c r="M437" i="11"/>
  <c r="L437" i="11"/>
  <c r="K437" i="11"/>
  <c r="J437" i="11"/>
  <c r="I437" i="11"/>
  <c r="H437" i="11"/>
  <c r="G437" i="11"/>
  <c r="F437" i="11"/>
  <c r="E437" i="11"/>
  <c r="D437" i="11"/>
  <c r="AA436" i="11"/>
  <c r="Z436" i="11"/>
  <c r="Y436" i="11"/>
  <c r="X436" i="11"/>
  <c r="W436" i="11"/>
  <c r="V436" i="11"/>
  <c r="U436" i="11"/>
  <c r="T436" i="11"/>
  <c r="S436" i="11"/>
  <c r="R436" i="11"/>
  <c r="Q436" i="11"/>
  <c r="P436" i="11"/>
  <c r="O436" i="11"/>
  <c r="N436" i="11"/>
  <c r="M436" i="11"/>
  <c r="L436" i="11"/>
  <c r="K436" i="11"/>
  <c r="J436" i="11"/>
  <c r="I436" i="11"/>
  <c r="H436" i="11"/>
  <c r="G436" i="11"/>
  <c r="F436" i="11"/>
  <c r="E436" i="11"/>
  <c r="D436" i="11"/>
  <c r="C436" i="11"/>
  <c r="B436" i="11"/>
  <c r="AA433" i="11"/>
  <c r="Z433" i="11"/>
  <c r="Y433" i="11"/>
  <c r="X433" i="11"/>
  <c r="W433" i="11"/>
  <c r="V433" i="11"/>
  <c r="U433" i="11"/>
  <c r="T433" i="11"/>
  <c r="S433" i="11"/>
  <c r="R433" i="11"/>
  <c r="Q433" i="11"/>
  <c r="P433" i="11"/>
  <c r="O433" i="11"/>
  <c r="N433" i="11"/>
  <c r="M433" i="11"/>
  <c r="L433" i="11"/>
  <c r="K433" i="11"/>
  <c r="J433" i="11"/>
  <c r="I433" i="11"/>
  <c r="H433" i="11"/>
  <c r="G433" i="11"/>
  <c r="F433" i="11"/>
  <c r="E433" i="11"/>
  <c r="D433" i="11"/>
  <c r="C433" i="11"/>
  <c r="B433" i="11"/>
  <c r="AA432" i="11"/>
  <c r="Z432" i="11"/>
  <c r="Y432" i="11"/>
  <c r="X432" i="11"/>
  <c r="W432" i="11"/>
  <c r="V432" i="11"/>
  <c r="U432" i="11"/>
  <c r="T432" i="11"/>
  <c r="S432" i="11"/>
  <c r="R432" i="11"/>
  <c r="Q432" i="11"/>
  <c r="P432" i="11"/>
  <c r="O432" i="11"/>
  <c r="N432" i="11"/>
  <c r="M432" i="11"/>
  <c r="L432" i="11"/>
  <c r="K432" i="11"/>
  <c r="J432" i="11"/>
  <c r="I432" i="11"/>
  <c r="H432" i="11"/>
  <c r="G432" i="11"/>
  <c r="F432" i="11"/>
  <c r="E432" i="11"/>
  <c r="D432" i="11"/>
  <c r="C432" i="11"/>
  <c r="B432" i="11"/>
  <c r="AA431" i="11"/>
  <c r="Z431" i="11"/>
  <c r="Y431" i="11"/>
  <c r="X431" i="11"/>
  <c r="W431" i="11"/>
  <c r="V431" i="11"/>
  <c r="U431" i="11"/>
  <c r="T431" i="11"/>
  <c r="S431" i="11"/>
  <c r="R431" i="11"/>
  <c r="Q431" i="11"/>
  <c r="P431" i="11"/>
  <c r="O431" i="11"/>
  <c r="N431" i="11"/>
  <c r="M431" i="11"/>
  <c r="L431" i="11"/>
  <c r="K431" i="11"/>
  <c r="J431" i="11"/>
  <c r="I431" i="11"/>
  <c r="H431" i="11"/>
  <c r="G431" i="11"/>
  <c r="F431" i="11"/>
  <c r="E431" i="11"/>
  <c r="D431" i="11"/>
  <c r="C431" i="11"/>
  <c r="B431" i="11"/>
  <c r="AA430" i="11"/>
  <c r="Z430" i="11"/>
  <c r="Y430" i="11"/>
  <c r="X430" i="11"/>
  <c r="W430" i="11"/>
  <c r="V430" i="11"/>
  <c r="U430" i="11"/>
  <c r="T430" i="11"/>
  <c r="S430" i="11"/>
  <c r="R430" i="11"/>
  <c r="Q430" i="11"/>
  <c r="P430" i="11"/>
  <c r="O430" i="11"/>
  <c r="N430" i="11"/>
  <c r="M430" i="11"/>
  <c r="L430" i="11"/>
  <c r="K430" i="11"/>
  <c r="J430" i="11"/>
  <c r="I430" i="11"/>
  <c r="H430" i="11"/>
  <c r="G430" i="11"/>
  <c r="F430" i="11"/>
  <c r="E430" i="11"/>
  <c r="D430" i="11"/>
  <c r="C430" i="11"/>
  <c r="B430" i="11"/>
  <c r="AA429" i="11"/>
  <c r="Z429" i="11"/>
  <c r="Y429" i="11"/>
  <c r="X429" i="11"/>
  <c r="W429" i="11"/>
  <c r="V429" i="11"/>
  <c r="U429" i="11"/>
  <c r="T429" i="11"/>
  <c r="S429" i="11"/>
  <c r="R429" i="11"/>
  <c r="Q429" i="11"/>
  <c r="P429" i="11"/>
  <c r="O429" i="11"/>
  <c r="N429" i="11"/>
  <c r="M429" i="11"/>
  <c r="L429" i="11"/>
  <c r="K429" i="11"/>
  <c r="J429" i="11"/>
  <c r="I429" i="11"/>
  <c r="H429" i="11"/>
  <c r="G429" i="11"/>
  <c r="F429" i="11"/>
  <c r="E429" i="11"/>
  <c r="D429" i="11"/>
  <c r="C429" i="11"/>
  <c r="B429" i="11"/>
  <c r="AA428" i="11"/>
  <c r="Z428" i="11"/>
  <c r="Y428" i="11"/>
  <c r="X428" i="11"/>
  <c r="W428" i="11"/>
  <c r="V428" i="11"/>
  <c r="U428" i="11"/>
  <c r="T428" i="11"/>
  <c r="S428" i="11"/>
  <c r="R428" i="11"/>
  <c r="Q428" i="11"/>
  <c r="P428" i="11"/>
  <c r="O428" i="11"/>
  <c r="N428" i="11"/>
  <c r="M428" i="11"/>
  <c r="L428" i="11"/>
  <c r="K428" i="11"/>
  <c r="J428" i="11"/>
  <c r="I428" i="11"/>
  <c r="H428" i="11"/>
  <c r="G428" i="11"/>
  <c r="F428" i="11"/>
  <c r="E428" i="11"/>
  <c r="D428" i="11"/>
  <c r="C428" i="11"/>
  <c r="B428" i="11"/>
  <c r="AA427" i="11"/>
  <c r="Z427" i="11"/>
  <c r="Y427" i="11"/>
  <c r="X427" i="11"/>
  <c r="W427" i="11"/>
  <c r="V427" i="11"/>
  <c r="U427" i="11"/>
  <c r="T427" i="11"/>
  <c r="S427" i="11"/>
  <c r="R427" i="11"/>
  <c r="Q427" i="11"/>
  <c r="P427" i="11"/>
  <c r="O427" i="11"/>
  <c r="N427" i="11"/>
  <c r="M427" i="11"/>
  <c r="L427" i="11"/>
  <c r="K427" i="11"/>
  <c r="J427" i="11"/>
  <c r="I427" i="11"/>
  <c r="H427" i="11"/>
  <c r="G427" i="11"/>
  <c r="F427" i="11"/>
  <c r="E427" i="11"/>
  <c r="D427" i="11"/>
  <c r="C427" i="11"/>
  <c r="B427" i="11"/>
  <c r="AA425" i="11"/>
  <c r="Z425" i="11"/>
  <c r="Y425" i="11"/>
  <c r="X425" i="11"/>
  <c r="W425" i="11"/>
  <c r="V425" i="11"/>
  <c r="U425" i="11"/>
  <c r="T425" i="11"/>
  <c r="S425" i="11"/>
  <c r="R425" i="11"/>
  <c r="Q425" i="11"/>
  <c r="P425" i="11"/>
  <c r="O425" i="11"/>
  <c r="N425" i="11"/>
  <c r="M425" i="11"/>
  <c r="L425" i="11"/>
  <c r="K425" i="11"/>
  <c r="J425" i="11"/>
  <c r="I425" i="11"/>
  <c r="H425" i="11"/>
  <c r="G425" i="11"/>
  <c r="F425" i="11"/>
  <c r="E425" i="11"/>
  <c r="D425" i="11"/>
  <c r="C425" i="11"/>
  <c r="B425" i="11"/>
  <c r="AA424" i="11"/>
  <c r="Z424" i="11"/>
  <c r="Y424" i="11"/>
  <c r="X424" i="11"/>
  <c r="W424" i="11"/>
  <c r="V424" i="11"/>
  <c r="U424" i="11"/>
  <c r="T424" i="11"/>
  <c r="S424" i="11"/>
  <c r="R424" i="11"/>
  <c r="Q424" i="11"/>
  <c r="P424" i="11"/>
  <c r="O424" i="11"/>
  <c r="N424" i="11"/>
  <c r="M424" i="11"/>
  <c r="L424" i="11"/>
  <c r="K424" i="11"/>
  <c r="J424" i="11"/>
  <c r="I424" i="11"/>
  <c r="H424" i="11"/>
  <c r="G424" i="11"/>
  <c r="F424" i="11"/>
  <c r="E424" i="11"/>
  <c r="D424" i="11"/>
  <c r="C424" i="11"/>
  <c r="B424" i="11"/>
  <c r="AA423" i="11"/>
  <c r="Z423" i="11"/>
  <c r="Y423" i="11"/>
  <c r="X423" i="11"/>
  <c r="W423" i="11"/>
  <c r="V423" i="11"/>
  <c r="U423" i="11"/>
  <c r="T423" i="11"/>
  <c r="S423" i="11"/>
  <c r="R423" i="11"/>
  <c r="Q423" i="11"/>
  <c r="P423" i="11"/>
  <c r="O423" i="11"/>
  <c r="N423" i="11"/>
  <c r="M423" i="11"/>
  <c r="L423" i="11"/>
  <c r="K423" i="11"/>
  <c r="J423" i="11"/>
  <c r="I423" i="11"/>
  <c r="H423" i="11"/>
  <c r="G423" i="11"/>
  <c r="F423" i="11"/>
  <c r="E423" i="11"/>
  <c r="D423" i="11"/>
  <c r="C423" i="11"/>
  <c r="B423" i="11"/>
  <c r="AA422" i="11"/>
  <c r="Z422" i="11"/>
  <c r="Y422" i="11"/>
  <c r="X422" i="11"/>
  <c r="W422" i="11"/>
  <c r="V422" i="11"/>
  <c r="U422" i="11"/>
  <c r="T422" i="11"/>
  <c r="S422" i="11"/>
  <c r="S418" i="11" s="1"/>
  <c r="R422" i="11"/>
  <c r="Q422" i="11"/>
  <c r="P422" i="11"/>
  <c r="O422" i="11"/>
  <c r="N422" i="11"/>
  <c r="M422" i="11"/>
  <c r="L422" i="11"/>
  <c r="K422" i="11"/>
  <c r="J422" i="11"/>
  <c r="I422" i="11"/>
  <c r="H422" i="11"/>
  <c r="G422" i="11"/>
  <c r="F422" i="11"/>
  <c r="E422" i="11"/>
  <c r="D422" i="11"/>
  <c r="C422" i="11"/>
  <c r="B422" i="11"/>
  <c r="AA421" i="11"/>
  <c r="Z421" i="11"/>
  <c r="Y421" i="11"/>
  <c r="X421" i="11"/>
  <c r="W421" i="11"/>
  <c r="V421" i="11"/>
  <c r="U421" i="11"/>
  <c r="T421" i="11"/>
  <c r="S421" i="11"/>
  <c r="R421" i="11"/>
  <c r="Q421" i="11"/>
  <c r="P421" i="11"/>
  <c r="P418" i="11" s="1"/>
  <c r="O421" i="11"/>
  <c r="N421" i="11"/>
  <c r="M421" i="11"/>
  <c r="L421" i="11"/>
  <c r="K421" i="11"/>
  <c r="J421" i="11"/>
  <c r="I421" i="11"/>
  <c r="H421" i="11"/>
  <c r="H418" i="11" s="1"/>
  <c r="G421" i="11"/>
  <c r="F421" i="11"/>
  <c r="E421" i="11"/>
  <c r="E418" i="11" s="1"/>
  <c r="D421" i="11"/>
  <c r="C421" i="11"/>
  <c r="B421" i="11"/>
  <c r="AA420" i="11"/>
  <c r="AA418" i="11" s="1"/>
  <c r="Z420" i="11"/>
  <c r="Y420" i="11"/>
  <c r="X420" i="11"/>
  <c r="W420" i="11"/>
  <c r="V420" i="11"/>
  <c r="U420" i="11"/>
  <c r="T420" i="11"/>
  <c r="T418" i="11"/>
  <c r="S420" i="11"/>
  <c r="R420" i="11"/>
  <c r="Q420" i="11"/>
  <c r="Q418" i="11" s="1"/>
  <c r="P420" i="11"/>
  <c r="O420" i="11"/>
  <c r="O418" i="11" s="1"/>
  <c r="N420" i="11"/>
  <c r="M420" i="11"/>
  <c r="L420" i="11"/>
  <c r="L418" i="11" s="1"/>
  <c r="K420" i="11"/>
  <c r="J420" i="11"/>
  <c r="I420" i="11"/>
  <c r="H420" i="11"/>
  <c r="G420" i="11"/>
  <c r="F420" i="11"/>
  <c r="E420" i="11"/>
  <c r="D420" i="11"/>
  <c r="D418" i="11" s="1"/>
  <c r="C420" i="11"/>
  <c r="C418" i="11" s="1"/>
  <c r="B420" i="11"/>
  <c r="Z390" i="11"/>
  <c r="Y390" i="11"/>
  <c r="X390" i="11"/>
  <c r="W390" i="11"/>
  <c r="V390" i="11"/>
  <c r="U390" i="11"/>
  <c r="T390" i="11"/>
  <c r="S390" i="11"/>
  <c r="R390" i="11"/>
  <c r="Q390" i="11"/>
  <c r="P390" i="11"/>
  <c r="O390" i="11"/>
  <c r="N390" i="11"/>
  <c r="M390" i="11"/>
  <c r="L390" i="11"/>
  <c r="K390" i="11"/>
  <c r="J390" i="11"/>
  <c r="I390" i="11"/>
  <c r="H390" i="11"/>
  <c r="G390" i="11"/>
  <c r="F390" i="11"/>
  <c r="E390" i="11"/>
  <c r="D390" i="11"/>
  <c r="C390" i="11"/>
  <c r="B390" i="11"/>
  <c r="Z365" i="11"/>
  <c r="Y365" i="11"/>
  <c r="X365" i="11"/>
  <c r="W365" i="11"/>
  <c r="V365" i="11"/>
  <c r="U365" i="11"/>
  <c r="T365" i="11"/>
  <c r="S365" i="11"/>
  <c r="R365" i="11"/>
  <c r="Q365" i="11"/>
  <c r="P365" i="11"/>
  <c r="O365" i="11"/>
  <c r="N365" i="11"/>
  <c r="M365" i="11"/>
  <c r="L365" i="11"/>
  <c r="K365" i="11"/>
  <c r="J365" i="11"/>
  <c r="I365" i="11"/>
  <c r="H365" i="11"/>
  <c r="G365" i="11"/>
  <c r="F365" i="11"/>
  <c r="E365" i="11"/>
  <c r="D365" i="11"/>
  <c r="C365" i="11"/>
  <c r="B365" i="11"/>
  <c r="Z340" i="11"/>
  <c r="Y340" i="11"/>
  <c r="X340" i="11"/>
  <c r="W340" i="11"/>
  <c r="V340" i="11"/>
  <c r="U340" i="11"/>
  <c r="T340" i="11"/>
  <c r="S340" i="11"/>
  <c r="R340" i="11"/>
  <c r="Q340" i="11"/>
  <c r="P340" i="11"/>
  <c r="O340" i="11"/>
  <c r="N340" i="11"/>
  <c r="M340" i="11"/>
  <c r="L340" i="11"/>
  <c r="K340" i="11"/>
  <c r="J340" i="11"/>
  <c r="I340" i="11"/>
  <c r="H340" i="11"/>
  <c r="G340" i="11"/>
  <c r="F340" i="11"/>
  <c r="E340" i="11"/>
  <c r="D340" i="11"/>
  <c r="C340" i="11"/>
  <c r="B340" i="11"/>
  <c r="AA335" i="11"/>
  <c r="Z335" i="11"/>
  <c r="Y335" i="11"/>
  <c r="X335" i="11"/>
  <c r="W335" i="11"/>
  <c r="V335" i="11"/>
  <c r="U335" i="11"/>
  <c r="T335" i="11"/>
  <c r="S335" i="11"/>
  <c r="R335" i="11"/>
  <c r="Q335" i="11"/>
  <c r="P335" i="11"/>
  <c r="O335" i="11"/>
  <c r="N335" i="11"/>
  <c r="M335" i="11"/>
  <c r="L335" i="11"/>
  <c r="K335" i="11"/>
  <c r="J335" i="11"/>
  <c r="I335" i="11"/>
  <c r="H335" i="11"/>
  <c r="G335" i="11"/>
  <c r="F335" i="11"/>
  <c r="E335" i="11"/>
  <c r="AA334" i="11"/>
  <c r="Z334" i="11"/>
  <c r="Y334" i="11"/>
  <c r="X334" i="11"/>
  <c r="W334" i="11"/>
  <c r="V334" i="11"/>
  <c r="U334" i="11"/>
  <c r="T334" i="11"/>
  <c r="T315" i="11" s="1"/>
  <c r="S334" i="11"/>
  <c r="R334" i="11"/>
  <c r="Q334" i="11"/>
  <c r="P334" i="11"/>
  <c r="O334" i="11"/>
  <c r="N334" i="11"/>
  <c r="M334" i="11"/>
  <c r="L334" i="11"/>
  <c r="K334" i="11"/>
  <c r="J334" i="11"/>
  <c r="I334" i="11"/>
  <c r="H334" i="11"/>
  <c r="G334" i="11"/>
  <c r="F334" i="11"/>
  <c r="E334" i="11"/>
  <c r="AA333" i="11"/>
  <c r="Z333" i="11"/>
  <c r="Y333" i="11"/>
  <c r="X333" i="11"/>
  <c r="W333" i="11"/>
  <c r="V333" i="11"/>
  <c r="U333" i="11"/>
  <c r="T333" i="11"/>
  <c r="S333" i="11"/>
  <c r="R333" i="11"/>
  <c r="Q333" i="11"/>
  <c r="P333" i="11"/>
  <c r="O333" i="11"/>
  <c r="N333" i="11"/>
  <c r="M333" i="11"/>
  <c r="L333" i="11"/>
  <c r="K333" i="11"/>
  <c r="J333" i="11"/>
  <c r="I333" i="11"/>
  <c r="H333" i="11"/>
  <c r="G333" i="11"/>
  <c r="F333" i="11"/>
  <c r="E333" i="11"/>
  <c r="D333" i="11"/>
  <c r="C333" i="11"/>
  <c r="B333" i="11"/>
  <c r="AA330" i="11"/>
  <c r="Z330" i="11"/>
  <c r="Y330" i="11"/>
  <c r="X330" i="11"/>
  <c r="W330" i="11"/>
  <c r="V330" i="11"/>
  <c r="U330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H330" i="11"/>
  <c r="G330" i="11"/>
  <c r="F330" i="11"/>
  <c r="E330" i="11"/>
  <c r="D330" i="11"/>
  <c r="C330" i="11"/>
  <c r="B330" i="11"/>
  <c r="AA329" i="11"/>
  <c r="Z329" i="11"/>
  <c r="Y329" i="11"/>
  <c r="X329" i="11"/>
  <c r="W329" i="11"/>
  <c r="V329" i="11"/>
  <c r="U329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H329" i="11"/>
  <c r="G329" i="11"/>
  <c r="F329" i="11"/>
  <c r="E329" i="11"/>
  <c r="D329" i="11"/>
  <c r="C329" i="11"/>
  <c r="B329" i="11"/>
  <c r="AA328" i="11"/>
  <c r="Z328" i="11"/>
  <c r="Y328" i="11"/>
  <c r="X328" i="11"/>
  <c r="W328" i="11"/>
  <c r="V328" i="11"/>
  <c r="U328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H328" i="11"/>
  <c r="G328" i="11"/>
  <c r="F328" i="11"/>
  <c r="E328" i="11"/>
  <c r="D328" i="11"/>
  <c r="C328" i="11"/>
  <c r="B328" i="11"/>
  <c r="AA327" i="11"/>
  <c r="Z327" i="11"/>
  <c r="Y327" i="11"/>
  <c r="X327" i="11"/>
  <c r="W327" i="11"/>
  <c r="V327" i="11"/>
  <c r="U327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H327" i="11"/>
  <c r="G327" i="11"/>
  <c r="F327" i="11"/>
  <c r="E327" i="11"/>
  <c r="D327" i="11"/>
  <c r="C327" i="11"/>
  <c r="B327" i="11"/>
  <c r="AA326" i="11"/>
  <c r="Z326" i="11"/>
  <c r="Y326" i="11"/>
  <c r="X326" i="11"/>
  <c r="W326" i="11"/>
  <c r="V326" i="11"/>
  <c r="U326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H326" i="11"/>
  <c r="G326" i="11"/>
  <c r="F326" i="11"/>
  <c r="E326" i="11"/>
  <c r="D326" i="11"/>
  <c r="C326" i="11"/>
  <c r="B326" i="11"/>
  <c r="AA325" i="11"/>
  <c r="Z325" i="11"/>
  <c r="Y325" i="11"/>
  <c r="X325" i="11"/>
  <c r="W325" i="11"/>
  <c r="V325" i="11"/>
  <c r="U325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H325" i="11"/>
  <c r="G325" i="11"/>
  <c r="F325" i="11"/>
  <c r="E325" i="11"/>
  <c r="D325" i="11"/>
  <c r="C325" i="11"/>
  <c r="B325" i="11"/>
  <c r="AA324" i="11"/>
  <c r="Z324" i="11"/>
  <c r="Y324" i="11"/>
  <c r="X324" i="11"/>
  <c r="W324" i="11"/>
  <c r="V324" i="11"/>
  <c r="U324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H324" i="11"/>
  <c r="G324" i="11"/>
  <c r="F324" i="11"/>
  <c r="E324" i="11"/>
  <c r="D324" i="11"/>
  <c r="C324" i="11"/>
  <c r="B324" i="11"/>
  <c r="AA322" i="11"/>
  <c r="Z322" i="11"/>
  <c r="Y322" i="11"/>
  <c r="X322" i="11"/>
  <c r="W322" i="11"/>
  <c r="V322" i="11"/>
  <c r="U322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H322" i="11"/>
  <c r="G322" i="11"/>
  <c r="F322" i="11"/>
  <c r="E322" i="11"/>
  <c r="D322" i="11"/>
  <c r="C322" i="11"/>
  <c r="B322" i="11"/>
  <c r="AA321" i="11"/>
  <c r="Z321" i="11"/>
  <c r="Y321" i="11"/>
  <c r="X321" i="11"/>
  <c r="W321" i="11"/>
  <c r="V321" i="11"/>
  <c r="U321" i="11"/>
  <c r="T321" i="11"/>
  <c r="S321" i="11"/>
  <c r="R321" i="11"/>
  <c r="Q321" i="11"/>
  <c r="P321" i="11"/>
  <c r="O321" i="11"/>
  <c r="N321" i="11"/>
  <c r="M321" i="11"/>
  <c r="L321" i="11"/>
  <c r="K321" i="11"/>
  <c r="J321" i="11"/>
  <c r="I321" i="11"/>
  <c r="H321" i="11"/>
  <c r="G321" i="11"/>
  <c r="F321" i="11"/>
  <c r="E321" i="11"/>
  <c r="D321" i="11"/>
  <c r="C321" i="11"/>
  <c r="B321" i="11"/>
  <c r="AA320" i="11"/>
  <c r="Z320" i="11"/>
  <c r="Y320" i="11"/>
  <c r="X320" i="11"/>
  <c r="W320" i="11"/>
  <c r="V320" i="11"/>
  <c r="U320" i="11"/>
  <c r="T320" i="11"/>
  <c r="S320" i="11"/>
  <c r="R320" i="11"/>
  <c r="Q320" i="11"/>
  <c r="P320" i="11"/>
  <c r="O320" i="11"/>
  <c r="N320" i="11"/>
  <c r="M320" i="11"/>
  <c r="L320" i="11"/>
  <c r="K320" i="11"/>
  <c r="J320" i="11"/>
  <c r="I320" i="11"/>
  <c r="H320" i="11"/>
  <c r="G320" i="11"/>
  <c r="F320" i="11"/>
  <c r="E320" i="11"/>
  <c r="D320" i="11"/>
  <c r="C320" i="11"/>
  <c r="B320" i="11"/>
  <c r="AA319" i="11"/>
  <c r="Z319" i="11"/>
  <c r="Y319" i="11"/>
  <c r="X319" i="11"/>
  <c r="W319" i="11"/>
  <c r="V319" i="11"/>
  <c r="U319" i="11"/>
  <c r="T319" i="11"/>
  <c r="S319" i="11"/>
  <c r="R319" i="11"/>
  <c r="Q319" i="11"/>
  <c r="P319" i="11"/>
  <c r="O319" i="11"/>
  <c r="N319" i="11"/>
  <c r="M319" i="11"/>
  <c r="L319" i="11"/>
  <c r="K319" i="11"/>
  <c r="J319" i="11"/>
  <c r="I319" i="11"/>
  <c r="H319" i="11"/>
  <c r="G319" i="11"/>
  <c r="G315" i="11"/>
  <c r="F319" i="11"/>
  <c r="E319" i="11"/>
  <c r="D319" i="11"/>
  <c r="C319" i="11"/>
  <c r="B319" i="11"/>
  <c r="AA318" i="11"/>
  <c r="Z318" i="11"/>
  <c r="Z315" i="11" s="1"/>
  <c r="Y318" i="11"/>
  <c r="X318" i="11"/>
  <c r="W318" i="11"/>
  <c r="V318" i="11"/>
  <c r="U318" i="11"/>
  <c r="T318" i="11"/>
  <c r="S318" i="11"/>
  <c r="R318" i="11"/>
  <c r="Q318" i="11"/>
  <c r="P318" i="11"/>
  <c r="O318" i="11"/>
  <c r="N318" i="11"/>
  <c r="N315" i="11" s="1"/>
  <c r="M318" i="11"/>
  <c r="L318" i="11"/>
  <c r="K318" i="11"/>
  <c r="J318" i="11"/>
  <c r="I318" i="11"/>
  <c r="H318" i="11"/>
  <c r="G318" i="11"/>
  <c r="F318" i="11"/>
  <c r="E318" i="11"/>
  <c r="D318" i="11"/>
  <c r="C318" i="11"/>
  <c r="B318" i="11"/>
  <c r="AA317" i="11"/>
  <c r="Z317" i="11"/>
  <c r="Y317" i="11"/>
  <c r="Y315" i="11"/>
  <c r="X317" i="11"/>
  <c r="X315" i="11" s="1"/>
  <c r="W317" i="11"/>
  <c r="V317" i="11"/>
  <c r="U317" i="11"/>
  <c r="U315" i="11" s="1"/>
  <c r="T317" i="11"/>
  <c r="S317" i="11"/>
  <c r="R317" i="11"/>
  <c r="Q317" i="11"/>
  <c r="P317" i="11"/>
  <c r="P315" i="11" s="1"/>
  <c r="O317" i="11"/>
  <c r="N317" i="11"/>
  <c r="M317" i="11"/>
  <c r="L317" i="11"/>
  <c r="L315" i="11" s="1"/>
  <c r="K317" i="11"/>
  <c r="J317" i="11"/>
  <c r="I317" i="11"/>
  <c r="H317" i="11"/>
  <c r="H315" i="11"/>
  <c r="G317" i="11"/>
  <c r="F317" i="11"/>
  <c r="E317" i="11"/>
  <c r="D317" i="11"/>
  <c r="D315" i="11" s="1"/>
  <c r="C317" i="11"/>
  <c r="C315" i="11" s="1"/>
  <c r="B317" i="11"/>
  <c r="Z287" i="11"/>
  <c r="Y287" i="11"/>
  <c r="X287" i="11"/>
  <c r="W287" i="11"/>
  <c r="V287" i="11"/>
  <c r="U287" i="11"/>
  <c r="T287" i="11"/>
  <c r="S287" i="11"/>
  <c r="R287" i="11"/>
  <c r="Q287" i="11"/>
  <c r="P287" i="11"/>
  <c r="O287" i="11"/>
  <c r="N287" i="11"/>
  <c r="M287" i="11"/>
  <c r="L287" i="11"/>
  <c r="K287" i="11"/>
  <c r="J287" i="11"/>
  <c r="I287" i="11"/>
  <c r="H287" i="11"/>
  <c r="G287" i="11"/>
  <c r="F287" i="11"/>
  <c r="E287" i="11"/>
  <c r="D287" i="11"/>
  <c r="C287" i="11"/>
  <c r="B287" i="11"/>
  <c r="Z262" i="11"/>
  <c r="Y262" i="11"/>
  <c r="X262" i="11"/>
  <c r="W262" i="11"/>
  <c r="V262" i="11"/>
  <c r="U262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H262" i="11"/>
  <c r="G262" i="11"/>
  <c r="F262" i="11"/>
  <c r="E262" i="11"/>
  <c r="D262" i="11"/>
  <c r="C262" i="11"/>
  <c r="B262" i="11"/>
  <c r="Z237" i="11"/>
  <c r="Y237" i="11"/>
  <c r="X237" i="11"/>
  <c r="W237" i="11"/>
  <c r="V237" i="11"/>
  <c r="U237" i="11"/>
  <c r="T237" i="11"/>
  <c r="S237" i="11"/>
  <c r="R237" i="11"/>
  <c r="Q237" i="11"/>
  <c r="P237" i="11"/>
  <c r="O237" i="11"/>
  <c r="N237" i="11"/>
  <c r="M237" i="11"/>
  <c r="L237" i="11"/>
  <c r="K237" i="11"/>
  <c r="J237" i="11"/>
  <c r="I237" i="11"/>
  <c r="H237" i="11"/>
  <c r="G237" i="11"/>
  <c r="F237" i="11"/>
  <c r="E237" i="11"/>
  <c r="D237" i="11"/>
  <c r="C237" i="11"/>
  <c r="B237" i="11"/>
  <c r="AA232" i="11"/>
  <c r="Z232" i="11"/>
  <c r="Y232" i="11"/>
  <c r="X232" i="11"/>
  <c r="W232" i="11"/>
  <c r="V232" i="11"/>
  <c r="U232" i="11"/>
  <c r="T232" i="11"/>
  <c r="S232" i="11"/>
  <c r="R232" i="11"/>
  <c r="Q232" i="11"/>
  <c r="P232" i="11"/>
  <c r="O232" i="11"/>
  <c r="N232" i="11"/>
  <c r="M232" i="11"/>
  <c r="L232" i="11"/>
  <c r="K232" i="11"/>
  <c r="J232" i="11"/>
  <c r="I232" i="11"/>
  <c r="H232" i="11"/>
  <c r="G232" i="11"/>
  <c r="F232" i="11"/>
  <c r="E232" i="11"/>
  <c r="D232" i="11"/>
  <c r="AA231" i="11"/>
  <c r="Z231" i="11"/>
  <c r="Y231" i="11"/>
  <c r="X231" i="11"/>
  <c r="W231" i="11"/>
  <c r="V231" i="11"/>
  <c r="U231" i="11"/>
  <c r="T231" i="11"/>
  <c r="S231" i="11"/>
  <c r="R231" i="11"/>
  <c r="Q231" i="11"/>
  <c r="P231" i="11"/>
  <c r="O231" i="11"/>
  <c r="N231" i="11"/>
  <c r="M231" i="11"/>
  <c r="L231" i="11"/>
  <c r="K231" i="11"/>
  <c r="J231" i="11"/>
  <c r="I231" i="11"/>
  <c r="H231" i="11"/>
  <c r="G231" i="11"/>
  <c r="F231" i="11"/>
  <c r="E231" i="11"/>
  <c r="D231" i="11"/>
  <c r="C231" i="11"/>
  <c r="AA230" i="11"/>
  <c r="Z230" i="11"/>
  <c r="Y230" i="11"/>
  <c r="X230" i="11"/>
  <c r="W230" i="11"/>
  <c r="V230" i="11"/>
  <c r="U230" i="11"/>
  <c r="T230" i="11"/>
  <c r="S230" i="11"/>
  <c r="R230" i="11"/>
  <c r="Q230" i="11"/>
  <c r="P230" i="11"/>
  <c r="O230" i="11"/>
  <c r="N230" i="11"/>
  <c r="M230" i="11"/>
  <c r="L230" i="11"/>
  <c r="K230" i="11"/>
  <c r="J230" i="11"/>
  <c r="I230" i="11"/>
  <c r="H230" i="11"/>
  <c r="G230" i="11"/>
  <c r="F230" i="11"/>
  <c r="E230" i="11"/>
  <c r="D230" i="11"/>
  <c r="C230" i="11"/>
  <c r="B230" i="11"/>
  <c r="AA227" i="11"/>
  <c r="Z227" i="11"/>
  <c r="Y227" i="11"/>
  <c r="X227" i="11"/>
  <c r="W227" i="11"/>
  <c r="V227" i="11"/>
  <c r="U227" i="11"/>
  <c r="T227" i="11"/>
  <c r="S227" i="11"/>
  <c r="R227" i="11"/>
  <c r="Q227" i="11"/>
  <c r="P227" i="11"/>
  <c r="O227" i="11"/>
  <c r="N227" i="11"/>
  <c r="M227" i="11"/>
  <c r="L227" i="11"/>
  <c r="K227" i="11"/>
  <c r="J227" i="11"/>
  <c r="I227" i="11"/>
  <c r="H227" i="11"/>
  <c r="G227" i="11"/>
  <c r="F227" i="11"/>
  <c r="E227" i="11"/>
  <c r="D227" i="11"/>
  <c r="C227" i="11"/>
  <c r="B227" i="11"/>
  <c r="AA226" i="11"/>
  <c r="Z226" i="11"/>
  <c r="Y226" i="11"/>
  <c r="X226" i="11"/>
  <c r="W226" i="11"/>
  <c r="V226" i="11"/>
  <c r="U226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H226" i="11"/>
  <c r="G226" i="11"/>
  <c r="F226" i="11"/>
  <c r="E226" i="11"/>
  <c r="D226" i="11"/>
  <c r="C226" i="11"/>
  <c r="B226" i="11"/>
  <c r="AA225" i="11"/>
  <c r="Z225" i="11"/>
  <c r="Y225" i="11"/>
  <c r="X225" i="11"/>
  <c r="W225" i="11"/>
  <c r="V225" i="11"/>
  <c r="U225" i="11"/>
  <c r="T225" i="11"/>
  <c r="S225" i="11"/>
  <c r="R225" i="11"/>
  <c r="Q225" i="11"/>
  <c r="P225" i="11"/>
  <c r="O225" i="11"/>
  <c r="N225" i="11"/>
  <c r="M225" i="11"/>
  <c r="L225" i="11"/>
  <c r="K225" i="11"/>
  <c r="J225" i="11"/>
  <c r="I225" i="11"/>
  <c r="H225" i="11"/>
  <c r="G225" i="11"/>
  <c r="F225" i="11"/>
  <c r="E225" i="11"/>
  <c r="D225" i="11"/>
  <c r="C225" i="11"/>
  <c r="B225" i="11"/>
  <c r="AA224" i="11"/>
  <c r="Z224" i="11"/>
  <c r="Y224" i="11"/>
  <c r="X224" i="11"/>
  <c r="W224" i="11"/>
  <c r="V224" i="11"/>
  <c r="U224" i="11"/>
  <c r="T224" i="11"/>
  <c r="S224" i="11"/>
  <c r="R224" i="11"/>
  <c r="Q224" i="11"/>
  <c r="P224" i="11"/>
  <c r="O224" i="11"/>
  <c r="N224" i="11"/>
  <c r="M224" i="11"/>
  <c r="L224" i="11"/>
  <c r="K224" i="11"/>
  <c r="J224" i="11"/>
  <c r="I224" i="11"/>
  <c r="H224" i="11"/>
  <c r="G224" i="11"/>
  <c r="F224" i="11"/>
  <c r="E224" i="11"/>
  <c r="D224" i="11"/>
  <c r="C224" i="11"/>
  <c r="B224" i="11"/>
  <c r="AA223" i="11"/>
  <c r="Z223" i="11"/>
  <c r="Y223" i="11"/>
  <c r="X223" i="11"/>
  <c r="W223" i="11"/>
  <c r="V223" i="11"/>
  <c r="U223" i="11"/>
  <c r="T223" i="11"/>
  <c r="S223" i="11"/>
  <c r="R223" i="11"/>
  <c r="Q223" i="11"/>
  <c r="P223" i="11"/>
  <c r="O223" i="11"/>
  <c r="N223" i="11"/>
  <c r="M223" i="11"/>
  <c r="L223" i="11"/>
  <c r="K223" i="11"/>
  <c r="J223" i="11"/>
  <c r="I223" i="11"/>
  <c r="H223" i="11"/>
  <c r="G223" i="11"/>
  <c r="F223" i="11"/>
  <c r="E223" i="11"/>
  <c r="D223" i="11"/>
  <c r="C223" i="11"/>
  <c r="B223" i="11"/>
  <c r="AA222" i="11"/>
  <c r="Z222" i="11"/>
  <c r="Y222" i="11"/>
  <c r="X222" i="11"/>
  <c r="W222" i="11"/>
  <c r="V222" i="11"/>
  <c r="U222" i="11"/>
  <c r="T222" i="11"/>
  <c r="S222" i="11"/>
  <c r="R222" i="11"/>
  <c r="Q222" i="11"/>
  <c r="P222" i="11"/>
  <c r="O222" i="11"/>
  <c r="N222" i="11"/>
  <c r="M222" i="11"/>
  <c r="L222" i="11"/>
  <c r="K222" i="11"/>
  <c r="J222" i="11"/>
  <c r="I222" i="11"/>
  <c r="H222" i="11"/>
  <c r="G222" i="11"/>
  <c r="F222" i="11"/>
  <c r="E222" i="11"/>
  <c r="D222" i="11"/>
  <c r="C222" i="11"/>
  <c r="B222" i="11"/>
  <c r="AA221" i="11"/>
  <c r="Z221" i="11"/>
  <c r="Y221" i="11"/>
  <c r="X221" i="11"/>
  <c r="W221" i="11"/>
  <c r="V221" i="11"/>
  <c r="U221" i="11"/>
  <c r="T221" i="11"/>
  <c r="S221" i="11"/>
  <c r="R221" i="11"/>
  <c r="Q221" i="11"/>
  <c r="P221" i="11"/>
  <c r="O221" i="11"/>
  <c r="N221" i="11"/>
  <c r="M221" i="11"/>
  <c r="L221" i="11"/>
  <c r="K221" i="11"/>
  <c r="J221" i="11"/>
  <c r="I221" i="11"/>
  <c r="H221" i="11"/>
  <c r="G221" i="11"/>
  <c r="F221" i="11"/>
  <c r="E221" i="11"/>
  <c r="D221" i="11"/>
  <c r="C221" i="11"/>
  <c r="B221" i="11"/>
  <c r="AA219" i="11"/>
  <c r="Z219" i="11"/>
  <c r="Y219" i="11"/>
  <c r="X219" i="11"/>
  <c r="W219" i="11"/>
  <c r="V219" i="11"/>
  <c r="U219" i="11"/>
  <c r="T219" i="11"/>
  <c r="S219" i="11"/>
  <c r="R219" i="11"/>
  <c r="Q219" i="11"/>
  <c r="P219" i="11"/>
  <c r="O219" i="11"/>
  <c r="N219" i="11"/>
  <c r="M219" i="11"/>
  <c r="L219" i="11"/>
  <c r="K219" i="11"/>
  <c r="J219" i="11"/>
  <c r="I219" i="11"/>
  <c r="H219" i="11"/>
  <c r="G219" i="11"/>
  <c r="F219" i="11"/>
  <c r="E219" i="11"/>
  <c r="D219" i="11"/>
  <c r="C219" i="11"/>
  <c r="B219" i="11"/>
  <c r="AA218" i="11"/>
  <c r="Z218" i="11"/>
  <c r="Y218" i="11"/>
  <c r="X218" i="11"/>
  <c r="W218" i="11"/>
  <c r="V218" i="11"/>
  <c r="U218" i="11"/>
  <c r="U212" i="11" s="1"/>
  <c r="T218" i="11"/>
  <c r="S218" i="11"/>
  <c r="R218" i="11"/>
  <c r="Q218" i="11"/>
  <c r="P218" i="11"/>
  <c r="O218" i="11"/>
  <c r="N218" i="11"/>
  <c r="M218" i="11"/>
  <c r="L218" i="11"/>
  <c r="K218" i="11"/>
  <c r="J218" i="11"/>
  <c r="I218" i="11"/>
  <c r="H218" i="11"/>
  <c r="G218" i="11"/>
  <c r="F218" i="11"/>
  <c r="E218" i="11"/>
  <c r="D218" i="11"/>
  <c r="C218" i="11"/>
  <c r="B218" i="11"/>
  <c r="AA217" i="11"/>
  <c r="Z217" i="11"/>
  <c r="Y217" i="11"/>
  <c r="X217" i="11"/>
  <c r="W217" i="11"/>
  <c r="V217" i="11"/>
  <c r="U217" i="11"/>
  <c r="T217" i="11"/>
  <c r="S217" i="11"/>
  <c r="R217" i="11"/>
  <c r="Q217" i="11"/>
  <c r="Q212" i="11"/>
  <c r="P217" i="11"/>
  <c r="O217" i="11"/>
  <c r="N217" i="11"/>
  <c r="M217" i="11"/>
  <c r="L217" i="11"/>
  <c r="K217" i="11"/>
  <c r="J217" i="11"/>
  <c r="I217" i="11"/>
  <c r="H217" i="11"/>
  <c r="G217" i="11"/>
  <c r="F217" i="11"/>
  <c r="E217" i="11"/>
  <c r="D217" i="11"/>
  <c r="C217" i="11"/>
  <c r="B217" i="11"/>
  <c r="AA216" i="11"/>
  <c r="Z216" i="11"/>
  <c r="Y216" i="11"/>
  <c r="Y212" i="11" s="1"/>
  <c r="X216" i="11"/>
  <c r="W216" i="11"/>
  <c r="V216" i="11"/>
  <c r="U216" i="11"/>
  <c r="T216" i="11"/>
  <c r="S216" i="11"/>
  <c r="R216" i="11"/>
  <c r="Q216" i="11"/>
  <c r="P216" i="11"/>
  <c r="O216" i="11"/>
  <c r="N216" i="11"/>
  <c r="M216" i="11"/>
  <c r="L216" i="11"/>
  <c r="L212" i="11" s="1"/>
  <c r="K216" i="11"/>
  <c r="J216" i="11"/>
  <c r="I216" i="11"/>
  <c r="H216" i="11"/>
  <c r="G216" i="11"/>
  <c r="F216" i="11"/>
  <c r="E216" i="11"/>
  <c r="D216" i="11"/>
  <c r="D212" i="11" s="1"/>
  <c r="C216" i="11"/>
  <c r="B216" i="11"/>
  <c r="AA215" i="11"/>
  <c r="AA212" i="11" s="1"/>
  <c r="Z215" i="11"/>
  <c r="Y215" i="11"/>
  <c r="X215" i="11"/>
  <c r="W215" i="11"/>
  <c r="V215" i="11"/>
  <c r="U215" i="11"/>
  <c r="T215" i="11"/>
  <c r="S215" i="11"/>
  <c r="S212" i="11" s="1"/>
  <c r="R215" i="11"/>
  <c r="Q215" i="11"/>
  <c r="P215" i="11"/>
  <c r="O215" i="11"/>
  <c r="O212" i="11" s="1"/>
  <c r="N215" i="11"/>
  <c r="M215" i="11"/>
  <c r="L215" i="11"/>
  <c r="K215" i="11"/>
  <c r="J215" i="11"/>
  <c r="J212" i="11" s="1"/>
  <c r="I215" i="11"/>
  <c r="H215" i="11"/>
  <c r="G215" i="11"/>
  <c r="F215" i="11"/>
  <c r="E215" i="11"/>
  <c r="D215" i="11"/>
  <c r="C215" i="11"/>
  <c r="B215" i="11"/>
  <c r="AA214" i="11"/>
  <c r="Z214" i="11"/>
  <c r="Z212" i="11"/>
  <c r="Y214" i="11"/>
  <c r="X214" i="11"/>
  <c r="W214" i="11"/>
  <c r="W212" i="11"/>
  <c r="V214" i="11"/>
  <c r="U214" i="11"/>
  <c r="T214" i="11"/>
  <c r="T212" i="11"/>
  <c r="S214" i="11"/>
  <c r="R214" i="11"/>
  <c r="Q214" i="11"/>
  <c r="P214" i="11"/>
  <c r="P212" i="11" s="1"/>
  <c r="O214" i="11"/>
  <c r="N214" i="11"/>
  <c r="N212" i="11"/>
  <c r="M214" i="11"/>
  <c r="L214" i="11"/>
  <c r="K214" i="11"/>
  <c r="K212" i="11" s="1"/>
  <c r="J214" i="11"/>
  <c r="I214" i="11"/>
  <c r="H214" i="11"/>
  <c r="H212" i="11" s="1"/>
  <c r="G214" i="11"/>
  <c r="G212" i="11" s="1"/>
  <c r="F214" i="11"/>
  <c r="E214" i="11"/>
  <c r="D214" i="11"/>
  <c r="C214" i="11"/>
  <c r="B214" i="11"/>
  <c r="Y184" i="11"/>
  <c r="X184" i="11"/>
  <c r="W184" i="11"/>
  <c r="V184" i="11"/>
  <c r="U184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H184" i="11"/>
  <c r="G184" i="11"/>
  <c r="F184" i="11"/>
  <c r="E184" i="11"/>
  <c r="D184" i="11"/>
  <c r="C184" i="11"/>
  <c r="B184" i="11"/>
  <c r="Z159" i="11"/>
  <c r="Y159" i="11"/>
  <c r="X159" i="11"/>
  <c r="W159" i="11"/>
  <c r="V159" i="11"/>
  <c r="U159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H159" i="11"/>
  <c r="G159" i="11"/>
  <c r="F159" i="11"/>
  <c r="E159" i="11"/>
  <c r="D159" i="11"/>
  <c r="C159" i="11"/>
  <c r="B159" i="11"/>
  <c r="Z134" i="11"/>
  <c r="Y134" i="11"/>
  <c r="X134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D134" i="11"/>
  <c r="C134" i="11"/>
  <c r="B134" i="11"/>
  <c r="AA129" i="11"/>
  <c r="Z129" i="11"/>
  <c r="Y129" i="11"/>
  <c r="X129" i="11"/>
  <c r="W129" i="11"/>
  <c r="V129" i="11"/>
  <c r="U129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H129" i="11"/>
  <c r="G129" i="11"/>
  <c r="F129" i="11"/>
  <c r="E129" i="11"/>
  <c r="D129" i="11"/>
  <c r="C129" i="11"/>
  <c r="AA128" i="11"/>
  <c r="Z128" i="11"/>
  <c r="Y128" i="11"/>
  <c r="X128" i="11"/>
  <c r="W128" i="11"/>
  <c r="V128" i="11"/>
  <c r="U128" i="11"/>
  <c r="T128" i="11"/>
  <c r="S128" i="11"/>
  <c r="R128" i="11"/>
  <c r="Q128" i="11"/>
  <c r="P128" i="11"/>
  <c r="O128" i="11"/>
  <c r="N128" i="11"/>
  <c r="M128" i="11"/>
  <c r="L128" i="11"/>
  <c r="K128" i="11"/>
  <c r="J128" i="11"/>
  <c r="I128" i="11"/>
  <c r="H128" i="11"/>
  <c r="G128" i="11"/>
  <c r="F128" i="11"/>
  <c r="E128" i="11"/>
  <c r="D128" i="11"/>
  <c r="C128" i="11"/>
  <c r="AA127" i="11"/>
  <c r="Z127" i="11"/>
  <c r="Y127" i="11"/>
  <c r="X127" i="11"/>
  <c r="W127" i="11"/>
  <c r="V127" i="11"/>
  <c r="U127" i="11"/>
  <c r="T127" i="11"/>
  <c r="S127" i="11"/>
  <c r="R127" i="11"/>
  <c r="Q127" i="11"/>
  <c r="P127" i="11"/>
  <c r="O127" i="11"/>
  <c r="N127" i="11"/>
  <c r="M127" i="11"/>
  <c r="L127" i="11"/>
  <c r="K127" i="11"/>
  <c r="J127" i="11"/>
  <c r="I127" i="11"/>
  <c r="H127" i="11"/>
  <c r="G127" i="11"/>
  <c r="F127" i="11"/>
  <c r="E127" i="11"/>
  <c r="D127" i="11"/>
  <c r="C127" i="11"/>
  <c r="B127" i="11"/>
  <c r="AA124" i="11"/>
  <c r="Z124" i="11"/>
  <c r="Y124" i="11"/>
  <c r="X124" i="11"/>
  <c r="W124" i="11"/>
  <c r="V124" i="11"/>
  <c r="U124" i="11"/>
  <c r="T124" i="11"/>
  <c r="S124" i="11"/>
  <c r="R124" i="11"/>
  <c r="Q124" i="11"/>
  <c r="P124" i="11"/>
  <c r="O124" i="11"/>
  <c r="N124" i="11"/>
  <c r="M124" i="11"/>
  <c r="L124" i="11"/>
  <c r="K124" i="11"/>
  <c r="J124" i="11"/>
  <c r="I124" i="11"/>
  <c r="H124" i="11"/>
  <c r="G124" i="11"/>
  <c r="F124" i="11"/>
  <c r="E124" i="11"/>
  <c r="D124" i="11"/>
  <c r="C124" i="11"/>
  <c r="B124" i="11"/>
  <c r="AA123" i="11"/>
  <c r="Z123" i="11"/>
  <c r="Y123" i="11"/>
  <c r="X123" i="11"/>
  <c r="W123" i="11"/>
  <c r="V123" i="11"/>
  <c r="U123" i="11"/>
  <c r="T123" i="11"/>
  <c r="S123" i="11"/>
  <c r="R123" i="11"/>
  <c r="Q123" i="11"/>
  <c r="P123" i="11"/>
  <c r="O123" i="11"/>
  <c r="N123" i="11"/>
  <c r="M123" i="11"/>
  <c r="L123" i="11"/>
  <c r="K123" i="11"/>
  <c r="J123" i="11"/>
  <c r="I123" i="11"/>
  <c r="H123" i="11"/>
  <c r="G123" i="11"/>
  <c r="F123" i="11"/>
  <c r="E123" i="11"/>
  <c r="D123" i="11"/>
  <c r="C123" i="11"/>
  <c r="B123" i="11"/>
  <c r="AA122" i="11"/>
  <c r="Z122" i="11"/>
  <c r="Y122" i="11"/>
  <c r="X122" i="11"/>
  <c r="W122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C122" i="11"/>
  <c r="B122" i="11"/>
  <c r="AA121" i="11"/>
  <c r="Z121" i="11"/>
  <c r="Y121" i="11"/>
  <c r="X121" i="11"/>
  <c r="W121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C121" i="11"/>
  <c r="B121" i="11"/>
  <c r="AA120" i="11"/>
  <c r="Z120" i="11"/>
  <c r="Y120" i="11"/>
  <c r="X120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C120" i="11"/>
  <c r="B120" i="11"/>
  <c r="AA119" i="11"/>
  <c r="Z119" i="11"/>
  <c r="Y119" i="11"/>
  <c r="X119" i="11"/>
  <c r="W119" i="1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C119" i="11"/>
  <c r="B119" i="11"/>
  <c r="AA118" i="11"/>
  <c r="Z118" i="11"/>
  <c r="Y118" i="11"/>
  <c r="X118" i="11"/>
  <c r="W118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C118" i="11"/>
  <c r="B118" i="11"/>
  <c r="AA116" i="11"/>
  <c r="Z116" i="11"/>
  <c r="Y116" i="11"/>
  <c r="X116" i="11"/>
  <c r="W116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C116" i="11"/>
  <c r="B116" i="11"/>
  <c r="AA115" i="11"/>
  <c r="Z115" i="11"/>
  <c r="Y115" i="11"/>
  <c r="X115" i="11"/>
  <c r="W115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C115" i="11"/>
  <c r="B115" i="11"/>
  <c r="B109" i="11"/>
  <c r="AA114" i="11"/>
  <c r="Z114" i="11"/>
  <c r="Y114" i="11"/>
  <c r="Y109" i="11" s="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A113" i="11"/>
  <c r="Z113" i="11"/>
  <c r="Y113" i="11"/>
  <c r="X113" i="11"/>
  <c r="W113" i="11"/>
  <c r="V113" i="11"/>
  <c r="U113" i="11"/>
  <c r="T113" i="11"/>
  <c r="S113" i="11"/>
  <c r="R113" i="11"/>
  <c r="Q113" i="11"/>
  <c r="P113" i="11"/>
  <c r="O113" i="11"/>
  <c r="N113" i="11"/>
  <c r="N109" i="11" s="1"/>
  <c r="M113" i="11"/>
  <c r="L113" i="11"/>
  <c r="K113" i="11"/>
  <c r="J113" i="11"/>
  <c r="I113" i="11"/>
  <c r="H113" i="11"/>
  <c r="G113" i="11"/>
  <c r="F113" i="11"/>
  <c r="F109" i="11" s="1"/>
  <c r="E113" i="11"/>
  <c r="D113" i="11"/>
  <c r="C113" i="11"/>
  <c r="B113" i="11"/>
  <c r="AA112" i="11"/>
  <c r="AA109" i="11" s="1"/>
  <c r="Z112" i="11"/>
  <c r="Y112" i="11"/>
  <c r="X112" i="11"/>
  <c r="W112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C112" i="11"/>
  <c r="B112" i="11"/>
  <c r="AA111" i="11"/>
  <c r="Z111" i="11"/>
  <c r="Z109" i="11" s="1"/>
  <c r="Y111" i="11"/>
  <c r="X111" i="11"/>
  <c r="X109" i="11" s="1"/>
  <c r="W111" i="11"/>
  <c r="W109" i="11" s="1"/>
  <c r="V111" i="11"/>
  <c r="U111" i="11"/>
  <c r="T111" i="11"/>
  <c r="S111" i="11"/>
  <c r="S109" i="11" s="1"/>
  <c r="R111" i="11"/>
  <c r="R109" i="11" s="1"/>
  <c r="Q111" i="11"/>
  <c r="P111" i="11"/>
  <c r="P109" i="11" s="1"/>
  <c r="O111" i="11"/>
  <c r="N111" i="11"/>
  <c r="M111" i="11"/>
  <c r="L111" i="11"/>
  <c r="L109" i="11" s="1"/>
  <c r="K111" i="11"/>
  <c r="K109" i="11" s="1"/>
  <c r="J111" i="11"/>
  <c r="I111" i="11"/>
  <c r="H111" i="11"/>
  <c r="G111" i="11"/>
  <c r="F111" i="11"/>
  <c r="E111" i="11"/>
  <c r="D111" i="11"/>
  <c r="C111" i="11"/>
  <c r="C109" i="11" s="1"/>
  <c r="B111" i="11"/>
  <c r="Z81" i="11"/>
  <c r="Y81" i="11"/>
  <c r="X81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J81" i="11"/>
  <c r="I81" i="11"/>
  <c r="H81" i="11"/>
  <c r="G81" i="11"/>
  <c r="F81" i="11"/>
  <c r="E81" i="11"/>
  <c r="D81" i="11"/>
  <c r="C81" i="11"/>
  <c r="B81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I56" i="11"/>
  <c r="H56" i="11"/>
  <c r="G56" i="11"/>
  <c r="F56" i="11"/>
  <c r="E56" i="11"/>
  <c r="D56" i="11"/>
  <c r="C56" i="11"/>
  <c r="B56" i="11"/>
  <c r="Z31" i="11"/>
  <c r="Y31" i="11"/>
  <c r="X31" i="11"/>
  <c r="W31" i="11"/>
  <c r="V31" i="11"/>
  <c r="T31" i="11"/>
  <c r="S31" i="11"/>
  <c r="R31" i="11"/>
  <c r="Q31" i="11"/>
  <c r="P31" i="11"/>
  <c r="O31" i="11"/>
  <c r="N31" i="11"/>
  <c r="M31" i="11"/>
  <c r="L31" i="11"/>
  <c r="J31" i="11"/>
  <c r="I31" i="11"/>
  <c r="H31" i="11"/>
  <c r="G31" i="11"/>
  <c r="F31" i="11"/>
  <c r="E31" i="11"/>
  <c r="D31" i="11"/>
  <c r="C31" i="11"/>
  <c r="B31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J26" i="11"/>
  <c r="I26" i="11"/>
  <c r="H26" i="11"/>
  <c r="G26" i="11"/>
  <c r="F26" i="11"/>
  <c r="E26" i="11"/>
  <c r="D26" i="11"/>
  <c r="C26" i="11"/>
  <c r="B26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J25" i="11"/>
  <c r="I25" i="11"/>
  <c r="H25" i="11"/>
  <c r="G25" i="11"/>
  <c r="F25" i="11"/>
  <c r="E25" i="11"/>
  <c r="D25" i="11"/>
  <c r="C25" i="11"/>
  <c r="B25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A13" i="11"/>
  <c r="Z13" i="11"/>
  <c r="Y13" i="11"/>
  <c r="X13" i="11"/>
  <c r="W13" i="11"/>
  <c r="V13" i="11"/>
  <c r="U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O6" i="11" s="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A11" i="11"/>
  <c r="Z11" i="11"/>
  <c r="Y11" i="11"/>
  <c r="X11" i="11"/>
  <c r="W11" i="11"/>
  <c r="V11" i="11"/>
  <c r="U11" i="11"/>
  <c r="T11" i="11"/>
  <c r="S11" i="11"/>
  <c r="S6" i="11" s="1"/>
  <c r="R11" i="11"/>
  <c r="Q11" i="11"/>
  <c r="P11" i="11"/>
  <c r="P6" i="11"/>
  <c r="O11" i="11"/>
  <c r="N11" i="11"/>
  <c r="M11" i="11"/>
  <c r="L11" i="11"/>
  <c r="L6" i="11" s="1"/>
  <c r="K11" i="11"/>
  <c r="J11" i="11"/>
  <c r="I11" i="11"/>
  <c r="H11" i="11"/>
  <c r="H6" i="11" s="1"/>
  <c r="G11" i="11"/>
  <c r="F11" i="11"/>
  <c r="E11" i="11"/>
  <c r="D11" i="11"/>
  <c r="C11" i="11"/>
  <c r="B11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A9" i="11"/>
  <c r="Z9" i="11"/>
  <c r="Y9" i="11"/>
  <c r="Y6" i="11" s="1"/>
  <c r="X9" i="11"/>
  <c r="W9" i="11"/>
  <c r="V9" i="11"/>
  <c r="V6" i="11" s="1"/>
  <c r="U9" i="11"/>
  <c r="T9" i="11"/>
  <c r="S9" i="11"/>
  <c r="R9" i="11"/>
  <c r="R6" i="11" s="1"/>
  <c r="Q9" i="11"/>
  <c r="P9" i="11"/>
  <c r="O9" i="11"/>
  <c r="N9" i="11"/>
  <c r="M9" i="11"/>
  <c r="L9" i="11"/>
  <c r="K9" i="11"/>
  <c r="K6" i="11"/>
  <c r="J9" i="11"/>
  <c r="I9" i="11"/>
  <c r="H9" i="11"/>
  <c r="G9" i="11"/>
  <c r="F9" i="11"/>
  <c r="E9" i="11"/>
  <c r="D9" i="11"/>
  <c r="C9" i="11"/>
  <c r="B9" i="11"/>
  <c r="AA8" i="11"/>
  <c r="Z8" i="11"/>
  <c r="Z6" i="11"/>
  <c r="Y8" i="11"/>
  <c r="X8" i="11"/>
  <c r="X6" i="11" s="1"/>
  <c r="W8" i="11"/>
  <c r="W6" i="11" s="1"/>
  <c r="V8" i="11"/>
  <c r="U8" i="11"/>
  <c r="T8" i="11"/>
  <c r="S8" i="11"/>
  <c r="R8" i="11"/>
  <c r="Q8" i="11"/>
  <c r="P8" i="11"/>
  <c r="O8" i="11"/>
  <c r="N8" i="11"/>
  <c r="M8" i="11"/>
  <c r="L8" i="11"/>
  <c r="J8" i="11"/>
  <c r="J6" i="11" s="1"/>
  <c r="I8" i="11"/>
  <c r="H8" i="11"/>
  <c r="G8" i="11"/>
  <c r="F8" i="11"/>
  <c r="E8" i="11"/>
  <c r="D8" i="11"/>
  <c r="D6" i="11"/>
  <c r="C8" i="11"/>
  <c r="B8" i="11"/>
  <c r="Z699" i="10"/>
  <c r="Y699" i="10"/>
  <c r="X699" i="10"/>
  <c r="W699" i="10"/>
  <c r="V699" i="10"/>
  <c r="U699" i="10"/>
  <c r="T699" i="10"/>
  <c r="S699" i="10"/>
  <c r="R699" i="10"/>
  <c r="Q699" i="10"/>
  <c r="P699" i="10"/>
  <c r="O699" i="10"/>
  <c r="N699" i="10"/>
  <c r="M699" i="10"/>
  <c r="L699" i="10"/>
  <c r="K699" i="10"/>
  <c r="J699" i="10"/>
  <c r="I699" i="10"/>
  <c r="H699" i="10"/>
  <c r="G699" i="10"/>
  <c r="F699" i="10"/>
  <c r="E699" i="10"/>
  <c r="D699" i="10"/>
  <c r="C699" i="10"/>
  <c r="B699" i="10"/>
  <c r="Z674" i="10"/>
  <c r="Y674" i="10"/>
  <c r="X674" i="10"/>
  <c r="W674" i="10"/>
  <c r="V674" i="10"/>
  <c r="U674" i="10"/>
  <c r="T674" i="10"/>
  <c r="S674" i="10"/>
  <c r="R674" i="10"/>
  <c r="Q674" i="10"/>
  <c r="P674" i="10"/>
  <c r="O674" i="10"/>
  <c r="N674" i="10"/>
  <c r="M674" i="10"/>
  <c r="L674" i="10"/>
  <c r="K674" i="10"/>
  <c r="J674" i="10"/>
  <c r="I674" i="10"/>
  <c r="H674" i="10"/>
  <c r="G674" i="10"/>
  <c r="F674" i="10"/>
  <c r="E674" i="10"/>
  <c r="D674" i="10"/>
  <c r="C674" i="10"/>
  <c r="B674" i="10"/>
  <c r="Z649" i="10"/>
  <c r="Y649" i="10"/>
  <c r="X649" i="10"/>
  <c r="W649" i="10"/>
  <c r="V649" i="10"/>
  <c r="S649" i="10"/>
  <c r="R649" i="10"/>
  <c r="Q649" i="10"/>
  <c r="P649" i="10"/>
  <c r="O649" i="10"/>
  <c r="N649" i="10"/>
  <c r="M649" i="10"/>
  <c r="J649" i="10"/>
  <c r="I649" i="10"/>
  <c r="H649" i="10"/>
  <c r="G649" i="10"/>
  <c r="F649" i="10"/>
  <c r="E649" i="10"/>
  <c r="D649" i="10"/>
  <c r="C649" i="10"/>
  <c r="AA644" i="10"/>
  <c r="Z644" i="10"/>
  <c r="Y644" i="10"/>
  <c r="X644" i="10"/>
  <c r="W644" i="10"/>
  <c r="V644" i="10"/>
  <c r="U644" i="10"/>
  <c r="T644" i="10"/>
  <c r="S644" i="10"/>
  <c r="R644" i="10"/>
  <c r="Q644" i="10"/>
  <c r="P644" i="10"/>
  <c r="O644" i="10"/>
  <c r="N644" i="10"/>
  <c r="M644" i="10"/>
  <c r="L644" i="10"/>
  <c r="K644" i="10"/>
  <c r="J644" i="10"/>
  <c r="I644" i="10"/>
  <c r="H644" i="10"/>
  <c r="G644" i="10"/>
  <c r="F644" i="10"/>
  <c r="E644" i="10"/>
  <c r="D644" i="10"/>
  <c r="C644" i="10"/>
  <c r="B644" i="10"/>
  <c r="AA643" i="10"/>
  <c r="Z643" i="10"/>
  <c r="Y643" i="10"/>
  <c r="X643" i="10"/>
  <c r="W643" i="10"/>
  <c r="V643" i="10"/>
  <c r="U643" i="10"/>
  <c r="T643" i="10"/>
  <c r="S643" i="10"/>
  <c r="R643" i="10"/>
  <c r="Q643" i="10"/>
  <c r="P643" i="10"/>
  <c r="O643" i="10"/>
  <c r="N643" i="10"/>
  <c r="M643" i="10"/>
  <c r="L643" i="10"/>
  <c r="K643" i="10"/>
  <c r="J643" i="10"/>
  <c r="I643" i="10"/>
  <c r="H643" i="10"/>
  <c r="G643" i="10"/>
  <c r="F643" i="10"/>
  <c r="E643" i="10"/>
  <c r="D643" i="10"/>
  <c r="C643" i="10"/>
  <c r="B643" i="10"/>
  <c r="AA642" i="10"/>
  <c r="Z642" i="10"/>
  <c r="Y642" i="10"/>
  <c r="X642" i="10"/>
  <c r="W642" i="10"/>
  <c r="V642" i="10"/>
  <c r="U642" i="10"/>
  <c r="T642" i="10"/>
  <c r="S642" i="10"/>
  <c r="R642" i="10"/>
  <c r="Q642" i="10"/>
  <c r="P642" i="10"/>
  <c r="O642" i="10"/>
  <c r="N642" i="10"/>
  <c r="M642" i="10"/>
  <c r="L642" i="10"/>
  <c r="K642" i="10"/>
  <c r="J642" i="10"/>
  <c r="I642" i="10"/>
  <c r="H642" i="10"/>
  <c r="G642" i="10"/>
  <c r="F642" i="10"/>
  <c r="E642" i="10"/>
  <c r="D642" i="10"/>
  <c r="C642" i="10"/>
  <c r="B642" i="10"/>
  <c r="AA639" i="10"/>
  <c r="Z639" i="10"/>
  <c r="Y639" i="10"/>
  <c r="X639" i="10"/>
  <c r="W639" i="10"/>
  <c r="V639" i="10"/>
  <c r="U639" i="10"/>
  <c r="T639" i="10"/>
  <c r="S639" i="10"/>
  <c r="R639" i="10"/>
  <c r="Q639" i="10"/>
  <c r="P639" i="10"/>
  <c r="O639" i="10"/>
  <c r="N639" i="10"/>
  <c r="M639" i="10"/>
  <c r="L639" i="10"/>
  <c r="K639" i="10"/>
  <c r="J639" i="10"/>
  <c r="I639" i="10"/>
  <c r="H639" i="10"/>
  <c r="G639" i="10"/>
  <c r="F639" i="10"/>
  <c r="E639" i="10"/>
  <c r="D639" i="10"/>
  <c r="C639" i="10"/>
  <c r="B639" i="10"/>
  <c r="AA638" i="10"/>
  <c r="Z638" i="10"/>
  <c r="Y638" i="10"/>
  <c r="X638" i="10"/>
  <c r="W638" i="10"/>
  <c r="V638" i="10"/>
  <c r="U638" i="10"/>
  <c r="T638" i="10"/>
  <c r="S638" i="10"/>
  <c r="R638" i="10"/>
  <c r="Q638" i="10"/>
  <c r="P638" i="10"/>
  <c r="O638" i="10"/>
  <c r="N638" i="10"/>
  <c r="M638" i="10"/>
  <c r="L638" i="10"/>
  <c r="K638" i="10"/>
  <c r="J638" i="10"/>
  <c r="I638" i="10"/>
  <c r="H638" i="10"/>
  <c r="G638" i="10"/>
  <c r="F638" i="10"/>
  <c r="E638" i="10"/>
  <c r="D638" i="10"/>
  <c r="C638" i="10"/>
  <c r="B638" i="10"/>
  <c r="AA637" i="10"/>
  <c r="Z637" i="10"/>
  <c r="Y637" i="10"/>
  <c r="X637" i="10"/>
  <c r="W637" i="10"/>
  <c r="V637" i="10"/>
  <c r="U637" i="10"/>
  <c r="T637" i="10"/>
  <c r="S637" i="10"/>
  <c r="R637" i="10"/>
  <c r="Q637" i="10"/>
  <c r="P637" i="10"/>
  <c r="O637" i="10"/>
  <c r="N637" i="10"/>
  <c r="M637" i="10"/>
  <c r="L637" i="10"/>
  <c r="K637" i="10"/>
  <c r="J637" i="10"/>
  <c r="I637" i="10"/>
  <c r="H637" i="10"/>
  <c r="G637" i="10"/>
  <c r="F637" i="10"/>
  <c r="E637" i="10"/>
  <c r="D637" i="10"/>
  <c r="C637" i="10"/>
  <c r="B637" i="10"/>
  <c r="AA636" i="10"/>
  <c r="Z636" i="10"/>
  <c r="Y636" i="10"/>
  <c r="X636" i="10"/>
  <c r="W636" i="10"/>
  <c r="V636" i="10"/>
  <c r="U636" i="10"/>
  <c r="T636" i="10"/>
  <c r="S636" i="10"/>
  <c r="R636" i="10"/>
  <c r="Q636" i="10"/>
  <c r="P636" i="10"/>
  <c r="O636" i="10"/>
  <c r="N636" i="10"/>
  <c r="M636" i="10"/>
  <c r="L636" i="10"/>
  <c r="K636" i="10"/>
  <c r="J636" i="10"/>
  <c r="I636" i="10"/>
  <c r="H636" i="10"/>
  <c r="G636" i="10"/>
  <c r="F636" i="10"/>
  <c r="E636" i="10"/>
  <c r="D636" i="10"/>
  <c r="C636" i="10"/>
  <c r="B636" i="10"/>
  <c r="AA635" i="10"/>
  <c r="Z635" i="10"/>
  <c r="Y635" i="10"/>
  <c r="X635" i="10"/>
  <c r="W635" i="10"/>
  <c r="V635" i="10"/>
  <c r="U635" i="10"/>
  <c r="T635" i="10"/>
  <c r="S635" i="10"/>
  <c r="R635" i="10"/>
  <c r="Q635" i="10"/>
  <c r="P635" i="10"/>
  <c r="O635" i="10"/>
  <c r="N635" i="10"/>
  <c r="M635" i="10"/>
  <c r="L635" i="10"/>
  <c r="K635" i="10"/>
  <c r="J635" i="10"/>
  <c r="I635" i="10"/>
  <c r="H635" i="10"/>
  <c r="G635" i="10"/>
  <c r="F635" i="10"/>
  <c r="E635" i="10"/>
  <c r="D635" i="10"/>
  <c r="C635" i="10"/>
  <c r="B635" i="10"/>
  <c r="AA634" i="10"/>
  <c r="Z634" i="10"/>
  <c r="Y634" i="10"/>
  <c r="X634" i="10"/>
  <c r="W634" i="10"/>
  <c r="V634" i="10"/>
  <c r="U634" i="10"/>
  <c r="T634" i="10"/>
  <c r="S634" i="10"/>
  <c r="R634" i="10"/>
  <c r="Q634" i="10"/>
  <c r="P634" i="10"/>
  <c r="O634" i="10"/>
  <c r="N634" i="10"/>
  <c r="M634" i="10"/>
  <c r="L634" i="10"/>
  <c r="K634" i="10"/>
  <c r="J634" i="10"/>
  <c r="I634" i="10"/>
  <c r="H634" i="10"/>
  <c r="G634" i="10"/>
  <c r="F634" i="10"/>
  <c r="E634" i="10"/>
  <c r="D634" i="10"/>
  <c r="C634" i="10"/>
  <c r="B634" i="10"/>
  <c r="AA633" i="10"/>
  <c r="Z633" i="10"/>
  <c r="Y633" i="10"/>
  <c r="X633" i="10"/>
  <c r="W633" i="10"/>
  <c r="V633" i="10"/>
  <c r="U633" i="10"/>
  <c r="T633" i="10"/>
  <c r="S633" i="10"/>
  <c r="R633" i="10"/>
  <c r="Q633" i="10"/>
  <c r="P633" i="10"/>
  <c r="O633" i="10"/>
  <c r="N633" i="10"/>
  <c r="M633" i="10"/>
  <c r="L633" i="10"/>
  <c r="K633" i="10"/>
  <c r="J633" i="10"/>
  <c r="I633" i="10"/>
  <c r="H633" i="10"/>
  <c r="G633" i="10"/>
  <c r="F633" i="10"/>
  <c r="E633" i="10"/>
  <c r="D633" i="10"/>
  <c r="C633" i="10"/>
  <c r="B633" i="10"/>
  <c r="AA631" i="10"/>
  <c r="Z631" i="10"/>
  <c r="Y631" i="10"/>
  <c r="X631" i="10"/>
  <c r="W631" i="10"/>
  <c r="V631" i="10"/>
  <c r="U631" i="10"/>
  <c r="T631" i="10"/>
  <c r="S631" i="10"/>
  <c r="R631" i="10"/>
  <c r="Q631" i="10"/>
  <c r="P631" i="10"/>
  <c r="O631" i="10"/>
  <c r="N631" i="10"/>
  <c r="M631" i="10"/>
  <c r="L631" i="10"/>
  <c r="K631" i="10"/>
  <c r="J631" i="10"/>
  <c r="I631" i="10"/>
  <c r="H631" i="10"/>
  <c r="G631" i="10"/>
  <c r="F631" i="10"/>
  <c r="E631" i="10"/>
  <c r="D631" i="10"/>
  <c r="C631" i="10"/>
  <c r="B631" i="10"/>
  <c r="AA630" i="10"/>
  <c r="Z630" i="10"/>
  <c r="Y630" i="10"/>
  <c r="X630" i="10"/>
  <c r="W630" i="10"/>
  <c r="V630" i="10"/>
  <c r="U630" i="10"/>
  <c r="T630" i="10"/>
  <c r="S630" i="10"/>
  <c r="R630" i="10"/>
  <c r="Q630" i="10"/>
  <c r="P630" i="10"/>
  <c r="O630" i="10"/>
  <c r="N630" i="10"/>
  <c r="M630" i="10"/>
  <c r="L630" i="10"/>
  <c r="K630" i="10"/>
  <c r="J630" i="10"/>
  <c r="I630" i="10"/>
  <c r="H630" i="10"/>
  <c r="G630" i="10"/>
  <c r="F630" i="10"/>
  <c r="E630" i="10"/>
  <c r="D630" i="10"/>
  <c r="C630" i="10"/>
  <c r="B630" i="10"/>
  <c r="AA629" i="10"/>
  <c r="Z629" i="10"/>
  <c r="Y629" i="10"/>
  <c r="X629" i="10"/>
  <c r="W629" i="10"/>
  <c r="V629" i="10"/>
  <c r="U629" i="10"/>
  <c r="T629" i="10"/>
  <c r="S629" i="10"/>
  <c r="R629" i="10"/>
  <c r="Q629" i="10"/>
  <c r="P629" i="10"/>
  <c r="O629" i="10"/>
  <c r="N629" i="10"/>
  <c r="M629" i="10"/>
  <c r="L629" i="10"/>
  <c r="K629" i="10"/>
  <c r="J629" i="10"/>
  <c r="I629" i="10"/>
  <c r="H629" i="10"/>
  <c r="G629" i="10"/>
  <c r="F629" i="10"/>
  <c r="F624" i="10" s="1"/>
  <c r="E629" i="10"/>
  <c r="D629" i="10"/>
  <c r="C629" i="10"/>
  <c r="B629" i="10"/>
  <c r="AA628" i="10"/>
  <c r="Z628" i="10"/>
  <c r="Y628" i="10"/>
  <c r="X628" i="10"/>
  <c r="W628" i="10"/>
  <c r="W624" i="10"/>
  <c r="V628" i="10"/>
  <c r="U628" i="10"/>
  <c r="T628" i="10"/>
  <c r="S628" i="10"/>
  <c r="R628" i="10"/>
  <c r="Q628" i="10"/>
  <c r="P628" i="10"/>
  <c r="P624" i="10" s="1"/>
  <c r="O628" i="10"/>
  <c r="N628" i="10"/>
  <c r="M628" i="10"/>
  <c r="M624" i="10" s="1"/>
  <c r="L628" i="10"/>
  <c r="K628" i="10"/>
  <c r="J628" i="10"/>
  <c r="I628" i="10"/>
  <c r="H628" i="10"/>
  <c r="G628" i="10"/>
  <c r="F628" i="10"/>
  <c r="E628" i="10"/>
  <c r="D628" i="10"/>
  <c r="C628" i="10"/>
  <c r="B628" i="10"/>
  <c r="AA627" i="10"/>
  <c r="Z627" i="10"/>
  <c r="Y627" i="10"/>
  <c r="X627" i="10"/>
  <c r="W627" i="10"/>
  <c r="V627" i="10"/>
  <c r="U627" i="10"/>
  <c r="T627" i="10"/>
  <c r="S627" i="10"/>
  <c r="R627" i="10"/>
  <c r="Q627" i="10"/>
  <c r="P627" i="10"/>
  <c r="O627" i="10"/>
  <c r="N627" i="10"/>
  <c r="M627" i="10"/>
  <c r="L627" i="10"/>
  <c r="K627" i="10"/>
  <c r="J627" i="10"/>
  <c r="I627" i="10"/>
  <c r="H627" i="10"/>
  <c r="G627" i="10"/>
  <c r="F627" i="10"/>
  <c r="E627" i="10"/>
  <c r="D627" i="10"/>
  <c r="D624" i="10" s="1"/>
  <c r="C627" i="10"/>
  <c r="B627" i="10"/>
  <c r="AA626" i="10"/>
  <c r="AA624" i="10" s="1"/>
  <c r="Z626" i="10"/>
  <c r="Z624" i="10" s="1"/>
  <c r="Y626" i="10"/>
  <c r="X626" i="10"/>
  <c r="X624" i="10"/>
  <c r="W626" i="10"/>
  <c r="V626" i="10"/>
  <c r="U626" i="10"/>
  <c r="T626" i="10"/>
  <c r="T624" i="10" s="1"/>
  <c r="S626" i="10"/>
  <c r="R626" i="10"/>
  <c r="R624" i="10" s="1"/>
  <c r="Q626" i="10"/>
  <c r="Q624" i="10" s="1"/>
  <c r="P626" i="10"/>
  <c r="O626" i="10"/>
  <c r="N626" i="10"/>
  <c r="M626" i="10"/>
  <c r="L626" i="10"/>
  <c r="K626" i="10"/>
  <c r="K624" i="10" s="1"/>
  <c r="J626" i="10"/>
  <c r="J624" i="10" s="1"/>
  <c r="I626" i="10"/>
  <c r="H626" i="10"/>
  <c r="H624" i="10"/>
  <c r="G626" i="10"/>
  <c r="G624" i="10" s="1"/>
  <c r="F626" i="10"/>
  <c r="E626" i="10"/>
  <c r="E624" i="10" s="1"/>
  <c r="D626" i="10"/>
  <c r="C626" i="10"/>
  <c r="B626" i="10"/>
  <c r="B624" i="10" s="1"/>
  <c r="AA596" i="10"/>
  <c r="Z596" i="10"/>
  <c r="Y596" i="10"/>
  <c r="X596" i="10"/>
  <c r="W596" i="10"/>
  <c r="V596" i="10"/>
  <c r="U596" i="10"/>
  <c r="T596" i="10"/>
  <c r="S596" i="10"/>
  <c r="R596" i="10"/>
  <c r="Q596" i="10"/>
  <c r="P596" i="10"/>
  <c r="O596" i="10"/>
  <c r="N596" i="10"/>
  <c r="M596" i="10"/>
  <c r="L596" i="10"/>
  <c r="K596" i="10"/>
  <c r="J596" i="10"/>
  <c r="I596" i="10"/>
  <c r="H596" i="10"/>
  <c r="G596" i="10"/>
  <c r="F596" i="10"/>
  <c r="E596" i="10"/>
  <c r="D596" i="10"/>
  <c r="C596" i="10"/>
  <c r="B596" i="10"/>
  <c r="Z571" i="10"/>
  <c r="Y571" i="10"/>
  <c r="X571" i="10"/>
  <c r="W571" i="10"/>
  <c r="V571" i="10"/>
  <c r="U571" i="10"/>
  <c r="T571" i="10"/>
  <c r="S571" i="10"/>
  <c r="R571" i="10"/>
  <c r="Q571" i="10"/>
  <c r="P571" i="10"/>
  <c r="O571" i="10"/>
  <c r="N571" i="10"/>
  <c r="M571" i="10"/>
  <c r="L571" i="10"/>
  <c r="K571" i="10"/>
  <c r="J571" i="10"/>
  <c r="I571" i="10"/>
  <c r="H571" i="10"/>
  <c r="G571" i="10"/>
  <c r="F571" i="10"/>
  <c r="E571" i="10"/>
  <c r="D571" i="10"/>
  <c r="C571" i="10"/>
  <c r="B571" i="10"/>
  <c r="Z546" i="10"/>
  <c r="Y546" i="10"/>
  <c r="X546" i="10"/>
  <c r="W546" i="10"/>
  <c r="V546" i="10"/>
  <c r="U546" i="10"/>
  <c r="T546" i="10"/>
  <c r="S546" i="10"/>
  <c r="R546" i="10"/>
  <c r="Q546" i="10"/>
  <c r="P546" i="10"/>
  <c r="O546" i="10"/>
  <c r="N546" i="10"/>
  <c r="M546" i="10"/>
  <c r="L546" i="10"/>
  <c r="K546" i="10"/>
  <c r="J546" i="10"/>
  <c r="I546" i="10"/>
  <c r="H546" i="10"/>
  <c r="G546" i="10"/>
  <c r="F546" i="10"/>
  <c r="E546" i="10"/>
  <c r="D546" i="10"/>
  <c r="C546" i="10"/>
  <c r="B546" i="10"/>
  <c r="Z541" i="10"/>
  <c r="Y541" i="10"/>
  <c r="X541" i="10"/>
  <c r="W541" i="10"/>
  <c r="V541" i="10"/>
  <c r="U541" i="10"/>
  <c r="T541" i="10"/>
  <c r="S541" i="10"/>
  <c r="R541" i="10"/>
  <c r="Q541" i="10"/>
  <c r="P541" i="10"/>
  <c r="O541" i="10"/>
  <c r="N541" i="10"/>
  <c r="M541" i="10"/>
  <c r="L541" i="10"/>
  <c r="K541" i="10"/>
  <c r="J541" i="10"/>
  <c r="I541" i="10"/>
  <c r="H541" i="10"/>
  <c r="G541" i="10"/>
  <c r="F541" i="10"/>
  <c r="E541" i="10"/>
  <c r="D541" i="10"/>
  <c r="C541" i="10"/>
  <c r="B541" i="10"/>
  <c r="Z540" i="10"/>
  <c r="Y540" i="10"/>
  <c r="X540" i="10"/>
  <c r="W540" i="10"/>
  <c r="V540" i="10"/>
  <c r="U540" i="10"/>
  <c r="T540" i="10"/>
  <c r="S540" i="10"/>
  <c r="R540" i="10"/>
  <c r="Q540" i="10"/>
  <c r="P540" i="10"/>
  <c r="O540" i="10"/>
  <c r="N540" i="10"/>
  <c r="M540" i="10"/>
  <c r="L540" i="10"/>
  <c r="K540" i="10"/>
  <c r="J540" i="10"/>
  <c r="I540" i="10"/>
  <c r="H540" i="10"/>
  <c r="G540" i="10"/>
  <c r="F540" i="10"/>
  <c r="E540" i="10"/>
  <c r="D540" i="10"/>
  <c r="C540" i="10"/>
  <c r="B540" i="10"/>
  <c r="Z539" i="10"/>
  <c r="Y539" i="10"/>
  <c r="X539" i="10"/>
  <c r="W539" i="10"/>
  <c r="V539" i="10"/>
  <c r="U539" i="10"/>
  <c r="T539" i="10"/>
  <c r="S539" i="10"/>
  <c r="R539" i="10"/>
  <c r="Q539" i="10"/>
  <c r="P539" i="10"/>
  <c r="O539" i="10"/>
  <c r="N539" i="10"/>
  <c r="M539" i="10"/>
  <c r="L539" i="10"/>
  <c r="K539" i="10"/>
  <c r="J539" i="10"/>
  <c r="I539" i="10"/>
  <c r="H539" i="10"/>
  <c r="G539" i="10"/>
  <c r="F539" i="10"/>
  <c r="E539" i="10"/>
  <c r="D539" i="10"/>
  <c r="C539" i="10"/>
  <c r="B539" i="10"/>
  <c r="Z536" i="10"/>
  <c r="Y536" i="10"/>
  <c r="X536" i="10"/>
  <c r="W536" i="10"/>
  <c r="V536" i="10"/>
  <c r="U536" i="10"/>
  <c r="T536" i="10"/>
  <c r="S536" i="10"/>
  <c r="R536" i="10"/>
  <c r="Q536" i="10"/>
  <c r="P536" i="10"/>
  <c r="O536" i="10"/>
  <c r="N536" i="10"/>
  <c r="M536" i="10"/>
  <c r="L536" i="10"/>
  <c r="K536" i="10"/>
  <c r="J536" i="10"/>
  <c r="I536" i="10"/>
  <c r="H536" i="10"/>
  <c r="G536" i="10"/>
  <c r="F536" i="10"/>
  <c r="E536" i="10"/>
  <c r="D536" i="10"/>
  <c r="C536" i="10"/>
  <c r="B536" i="10"/>
  <c r="Z535" i="10"/>
  <c r="Y535" i="10"/>
  <c r="X535" i="10"/>
  <c r="W535" i="10"/>
  <c r="V535" i="10"/>
  <c r="U535" i="10"/>
  <c r="T535" i="10"/>
  <c r="S535" i="10"/>
  <c r="R535" i="10"/>
  <c r="Q535" i="10"/>
  <c r="P535" i="10"/>
  <c r="O535" i="10"/>
  <c r="N535" i="10"/>
  <c r="M535" i="10"/>
  <c r="L535" i="10"/>
  <c r="K535" i="10"/>
  <c r="J535" i="10"/>
  <c r="I535" i="10"/>
  <c r="H535" i="10"/>
  <c r="G535" i="10"/>
  <c r="F535" i="10"/>
  <c r="E535" i="10"/>
  <c r="D535" i="10"/>
  <c r="C535" i="10"/>
  <c r="B535" i="10"/>
  <c r="Z534" i="10"/>
  <c r="Y534" i="10"/>
  <c r="X534" i="10"/>
  <c r="W534" i="10"/>
  <c r="V534" i="10"/>
  <c r="U534" i="10"/>
  <c r="T534" i="10"/>
  <c r="S534" i="10"/>
  <c r="R534" i="10"/>
  <c r="Q534" i="10"/>
  <c r="P534" i="10"/>
  <c r="O534" i="10"/>
  <c r="N534" i="10"/>
  <c r="M534" i="10"/>
  <c r="L534" i="10"/>
  <c r="K534" i="10"/>
  <c r="J534" i="10"/>
  <c r="I534" i="10"/>
  <c r="H534" i="10"/>
  <c r="G534" i="10"/>
  <c r="F534" i="10"/>
  <c r="E534" i="10"/>
  <c r="D534" i="10"/>
  <c r="C534" i="10"/>
  <c r="B534" i="10"/>
  <c r="Z533" i="10"/>
  <c r="Y533" i="10"/>
  <c r="X533" i="10"/>
  <c r="W533" i="10"/>
  <c r="V533" i="10"/>
  <c r="U533" i="10"/>
  <c r="T533" i="10"/>
  <c r="S533" i="10"/>
  <c r="R533" i="10"/>
  <c r="Q533" i="10"/>
  <c r="P533" i="10"/>
  <c r="O533" i="10"/>
  <c r="N533" i="10"/>
  <c r="M533" i="10"/>
  <c r="L533" i="10"/>
  <c r="K533" i="10"/>
  <c r="J533" i="10"/>
  <c r="I533" i="10"/>
  <c r="H533" i="10"/>
  <c r="G533" i="10"/>
  <c r="F533" i="10"/>
  <c r="E533" i="10"/>
  <c r="D533" i="10"/>
  <c r="C533" i="10"/>
  <c r="B533" i="10"/>
  <c r="Z532" i="10"/>
  <c r="Y532" i="10"/>
  <c r="X532" i="10"/>
  <c r="W532" i="10"/>
  <c r="V532" i="10"/>
  <c r="U532" i="10"/>
  <c r="T532" i="10"/>
  <c r="S532" i="10"/>
  <c r="R532" i="10"/>
  <c r="Q532" i="10"/>
  <c r="P532" i="10"/>
  <c r="O532" i="10"/>
  <c r="N532" i="10"/>
  <c r="M532" i="10"/>
  <c r="L532" i="10"/>
  <c r="K532" i="10"/>
  <c r="J532" i="10"/>
  <c r="I532" i="10"/>
  <c r="H532" i="10"/>
  <c r="G532" i="10"/>
  <c r="F532" i="10"/>
  <c r="E532" i="10"/>
  <c r="D532" i="10"/>
  <c r="C532" i="10"/>
  <c r="B532" i="10"/>
  <c r="Z531" i="10"/>
  <c r="Y531" i="10"/>
  <c r="X531" i="10"/>
  <c r="W531" i="10"/>
  <c r="V531" i="10"/>
  <c r="U531" i="10"/>
  <c r="T531" i="10"/>
  <c r="S531" i="10"/>
  <c r="R531" i="10"/>
  <c r="Q531" i="10"/>
  <c r="P531" i="10"/>
  <c r="O531" i="10"/>
  <c r="N531" i="10"/>
  <c r="M531" i="10"/>
  <c r="L531" i="10"/>
  <c r="K531" i="10"/>
  <c r="J531" i="10"/>
  <c r="I531" i="10"/>
  <c r="H531" i="10"/>
  <c r="G531" i="10"/>
  <c r="F531" i="10"/>
  <c r="E531" i="10"/>
  <c r="D531" i="10"/>
  <c r="C531" i="10"/>
  <c r="B531" i="10"/>
  <c r="Z530" i="10"/>
  <c r="Y530" i="10"/>
  <c r="X530" i="10"/>
  <c r="W530" i="10"/>
  <c r="V530" i="10"/>
  <c r="U530" i="10"/>
  <c r="T530" i="10"/>
  <c r="S530" i="10"/>
  <c r="R530" i="10"/>
  <c r="Q530" i="10"/>
  <c r="Q521" i="10" s="1"/>
  <c r="P530" i="10"/>
  <c r="O530" i="10"/>
  <c r="N530" i="10"/>
  <c r="M530" i="10"/>
  <c r="L530" i="10"/>
  <c r="K530" i="10"/>
  <c r="J530" i="10"/>
  <c r="I530" i="10"/>
  <c r="H530" i="10"/>
  <c r="G530" i="10"/>
  <c r="F530" i="10"/>
  <c r="E530" i="10"/>
  <c r="D530" i="10"/>
  <c r="C530" i="10"/>
  <c r="B530" i="10"/>
  <c r="Z528" i="10"/>
  <c r="Y528" i="10"/>
  <c r="X528" i="10"/>
  <c r="W528" i="10"/>
  <c r="V528" i="10"/>
  <c r="U528" i="10"/>
  <c r="T528" i="10"/>
  <c r="S528" i="10"/>
  <c r="R528" i="10"/>
  <c r="Q528" i="10"/>
  <c r="P528" i="10"/>
  <c r="O528" i="10"/>
  <c r="N528" i="10"/>
  <c r="M528" i="10"/>
  <c r="L528" i="10"/>
  <c r="K528" i="10"/>
  <c r="J528" i="10"/>
  <c r="I528" i="10"/>
  <c r="H528" i="10"/>
  <c r="G528" i="10"/>
  <c r="F528" i="10"/>
  <c r="E528" i="10"/>
  <c r="D528" i="10"/>
  <c r="C528" i="10"/>
  <c r="B528" i="10"/>
  <c r="Z527" i="10"/>
  <c r="Y527" i="10"/>
  <c r="X527" i="10"/>
  <c r="W527" i="10"/>
  <c r="V527" i="10"/>
  <c r="U527" i="10"/>
  <c r="U521" i="10" s="1"/>
  <c r="T527" i="10"/>
  <c r="S527" i="10"/>
  <c r="R527" i="10"/>
  <c r="Q527" i="10"/>
  <c r="P527" i="10"/>
  <c r="O527" i="10"/>
  <c r="N527" i="10"/>
  <c r="M527" i="10"/>
  <c r="L527" i="10"/>
  <c r="K527" i="10"/>
  <c r="J527" i="10"/>
  <c r="I527" i="10"/>
  <c r="H527" i="10"/>
  <c r="G527" i="10"/>
  <c r="F527" i="10"/>
  <c r="E527" i="10"/>
  <c r="D527" i="10"/>
  <c r="C527" i="10"/>
  <c r="B527" i="10"/>
  <c r="Z526" i="10"/>
  <c r="Y526" i="10"/>
  <c r="X526" i="10"/>
  <c r="W526" i="10"/>
  <c r="V526" i="10"/>
  <c r="U526" i="10"/>
  <c r="T526" i="10"/>
  <c r="S526" i="10"/>
  <c r="R526" i="10"/>
  <c r="Q526" i="10"/>
  <c r="P526" i="10"/>
  <c r="O526" i="10"/>
  <c r="N526" i="10"/>
  <c r="M526" i="10"/>
  <c r="L526" i="10"/>
  <c r="L521" i="10"/>
  <c r="K526" i="10"/>
  <c r="J526" i="10"/>
  <c r="I526" i="10"/>
  <c r="H526" i="10"/>
  <c r="G526" i="10"/>
  <c r="F526" i="10"/>
  <c r="E526" i="10"/>
  <c r="D526" i="10"/>
  <c r="C526" i="10"/>
  <c r="B526" i="10"/>
  <c r="Z525" i="10"/>
  <c r="Z521" i="10"/>
  <c r="Y525" i="10"/>
  <c r="X525" i="10"/>
  <c r="W525" i="10"/>
  <c r="V525" i="10"/>
  <c r="U525" i="10"/>
  <c r="T525" i="10"/>
  <c r="S525" i="10"/>
  <c r="R525" i="10"/>
  <c r="Q525" i="10"/>
  <c r="P525" i="10"/>
  <c r="O525" i="10"/>
  <c r="N525" i="10"/>
  <c r="M525" i="10"/>
  <c r="L525" i="10"/>
  <c r="K525" i="10"/>
  <c r="J525" i="10"/>
  <c r="I525" i="10"/>
  <c r="H525" i="10"/>
  <c r="G525" i="10"/>
  <c r="F525" i="10"/>
  <c r="E525" i="10"/>
  <c r="D525" i="10"/>
  <c r="C525" i="10"/>
  <c r="B525" i="10"/>
  <c r="Z524" i="10"/>
  <c r="Y524" i="10"/>
  <c r="X524" i="10"/>
  <c r="X521" i="10" s="1"/>
  <c r="W524" i="10"/>
  <c r="V524" i="10"/>
  <c r="U524" i="10"/>
  <c r="T524" i="10"/>
  <c r="S524" i="10"/>
  <c r="R524" i="10"/>
  <c r="Q524" i="10"/>
  <c r="P524" i="10"/>
  <c r="O524" i="10"/>
  <c r="N524" i="10"/>
  <c r="M524" i="10"/>
  <c r="L524" i="10"/>
  <c r="K524" i="10"/>
  <c r="J524" i="10"/>
  <c r="I524" i="10"/>
  <c r="H524" i="10"/>
  <c r="G524" i="10"/>
  <c r="F524" i="10"/>
  <c r="E524" i="10"/>
  <c r="D524" i="10"/>
  <c r="D521" i="10" s="1"/>
  <c r="C524" i="10"/>
  <c r="B524" i="10"/>
  <c r="Z523" i="10"/>
  <c r="Y523" i="10"/>
  <c r="X523" i="10"/>
  <c r="W523" i="10"/>
  <c r="V523" i="10"/>
  <c r="U523" i="10"/>
  <c r="T523" i="10"/>
  <c r="S523" i="10"/>
  <c r="R523" i="10"/>
  <c r="Q523" i="10"/>
  <c r="P523" i="10"/>
  <c r="O523" i="10"/>
  <c r="N523" i="10"/>
  <c r="M523" i="10"/>
  <c r="M521" i="10"/>
  <c r="L523" i="10"/>
  <c r="K523" i="10"/>
  <c r="K521" i="10" s="1"/>
  <c r="J523" i="10"/>
  <c r="J521" i="10" s="1"/>
  <c r="I523" i="10"/>
  <c r="H523" i="10"/>
  <c r="G523" i="10"/>
  <c r="F523" i="10"/>
  <c r="F521" i="10"/>
  <c r="E523" i="10"/>
  <c r="E521" i="10" s="1"/>
  <c r="D523" i="10"/>
  <c r="C523" i="10"/>
  <c r="C521" i="10" s="1"/>
  <c r="B523" i="10"/>
  <c r="Z493" i="10"/>
  <c r="Y493" i="10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J493" i="10"/>
  <c r="I493" i="10"/>
  <c r="H493" i="10"/>
  <c r="G493" i="10"/>
  <c r="F493" i="10"/>
  <c r="E493" i="10"/>
  <c r="D493" i="10"/>
  <c r="C493" i="10"/>
  <c r="B493" i="10"/>
  <c r="Z468" i="10"/>
  <c r="Y468" i="10"/>
  <c r="X468" i="10"/>
  <c r="W468" i="10"/>
  <c r="V468" i="10"/>
  <c r="U468" i="10"/>
  <c r="T468" i="10"/>
  <c r="S468" i="10"/>
  <c r="R468" i="10"/>
  <c r="Q468" i="10"/>
  <c r="P468" i="10"/>
  <c r="O468" i="10"/>
  <c r="N468" i="10"/>
  <c r="M468" i="10"/>
  <c r="L468" i="10"/>
  <c r="K468" i="10"/>
  <c r="J468" i="10"/>
  <c r="I468" i="10"/>
  <c r="H468" i="10"/>
  <c r="G468" i="10"/>
  <c r="F468" i="10"/>
  <c r="E468" i="10"/>
  <c r="D468" i="10"/>
  <c r="C468" i="10"/>
  <c r="B468" i="10"/>
  <c r="Z443" i="10"/>
  <c r="Y443" i="10"/>
  <c r="X443" i="10"/>
  <c r="W443" i="10"/>
  <c r="V443" i="10"/>
  <c r="U443" i="10"/>
  <c r="T443" i="10"/>
  <c r="S443" i="10"/>
  <c r="R443" i="10"/>
  <c r="Q443" i="10"/>
  <c r="P443" i="10"/>
  <c r="O443" i="10"/>
  <c r="N443" i="10"/>
  <c r="M443" i="10"/>
  <c r="L443" i="10"/>
  <c r="K443" i="10"/>
  <c r="J443" i="10"/>
  <c r="I443" i="10"/>
  <c r="H443" i="10"/>
  <c r="G443" i="10"/>
  <c r="F443" i="10"/>
  <c r="E443" i="10"/>
  <c r="D443" i="10"/>
  <c r="C443" i="10"/>
  <c r="B443" i="10"/>
  <c r="AA438" i="10"/>
  <c r="Z438" i="10"/>
  <c r="Y438" i="10"/>
  <c r="X438" i="10"/>
  <c r="W438" i="10"/>
  <c r="V438" i="10"/>
  <c r="U438" i="10"/>
  <c r="AA437" i="10"/>
  <c r="Z437" i="10"/>
  <c r="Y437" i="10"/>
  <c r="X437" i="10"/>
  <c r="W437" i="10"/>
  <c r="V437" i="10"/>
  <c r="U437" i="10"/>
  <c r="T437" i="10"/>
  <c r="S437" i="10"/>
  <c r="R437" i="10"/>
  <c r="Q437" i="10"/>
  <c r="P437" i="10"/>
  <c r="O437" i="10"/>
  <c r="N437" i="10"/>
  <c r="M437" i="10"/>
  <c r="L437" i="10"/>
  <c r="K437" i="10"/>
  <c r="J437" i="10"/>
  <c r="I437" i="10"/>
  <c r="H437" i="10"/>
  <c r="G437" i="10"/>
  <c r="F437" i="10"/>
  <c r="E437" i="10"/>
  <c r="D437" i="10"/>
  <c r="C437" i="10"/>
  <c r="AA436" i="10"/>
  <c r="Z436" i="10"/>
  <c r="Y436" i="10"/>
  <c r="X436" i="10"/>
  <c r="W436" i="10"/>
  <c r="V436" i="10"/>
  <c r="U436" i="10"/>
  <c r="T436" i="10"/>
  <c r="S436" i="10"/>
  <c r="R436" i="10"/>
  <c r="Q436" i="10"/>
  <c r="P436" i="10"/>
  <c r="O436" i="10"/>
  <c r="N436" i="10"/>
  <c r="M436" i="10"/>
  <c r="L436" i="10"/>
  <c r="K436" i="10"/>
  <c r="J436" i="10"/>
  <c r="I436" i="10"/>
  <c r="H436" i="10"/>
  <c r="G436" i="10"/>
  <c r="F436" i="10"/>
  <c r="E436" i="10"/>
  <c r="D436" i="10"/>
  <c r="C436" i="10"/>
  <c r="B436" i="10"/>
  <c r="AA433" i="10"/>
  <c r="Z433" i="10"/>
  <c r="Y433" i="10"/>
  <c r="X433" i="10"/>
  <c r="W433" i="10"/>
  <c r="V433" i="10"/>
  <c r="U433" i="10"/>
  <c r="T433" i="10"/>
  <c r="S433" i="10"/>
  <c r="R433" i="10"/>
  <c r="Q433" i="10"/>
  <c r="P433" i="10"/>
  <c r="O433" i="10"/>
  <c r="N433" i="10"/>
  <c r="M433" i="10"/>
  <c r="L433" i="10"/>
  <c r="K433" i="10"/>
  <c r="J433" i="10"/>
  <c r="I433" i="10"/>
  <c r="H433" i="10"/>
  <c r="G433" i="10"/>
  <c r="F433" i="10"/>
  <c r="E433" i="10"/>
  <c r="D433" i="10"/>
  <c r="C433" i="10"/>
  <c r="B433" i="10"/>
  <c r="AA432" i="10"/>
  <c r="Z432" i="10"/>
  <c r="Y432" i="10"/>
  <c r="X432" i="10"/>
  <c r="W432" i="10"/>
  <c r="V432" i="10"/>
  <c r="U432" i="10"/>
  <c r="T432" i="10"/>
  <c r="S432" i="10"/>
  <c r="R432" i="10"/>
  <c r="Q432" i="10"/>
  <c r="P432" i="10"/>
  <c r="O432" i="10"/>
  <c r="N432" i="10"/>
  <c r="M432" i="10"/>
  <c r="L432" i="10"/>
  <c r="K432" i="10"/>
  <c r="J432" i="10"/>
  <c r="I432" i="10"/>
  <c r="H432" i="10"/>
  <c r="G432" i="10"/>
  <c r="F432" i="10"/>
  <c r="E432" i="10"/>
  <c r="D432" i="10"/>
  <c r="C432" i="10"/>
  <c r="B432" i="10"/>
  <c r="AA431" i="10"/>
  <c r="Z431" i="10"/>
  <c r="Y431" i="10"/>
  <c r="X431" i="10"/>
  <c r="W431" i="10"/>
  <c r="V431" i="10"/>
  <c r="U431" i="10"/>
  <c r="T431" i="10"/>
  <c r="S431" i="10"/>
  <c r="R431" i="10"/>
  <c r="Q431" i="10"/>
  <c r="P431" i="10"/>
  <c r="O431" i="10"/>
  <c r="N431" i="10"/>
  <c r="M431" i="10"/>
  <c r="L431" i="10"/>
  <c r="K431" i="10"/>
  <c r="J431" i="10"/>
  <c r="I431" i="10"/>
  <c r="H431" i="10"/>
  <c r="G431" i="10"/>
  <c r="F431" i="10"/>
  <c r="E431" i="10"/>
  <c r="D431" i="10"/>
  <c r="C431" i="10"/>
  <c r="B431" i="10"/>
  <c r="AA430" i="10"/>
  <c r="Z430" i="10"/>
  <c r="Y430" i="10"/>
  <c r="X430" i="10"/>
  <c r="W430" i="10"/>
  <c r="V430" i="10"/>
  <c r="U430" i="10"/>
  <c r="T430" i="10"/>
  <c r="S430" i="10"/>
  <c r="R430" i="10"/>
  <c r="Q430" i="10"/>
  <c r="P430" i="10"/>
  <c r="O430" i="10"/>
  <c r="N430" i="10"/>
  <c r="M430" i="10"/>
  <c r="L430" i="10"/>
  <c r="K430" i="10"/>
  <c r="J430" i="10"/>
  <c r="I430" i="10"/>
  <c r="H430" i="10"/>
  <c r="G430" i="10"/>
  <c r="F430" i="10"/>
  <c r="E430" i="10"/>
  <c r="D430" i="10"/>
  <c r="C430" i="10"/>
  <c r="B430" i="10"/>
  <c r="AA429" i="10"/>
  <c r="Z429" i="10"/>
  <c r="Y429" i="10"/>
  <c r="X429" i="10"/>
  <c r="W429" i="10"/>
  <c r="V429" i="10"/>
  <c r="U429" i="10"/>
  <c r="T429" i="10"/>
  <c r="S429" i="10"/>
  <c r="R429" i="10"/>
  <c r="Q429" i="10"/>
  <c r="P429" i="10"/>
  <c r="O429" i="10"/>
  <c r="N429" i="10"/>
  <c r="M429" i="10"/>
  <c r="L429" i="10"/>
  <c r="K429" i="10"/>
  <c r="J429" i="10"/>
  <c r="I429" i="10"/>
  <c r="H429" i="10"/>
  <c r="G429" i="10"/>
  <c r="F429" i="10"/>
  <c r="E429" i="10"/>
  <c r="D429" i="10"/>
  <c r="C429" i="10"/>
  <c r="B429" i="10"/>
  <c r="AA428" i="10"/>
  <c r="Z428" i="10"/>
  <c r="Y428" i="10"/>
  <c r="X428" i="10"/>
  <c r="W428" i="10"/>
  <c r="V428" i="10"/>
  <c r="U428" i="10"/>
  <c r="T428" i="10"/>
  <c r="S428" i="10"/>
  <c r="R428" i="10"/>
  <c r="Q428" i="10"/>
  <c r="P428" i="10"/>
  <c r="O428" i="10"/>
  <c r="N428" i="10"/>
  <c r="M428" i="10"/>
  <c r="L428" i="10"/>
  <c r="K428" i="10"/>
  <c r="J428" i="10"/>
  <c r="I428" i="10"/>
  <c r="H428" i="10"/>
  <c r="G428" i="10"/>
  <c r="F428" i="10"/>
  <c r="E428" i="10"/>
  <c r="D428" i="10"/>
  <c r="C428" i="10"/>
  <c r="B428" i="10"/>
  <c r="AA427" i="10"/>
  <c r="Z427" i="10"/>
  <c r="Y427" i="10"/>
  <c r="X427" i="10"/>
  <c r="W427" i="10"/>
  <c r="V427" i="10"/>
  <c r="U427" i="10"/>
  <c r="T427" i="10"/>
  <c r="S427" i="10"/>
  <c r="R427" i="10"/>
  <c r="Q427" i="10"/>
  <c r="P427" i="10"/>
  <c r="O427" i="10"/>
  <c r="N427" i="10"/>
  <c r="M427" i="10"/>
  <c r="L427" i="10"/>
  <c r="K427" i="10"/>
  <c r="J427" i="10"/>
  <c r="I427" i="10"/>
  <c r="H427" i="10"/>
  <c r="G427" i="10"/>
  <c r="F427" i="10"/>
  <c r="E427" i="10"/>
  <c r="D427" i="10"/>
  <c r="C427" i="10"/>
  <c r="B427" i="10"/>
  <c r="AA425" i="10"/>
  <c r="Z425" i="10"/>
  <c r="Y425" i="10"/>
  <c r="X425" i="10"/>
  <c r="W425" i="10"/>
  <c r="V425" i="10"/>
  <c r="U425" i="10"/>
  <c r="T425" i="10"/>
  <c r="S425" i="10"/>
  <c r="R425" i="10"/>
  <c r="Q425" i="10"/>
  <c r="P425" i="10"/>
  <c r="O425" i="10"/>
  <c r="N425" i="10"/>
  <c r="M425" i="10"/>
  <c r="L425" i="10"/>
  <c r="K425" i="10"/>
  <c r="J425" i="10"/>
  <c r="I425" i="10"/>
  <c r="H425" i="10"/>
  <c r="G425" i="10"/>
  <c r="F425" i="10"/>
  <c r="E425" i="10"/>
  <c r="D425" i="10"/>
  <c r="C425" i="10"/>
  <c r="B425" i="10"/>
  <c r="AA424" i="10"/>
  <c r="Z424" i="10"/>
  <c r="Y424" i="10"/>
  <c r="X424" i="10"/>
  <c r="W424" i="10"/>
  <c r="V424" i="10"/>
  <c r="U424" i="10"/>
  <c r="T424" i="10"/>
  <c r="S424" i="10"/>
  <c r="R424" i="10"/>
  <c r="Q424" i="10"/>
  <c r="P424" i="10"/>
  <c r="O424" i="10"/>
  <c r="N424" i="10"/>
  <c r="M424" i="10"/>
  <c r="L424" i="10"/>
  <c r="K424" i="10"/>
  <c r="J424" i="10"/>
  <c r="I424" i="10"/>
  <c r="H424" i="10"/>
  <c r="G424" i="10"/>
  <c r="F424" i="10"/>
  <c r="E424" i="10"/>
  <c r="D424" i="10"/>
  <c r="C424" i="10"/>
  <c r="B424" i="10"/>
  <c r="AA423" i="10"/>
  <c r="Z423" i="10"/>
  <c r="Y423" i="10"/>
  <c r="X423" i="10"/>
  <c r="X418" i="10" s="1"/>
  <c r="W423" i="10"/>
  <c r="V423" i="10"/>
  <c r="U423" i="10"/>
  <c r="T423" i="10"/>
  <c r="S423" i="10"/>
  <c r="R423" i="10"/>
  <c r="Q423" i="10"/>
  <c r="P423" i="10"/>
  <c r="O423" i="10"/>
  <c r="N423" i="10"/>
  <c r="M423" i="10"/>
  <c r="L423" i="10"/>
  <c r="K423" i="10"/>
  <c r="J423" i="10"/>
  <c r="I423" i="10"/>
  <c r="H423" i="10"/>
  <c r="G423" i="10"/>
  <c r="F423" i="10"/>
  <c r="E423" i="10"/>
  <c r="D423" i="10"/>
  <c r="C423" i="10"/>
  <c r="B423" i="10"/>
  <c r="AA422" i="10"/>
  <c r="Z422" i="10"/>
  <c r="Y422" i="10"/>
  <c r="X422" i="10"/>
  <c r="W422" i="10"/>
  <c r="V422" i="10"/>
  <c r="U422" i="10"/>
  <c r="T422" i="10"/>
  <c r="S422" i="10"/>
  <c r="R422" i="10"/>
  <c r="Q422" i="10"/>
  <c r="P422" i="10"/>
  <c r="O422" i="10"/>
  <c r="N422" i="10"/>
  <c r="M422" i="10"/>
  <c r="L422" i="10"/>
  <c r="K422" i="10"/>
  <c r="J422" i="10"/>
  <c r="I422" i="10"/>
  <c r="H422" i="10"/>
  <c r="G422" i="10"/>
  <c r="F422" i="10"/>
  <c r="E422" i="10"/>
  <c r="D422" i="10"/>
  <c r="C422" i="10"/>
  <c r="B422" i="10"/>
  <c r="AA421" i="10"/>
  <c r="Z421" i="10"/>
  <c r="Y421" i="10"/>
  <c r="X421" i="10"/>
  <c r="W421" i="10"/>
  <c r="V421" i="10"/>
  <c r="U421" i="10"/>
  <c r="T421" i="10"/>
  <c r="S421" i="10"/>
  <c r="R421" i="10"/>
  <c r="Q421" i="10"/>
  <c r="P421" i="10"/>
  <c r="O421" i="10"/>
  <c r="N421" i="10"/>
  <c r="M421" i="10"/>
  <c r="M418" i="10" s="1"/>
  <c r="L421" i="10"/>
  <c r="K421" i="10"/>
  <c r="J421" i="10"/>
  <c r="I421" i="10"/>
  <c r="H421" i="10"/>
  <c r="G421" i="10"/>
  <c r="F421" i="10"/>
  <c r="E421" i="10"/>
  <c r="D421" i="10"/>
  <c r="C421" i="10"/>
  <c r="C418" i="10" s="1"/>
  <c r="B421" i="10"/>
  <c r="AA420" i="10"/>
  <c r="AA418" i="10" s="1"/>
  <c r="Z420" i="10"/>
  <c r="Z418" i="10" s="1"/>
  <c r="Y420" i="10"/>
  <c r="Y418" i="10" s="1"/>
  <c r="X420" i="10"/>
  <c r="W420" i="10"/>
  <c r="W418" i="10"/>
  <c r="V420" i="10"/>
  <c r="U420" i="10"/>
  <c r="T420" i="10"/>
  <c r="S420" i="10"/>
  <c r="S418" i="10" s="1"/>
  <c r="R420" i="10"/>
  <c r="Q420" i="10"/>
  <c r="P420" i="10"/>
  <c r="O420" i="10"/>
  <c r="N420" i="10"/>
  <c r="M420" i="10"/>
  <c r="L420" i="10"/>
  <c r="L418" i="10" s="1"/>
  <c r="K420" i="10"/>
  <c r="J420" i="10"/>
  <c r="I420" i="10"/>
  <c r="H420" i="10"/>
  <c r="G420" i="10"/>
  <c r="F420" i="10"/>
  <c r="E420" i="10"/>
  <c r="D420" i="10"/>
  <c r="D418" i="10" s="1"/>
  <c r="C420" i="10"/>
  <c r="B420" i="10"/>
  <c r="B418" i="10" s="1"/>
  <c r="Z390" i="10"/>
  <c r="Y390" i="10"/>
  <c r="X390" i="10"/>
  <c r="W390" i="10"/>
  <c r="V390" i="10"/>
  <c r="U390" i="10"/>
  <c r="T390" i="10"/>
  <c r="S390" i="10"/>
  <c r="R390" i="10"/>
  <c r="Q390" i="10"/>
  <c r="P390" i="10"/>
  <c r="O390" i="10"/>
  <c r="N390" i="10"/>
  <c r="M390" i="10"/>
  <c r="L390" i="10"/>
  <c r="K390" i="10"/>
  <c r="J390" i="10"/>
  <c r="I390" i="10"/>
  <c r="H390" i="10"/>
  <c r="G390" i="10"/>
  <c r="F390" i="10"/>
  <c r="E390" i="10"/>
  <c r="D390" i="10"/>
  <c r="C390" i="10"/>
  <c r="B390" i="10"/>
  <c r="AA365" i="10"/>
  <c r="Z365" i="10"/>
  <c r="Y365" i="10"/>
  <c r="X365" i="10"/>
  <c r="W365" i="10"/>
  <c r="V365" i="10"/>
  <c r="U365" i="10"/>
  <c r="T365" i="10"/>
  <c r="S365" i="10"/>
  <c r="R365" i="10"/>
  <c r="Q365" i="10"/>
  <c r="P365" i="10"/>
  <c r="O365" i="10"/>
  <c r="N365" i="10"/>
  <c r="M365" i="10"/>
  <c r="L365" i="10"/>
  <c r="K365" i="10"/>
  <c r="J365" i="10"/>
  <c r="I365" i="10"/>
  <c r="H365" i="10"/>
  <c r="G365" i="10"/>
  <c r="F365" i="10"/>
  <c r="E365" i="10"/>
  <c r="D365" i="10"/>
  <c r="C365" i="10"/>
  <c r="B365" i="10"/>
  <c r="Z340" i="10"/>
  <c r="Y340" i="10"/>
  <c r="X340" i="10"/>
  <c r="W340" i="10"/>
  <c r="V340" i="10"/>
  <c r="U340" i="10"/>
  <c r="T340" i="10"/>
  <c r="S340" i="10"/>
  <c r="R340" i="10"/>
  <c r="Q340" i="10"/>
  <c r="P340" i="10"/>
  <c r="O340" i="10"/>
  <c r="N340" i="10"/>
  <c r="M340" i="10"/>
  <c r="L340" i="10"/>
  <c r="K340" i="10"/>
  <c r="J340" i="10"/>
  <c r="I340" i="10"/>
  <c r="H340" i="10"/>
  <c r="G340" i="10"/>
  <c r="F340" i="10"/>
  <c r="E340" i="10"/>
  <c r="D340" i="10"/>
  <c r="C340" i="10"/>
  <c r="B340" i="10"/>
  <c r="AA335" i="10"/>
  <c r="Z335" i="10"/>
  <c r="Y335" i="10"/>
  <c r="X335" i="10"/>
  <c r="W335" i="10"/>
  <c r="V335" i="10"/>
  <c r="U335" i="10"/>
  <c r="T335" i="10"/>
  <c r="J335" i="10"/>
  <c r="I335" i="10"/>
  <c r="H335" i="10"/>
  <c r="G335" i="10"/>
  <c r="F335" i="10"/>
  <c r="E335" i="10"/>
  <c r="AA334" i="10"/>
  <c r="Z334" i="10"/>
  <c r="Y334" i="10"/>
  <c r="X334" i="10"/>
  <c r="W334" i="10"/>
  <c r="V334" i="10"/>
  <c r="U334" i="10"/>
  <c r="T334" i="10"/>
  <c r="S334" i="10"/>
  <c r="Q334" i="10"/>
  <c r="J334" i="10"/>
  <c r="I334" i="10"/>
  <c r="H334" i="10"/>
  <c r="G334" i="10"/>
  <c r="F334" i="10"/>
  <c r="E334" i="10"/>
  <c r="AA333" i="10"/>
  <c r="Z333" i="10"/>
  <c r="Y333" i="10"/>
  <c r="X333" i="10"/>
  <c r="W333" i="10"/>
  <c r="V333" i="10"/>
  <c r="U333" i="10"/>
  <c r="T333" i="10"/>
  <c r="S333" i="10"/>
  <c r="R333" i="10"/>
  <c r="Q333" i="10"/>
  <c r="P333" i="10"/>
  <c r="O333" i="10"/>
  <c r="N333" i="10"/>
  <c r="M333" i="10"/>
  <c r="L333" i="10"/>
  <c r="K333" i="10"/>
  <c r="J333" i="10"/>
  <c r="I333" i="10"/>
  <c r="H333" i="10"/>
  <c r="G333" i="10"/>
  <c r="F333" i="10"/>
  <c r="E333" i="10"/>
  <c r="D333" i="10"/>
  <c r="C333" i="10"/>
  <c r="B333" i="10"/>
  <c r="AA330" i="10"/>
  <c r="Z330" i="10"/>
  <c r="Y330" i="10"/>
  <c r="X330" i="10"/>
  <c r="W330" i="10"/>
  <c r="V330" i="10"/>
  <c r="U330" i="10"/>
  <c r="T330" i="10"/>
  <c r="S330" i="10"/>
  <c r="R330" i="10"/>
  <c r="Q330" i="10"/>
  <c r="P330" i="10"/>
  <c r="O330" i="10"/>
  <c r="N330" i="10"/>
  <c r="M330" i="10"/>
  <c r="L330" i="10"/>
  <c r="K330" i="10"/>
  <c r="J330" i="10"/>
  <c r="I330" i="10"/>
  <c r="H330" i="10"/>
  <c r="G330" i="10"/>
  <c r="F330" i="10"/>
  <c r="E330" i="10"/>
  <c r="D330" i="10"/>
  <c r="C330" i="10"/>
  <c r="B330" i="10"/>
  <c r="AA329" i="10"/>
  <c r="Z329" i="10"/>
  <c r="Y32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J329" i="10"/>
  <c r="I329" i="10"/>
  <c r="H329" i="10"/>
  <c r="G329" i="10"/>
  <c r="F329" i="10"/>
  <c r="E329" i="10"/>
  <c r="D329" i="10"/>
  <c r="C329" i="10"/>
  <c r="B329" i="10"/>
  <c r="AA328" i="10"/>
  <c r="Z328" i="10"/>
  <c r="Y328" i="10"/>
  <c r="X328" i="10"/>
  <c r="W328" i="10"/>
  <c r="V328" i="10"/>
  <c r="U328" i="10"/>
  <c r="T328" i="10"/>
  <c r="S328" i="10"/>
  <c r="R328" i="10"/>
  <c r="Q328" i="10"/>
  <c r="P328" i="10"/>
  <c r="O328" i="10"/>
  <c r="N328" i="10"/>
  <c r="M328" i="10"/>
  <c r="L328" i="10"/>
  <c r="K328" i="10"/>
  <c r="J328" i="10"/>
  <c r="I328" i="10"/>
  <c r="H328" i="10"/>
  <c r="G328" i="10"/>
  <c r="F328" i="10"/>
  <c r="E328" i="10"/>
  <c r="D328" i="10"/>
  <c r="C328" i="10"/>
  <c r="B328" i="10"/>
  <c r="AA327" i="10"/>
  <c r="Z327" i="10"/>
  <c r="Y327" i="10"/>
  <c r="X327" i="10"/>
  <c r="W327" i="10"/>
  <c r="V327" i="10"/>
  <c r="U327" i="10"/>
  <c r="T327" i="10"/>
  <c r="S327" i="10"/>
  <c r="R327" i="10"/>
  <c r="Q327" i="10"/>
  <c r="P327" i="10"/>
  <c r="O327" i="10"/>
  <c r="N327" i="10"/>
  <c r="M327" i="10"/>
  <c r="L327" i="10"/>
  <c r="K327" i="10"/>
  <c r="J327" i="10"/>
  <c r="I327" i="10"/>
  <c r="H327" i="10"/>
  <c r="G327" i="10"/>
  <c r="F327" i="10"/>
  <c r="E327" i="10"/>
  <c r="D327" i="10"/>
  <c r="C327" i="10"/>
  <c r="B327" i="10"/>
  <c r="AA326" i="10"/>
  <c r="Z326" i="10"/>
  <c r="Y326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J326" i="10"/>
  <c r="I326" i="10"/>
  <c r="H326" i="10"/>
  <c r="G326" i="10"/>
  <c r="F326" i="10"/>
  <c r="E326" i="10"/>
  <c r="D326" i="10"/>
  <c r="C326" i="10"/>
  <c r="B326" i="10"/>
  <c r="AA325" i="10"/>
  <c r="Z325" i="10"/>
  <c r="Y325" i="10"/>
  <c r="X325" i="10"/>
  <c r="W325" i="10"/>
  <c r="V325" i="10"/>
  <c r="U325" i="10"/>
  <c r="T325" i="10"/>
  <c r="S325" i="10"/>
  <c r="R325" i="10"/>
  <c r="Q325" i="10"/>
  <c r="P325" i="10"/>
  <c r="O325" i="10"/>
  <c r="N325" i="10"/>
  <c r="M325" i="10"/>
  <c r="L325" i="10"/>
  <c r="K325" i="10"/>
  <c r="J325" i="10"/>
  <c r="I325" i="10"/>
  <c r="H325" i="10"/>
  <c r="G325" i="10"/>
  <c r="F325" i="10"/>
  <c r="E325" i="10"/>
  <c r="D325" i="10"/>
  <c r="C325" i="10"/>
  <c r="B325" i="10"/>
  <c r="AA324" i="10"/>
  <c r="Z324" i="10"/>
  <c r="Y324" i="10"/>
  <c r="X324" i="10"/>
  <c r="W324" i="10"/>
  <c r="V324" i="10"/>
  <c r="U324" i="10"/>
  <c r="T324" i="10"/>
  <c r="S324" i="10"/>
  <c r="R324" i="10"/>
  <c r="Q324" i="10"/>
  <c r="P324" i="10"/>
  <c r="O324" i="10"/>
  <c r="N324" i="10"/>
  <c r="M324" i="10"/>
  <c r="L324" i="10"/>
  <c r="K324" i="10"/>
  <c r="J324" i="10"/>
  <c r="I324" i="10"/>
  <c r="H324" i="10"/>
  <c r="G324" i="10"/>
  <c r="F324" i="10"/>
  <c r="E324" i="10"/>
  <c r="D324" i="10"/>
  <c r="C324" i="10"/>
  <c r="B324" i="10"/>
  <c r="AA322" i="10"/>
  <c r="Z322" i="10"/>
  <c r="Y322" i="10"/>
  <c r="X322" i="10"/>
  <c r="W322" i="10"/>
  <c r="V322" i="10"/>
  <c r="U322" i="10"/>
  <c r="T322" i="10"/>
  <c r="S322" i="10"/>
  <c r="R322" i="10"/>
  <c r="Q322" i="10"/>
  <c r="P322" i="10"/>
  <c r="O322" i="10"/>
  <c r="N322" i="10"/>
  <c r="M322" i="10"/>
  <c r="L322" i="10"/>
  <c r="K322" i="10"/>
  <c r="J322" i="10"/>
  <c r="I322" i="10"/>
  <c r="H322" i="10"/>
  <c r="G322" i="10"/>
  <c r="F322" i="10"/>
  <c r="E322" i="10"/>
  <c r="D322" i="10"/>
  <c r="C322" i="10"/>
  <c r="B322" i="10"/>
  <c r="AA321" i="10"/>
  <c r="Z321" i="10"/>
  <c r="Y321" i="10"/>
  <c r="X321" i="10"/>
  <c r="W321" i="10"/>
  <c r="V321" i="10"/>
  <c r="U321" i="10"/>
  <c r="T321" i="10"/>
  <c r="S321" i="10"/>
  <c r="R321" i="10"/>
  <c r="Q321" i="10"/>
  <c r="P321" i="10"/>
  <c r="O321" i="10"/>
  <c r="N321" i="10"/>
  <c r="M321" i="10"/>
  <c r="L321" i="10"/>
  <c r="K321" i="10"/>
  <c r="J321" i="10"/>
  <c r="I321" i="10"/>
  <c r="H321" i="10"/>
  <c r="G321" i="10"/>
  <c r="F321" i="10"/>
  <c r="E321" i="10"/>
  <c r="D321" i="10"/>
  <c r="C321" i="10"/>
  <c r="B321" i="10"/>
  <c r="AA320" i="10"/>
  <c r="Z320" i="10"/>
  <c r="Y320" i="10"/>
  <c r="Y315" i="10" s="1"/>
  <c r="X320" i="10"/>
  <c r="W320" i="10"/>
  <c r="V320" i="10"/>
  <c r="U320" i="10"/>
  <c r="T320" i="10"/>
  <c r="S320" i="10"/>
  <c r="R320" i="10"/>
  <c r="Q320" i="10"/>
  <c r="P320" i="10"/>
  <c r="O320" i="10"/>
  <c r="N320" i="10"/>
  <c r="M320" i="10"/>
  <c r="L320" i="10"/>
  <c r="K320" i="10"/>
  <c r="J320" i="10"/>
  <c r="I320" i="10"/>
  <c r="H320" i="10"/>
  <c r="G320" i="10"/>
  <c r="F320" i="10"/>
  <c r="E320" i="10"/>
  <c r="D320" i="10"/>
  <c r="C320" i="10"/>
  <c r="B320" i="10"/>
  <c r="AA319" i="10"/>
  <c r="Z319" i="10"/>
  <c r="Y319" i="10"/>
  <c r="X319" i="10"/>
  <c r="W319" i="10"/>
  <c r="V319" i="10"/>
  <c r="U319" i="10"/>
  <c r="T319" i="10"/>
  <c r="S319" i="10"/>
  <c r="R319" i="10"/>
  <c r="Q319" i="10"/>
  <c r="P319" i="10"/>
  <c r="O319" i="10"/>
  <c r="N319" i="10"/>
  <c r="M319" i="10"/>
  <c r="L319" i="10"/>
  <c r="K319" i="10"/>
  <c r="J319" i="10"/>
  <c r="I319" i="10"/>
  <c r="H319" i="10"/>
  <c r="G319" i="10"/>
  <c r="F319" i="10"/>
  <c r="E319" i="10"/>
  <c r="D319" i="10"/>
  <c r="C319" i="10"/>
  <c r="B319" i="10"/>
  <c r="AA318" i="10"/>
  <c r="Z318" i="10"/>
  <c r="Y318" i="10"/>
  <c r="X318" i="10"/>
  <c r="W318" i="10"/>
  <c r="V318" i="10"/>
  <c r="U318" i="10"/>
  <c r="T318" i="10"/>
  <c r="S318" i="10"/>
  <c r="R318" i="10"/>
  <c r="Q318" i="10"/>
  <c r="P318" i="10"/>
  <c r="O318" i="10"/>
  <c r="N318" i="10"/>
  <c r="M318" i="10"/>
  <c r="L318" i="10"/>
  <c r="K318" i="10"/>
  <c r="J318" i="10"/>
  <c r="J315" i="10" s="1"/>
  <c r="I318" i="10"/>
  <c r="H318" i="10"/>
  <c r="G318" i="10"/>
  <c r="F318" i="10"/>
  <c r="E318" i="10"/>
  <c r="D318" i="10"/>
  <c r="C318" i="10"/>
  <c r="B318" i="10"/>
  <c r="AA317" i="10"/>
  <c r="Z317" i="10"/>
  <c r="Y317" i="10"/>
  <c r="X317" i="10"/>
  <c r="X315" i="10" s="1"/>
  <c r="W317" i="10"/>
  <c r="V317" i="10"/>
  <c r="V315" i="10"/>
  <c r="U317" i="10"/>
  <c r="U315" i="10" s="1"/>
  <c r="T317" i="10"/>
  <c r="S317" i="10"/>
  <c r="R317" i="10"/>
  <c r="R315" i="10" s="1"/>
  <c r="Q317" i="10"/>
  <c r="P317" i="10"/>
  <c r="O317" i="10"/>
  <c r="N317" i="10"/>
  <c r="N315" i="10" s="1"/>
  <c r="M317" i="10"/>
  <c r="L317" i="10"/>
  <c r="K317" i="10"/>
  <c r="K315" i="10" s="1"/>
  <c r="J317" i="10"/>
  <c r="I317" i="10"/>
  <c r="I315" i="10" s="1"/>
  <c r="H317" i="10"/>
  <c r="H315" i="10" s="1"/>
  <c r="G317" i="10"/>
  <c r="F317" i="10"/>
  <c r="F315" i="10"/>
  <c r="E317" i="10"/>
  <c r="D317" i="10"/>
  <c r="C317" i="10"/>
  <c r="B31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B287" i="10"/>
  <c r="Z262" i="10"/>
  <c r="Y262" i="10"/>
  <c r="X262" i="10"/>
  <c r="W262" i="10"/>
  <c r="V262" i="10"/>
  <c r="U262" i="10"/>
  <c r="T262" i="10"/>
  <c r="S262" i="10"/>
  <c r="R262" i="10"/>
  <c r="Q262" i="10"/>
  <c r="P262" i="10"/>
  <c r="O262" i="10"/>
  <c r="N262" i="10"/>
  <c r="M262" i="10"/>
  <c r="L262" i="10"/>
  <c r="K262" i="10"/>
  <c r="J262" i="10"/>
  <c r="I262" i="10"/>
  <c r="H262" i="10"/>
  <c r="G262" i="10"/>
  <c r="F262" i="10"/>
  <c r="E262" i="10"/>
  <c r="D262" i="10"/>
  <c r="C262" i="10"/>
  <c r="B262" i="10"/>
  <c r="Z237" i="10"/>
  <c r="Y237" i="10"/>
  <c r="W237" i="10"/>
  <c r="V237" i="10"/>
  <c r="U237" i="10"/>
  <c r="T237" i="10"/>
  <c r="S237" i="10"/>
  <c r="R237" i="10"/>
  <c r="Q237" i="10"/>
  <c r="P237" i="10"/>
  <c r="O237" i="10"/>
  <c r="N237" i="10"/>
  <c r="M237" i="10"/>
  <c r="L237" i="10"/>
  <c r="K237" i="10"/>
  <c r="J237" i="10"/>
  <c r="I237" i="10"/>
  <c r="H237" i="10"/>
  <c r="G237" i="10"/>
  <c r="F237" i="10"/>
  <c r="E237" i="10"/>
  <c r="D237" i="10"/>
  <c r="C237" i="10"/>
  <c r="B237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B232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B231" i="10"/>
  <c r="AA230" i="10"/>
  <c r="Z230" i="10"/>
  <c r="Y230" i="10"/>
  <c r="X230" i="10"/>
  <c r="W230" i="10"/>
  <c r="V230" i="10"/>
  <c r="U230" i="10"/>
  <c r="T230" i="10"/>
  <c r="S230" i="10"/>
  <c r="R230" i="10"/>
  <c r="Q230" i="10"/>
  <c r="P230" i="10"/>
  <c r="O230" i="10"/>
  <c r="N230" i="10"/>
  <c r="M230" i="10"/>
  <c r="L230" i="10"/>
  <c r="K230" i="10"/>
  <c r="J230" i="10"/>
  <c r="I230" i="10"/>
  <c r="H230" i="10"/>
  <c r="G230" i="10"/>
  <c r="F230" i="10"/>
  <c r="E230" i="10"/>
  <c r="D230" i="10"/>
  <c r="C230" i="10"/>
  <c r="B230" i="10"/>
  <c r="AA227" i="10"/>
  <c r="Z227" i="10"/>
  <c r="Y227" i="10"/>
  <c r="X227" i="10"/>
  <c r="W227" i="10"/>
  <c r="V227" i="10"/>
  <c r="U227" i="10"/>
  <c r="T227" i="10"/>
  <c r="S227" i="10"/>
  <c r="R227" i="10"/>
  <c r="Q227" i="10"/>
  <c r="P227" i="10"/>
  <c r="O227" i="10"/>
  <c r="N227" i="10"/>
  <c r="M227" i="10"/>
  <c r="L227" i="10"/>
  <c r="K227" i="10"/>
  <c r="J227" i="10"/>
  <c r="I227" i="10"/>
  <c r="H227" i="10"/>
  <c r="G227" i="10"/>
  <c r="F227" i="10"/>
  <c r="E227" i="10"/>
  <c r="D227" i="10"/>
  <c r="C227" i="10"/>
  <c r="B227" i="10"/>
  <c r="AA226" i="10"/>
  <c r="Z226" i="10"/>
  <c r="Y226" i="10"/>
  <c r="X226" i="10"/>
  <c r="W226" i="10"/>
  <c r="V226" i="10"/>
  <c r="U226" i="10"/>
  <c r="T226" i="10"/>
  <c r="S226" i="10"/>
  <c r="R226" i="10"/>
  <c r="Q226" i="10"/>
  <c r="P226" i="10"/>
  <c r="O226" i="10"/>
  <c r="N226" i="10"/>
  <c r="M226" i="10"/>
  <c r="L226" i="10"/>
  <c r="K226" i="10"/>
  <c r="J226" i="10"/>
  <c r="I226" i="10"/>
  <c r="H226" i="10"/>
  <c r="G226" i="10"/>
  <c r="F226" i="10"/>
  <c r="E226" i="10"/>
  <c r="D226" i="10"/>
  <c r="C226" i="10"/>
  <c r="B226" i="10"/>
  <c r="AA225" i="10"/>
  <c r="Z225" i="10"/>
  <c r="Y225" i="10"/>
  <c r="X225" i="10"/>
  <c r="W225" i="10"/>
  <c r="V225" i="10"/>
  <c r="U225" i="10"/>
  <c r="T225" i="10"/>
  <c r="S225" i="10"/>
  <c r="R225" i="10"/>
  <c r="Q225" i="10"/>
  <c r="P225" i="10"/>
  <c r="O225" i="10"/>
  <c r="N225" i="10"/>
  <c r="M225" i="10"/>
  <c r="L225" i="10"/>
  <c r="K225" i="10"/>
  <c r="J225" i="10"/>
  <c r="I225" i="10"/>
  <c r="H225" i="10"/>
  <c r="G225" i="10"/>
  <c r="F225" i="10"/>
  <c r="E225" i="10"/>
  <c r="D225" i="10"/>
  <c r="C225" i="10"/>
  <c r="B225" i="10"/>
  <c r="AA224" i="10"/>
  <c r="Z224" i="10"/>
  <c r="Y224" i="10"/>
  <c r="X224" i="10"/>
  <c r="W224" i="10"/>
  <c r="V224" i="10"/>
  <c r="U224" i="10"/>
  <c r="T224" i="10"/>
  <c r="S224" i="10"/>
  <c r="R224" i="10"/>
  <c r="Q224" i="10"/>
  <c r="P224" i="10"/>
  <c r="O224" i="10"/>
  <c r="N224" i="10"/>
  <c r="M224" i="10"/>
  <c r="L224" i="10"/>
  <c r="K224" i="10"/>
  <c r="J224" i="10"/>
  <c r="I224" i="10"/>
  <c r="H224" i="10"/>
  <c r="G224" i="10"/>
  <c r="F224" i="10"/>
  <c r="E224" i="10"/>
  <c r="D224" i="10"/>
  <c r="C224" i="10"/>
  <c r="B224" i="10"/>
  <c r="AA223" i="10"/>
  <c r="Z223" i="10"/>
  <c r="Y223" i="10"/>
  <c r="X223" i="10"/>
  <c r="W223" i="10"/>
  <c r="V223" i="10"/>
  <c r="U223" i="10"/>
  <c r="T223" i="10"/>
  <c r="S223" i="10"/>
  <c r="R223" i="10"/>
  <c r="Q223" i="10"/>
  <c r="P223" i="10"/>
  <c r="O223" i="10"/>
  <c r="N223" i="10"/>
  <c r="M223" i="10"/>
  <c r="L223" i="10"/>
  <c r="K223" i="10"/>
  <c r="J223" i="10"/>
  <c r="I223" i="10"/>
  <c r="H223" i="10"/>
  <c r="G223" i="10"/>
  <c r="F223" i="10"/>
  <c r="E223" i="10"/>
  <c r="D223" i="10"/>
  <c r="C223" i="10"/>
  <c r="B223" i="10"/>
  <c r="AA222" i="10"/>
  <c r="Z222" i="10"/>
  <c r="Y222" i="10"/>
  <c r="X222" i="10"/>
  <c r="W222" i="10"/>
  <c r="V222" i="10"/>
  <c r="U222" i="10"/>
  <c r="T222" i="10"/>
  <c r="S222" i="10"/>
  <c r="R222" i="10"/>
  <c r="Q222" i="10"/>
  <c r="P222" i="10"/>
  <c r="O222" i="10"/>
  <c r="N222" i="10"/>
  <c r="M222" i="10"/>
  <c r="L222" i="10"/>
  <c r="K222" i="10"/>
  <c r="J222" i="10"/>
  <c r="I222" i="10"/>
  <c r="H222" i="10"/>
  <c r="G222" i="10"/>
  <c r="F222" i="10"/>
  <c r="E222" i="10"/>
  <c r="D222" i="10"/>
  <c r="C222" i="10"/>
  <c r="B222" i="10"/>
  <c r="AA221" i="10"/>
  <c r="Z221" i="10"/>
  <c r="Y221" i="10"/>
  <c r="X221" i="10"/>
  <c r="W221" i="10"/>
  <c r="V221" i="10"/>
  <c r="U221" i="10"/>
  <c r="T221" i="10"/>
  <c r="S221" i="10"/>
  <c r="R221" i="10"/>
  <c r="Q221" i="10"/>
  <c r="P221" i="10"/>
  <c r="O221" i="10"/>
  <c r="N221" i="10"/>
  <c r="M221" i="10"/>
  <c r="L221" i="10"/>
  <c r="K221" i="10"/>
  <c r="J221" i="10"/>
  <c r="I221" i="10"/>
  <c r="H221" i="10"/>
  <c r="G221" i="10"/>
  <c r="F221" i="10"/>
  <c r="E221" i="10"/>
  <c r="D221" i="10"/>
  <c r="C221" i="10"/>
  <c r="B221" i="10"/>
  <c r="AA219" i="10"/>
  <c r="Z219" i="10"/>
  <c r="Y219" i="10"/>
  <c r="X219" i="10"/>
  <c r="W219" i="10"/>
  <c r="V219" i="10"/>
  <c r="U219" i="10"/>
  <c r="T219" i="10"/>
  <c r="S219" i="10"/>
  <c r="R219" i="10"/>
  <c r="Q219" i="10"/>
  <c r="P219" i="10"/>
  <c r="O219" i="10"/>
  <c r="N219" i="10"/>
  <c r="M219" i="10"/>
  <c r="L219" i="10"/>
  <c r="K219" i="10"/>
  <c r="J219" i="10"/>
  <c r="I219" i="10"/>
  <c r="H219" i="10"/>
  <c r="G219" i="10"/>
  <c r="F219" i="10"/>
  <c r="E219" i="10"/>
  <c r="D219" i="10"/>
  <c r="B219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B218" i="10"/>
  <c r="B212" i="10" s="1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G212" i="10" s="1"/>
  <c r="F217" i="10"/>
  <c r="E217" i="10"/>
  <c r="D217" i="10"/>
  <c r="C217" i="10"/>
  <c r="B217" i="10"/>
  <c r="AA216" i="10"/>
  <c r="Z216" i="10"/>
  <c r="Y216" i="10"/>
  <c r="X216" i="10"/>
  <c r="W216" i="10"/>
  <c r="V216" i="10"/>
  <c r="U216" i="10"/>
  <c r="T216" i="10"/>
  <c r="S216" i="10"/>
  <c r="R216" i="10"/>
  <c r="Q216" i="10"/>
  <c r="P216" i="10"/>
  <c r="O216" i="10"/>
  <c r="N216" i="10"/>
  <c r="N212" i="10" s="1"/>
  <c r="M216" i="10"/>
  <c r="L216" i="10"/>
  <c r="K216" i="10"/>
  <c r="J216" i="10"/>
  <c r="I216" i="10"/>
  <c r="H216" i="10"/>
  <c r="G216" i="10"/>
  <c r="F216" i="10"/>
  <c r="E216" i="10"/>
  <c r="D216" i="10"/>
  <c r="C216" i="10"/>
  <c r="B216" i="10"/>
  <c r="AA215" i="10"/>
  <c r="Z215" i="10"/>
  <c r="Y215" i="10"/>
  <c r="Y212" i="10" s="1"/>
  <c r="X215" i="10"/>
  <c r="W215" i="10"/>
  <c r="V215" i="10"/>
  <c r="U215" i="10"/>
  <c r="T215" i="10"/>
  <c r="S215" i="10"/>
  <c r="R215" i="10"/>
  <c r="R212" i="10" s="1"/>
  <c r="Q215" i="10"/>
  <c r="P215" i="10"/>
  <c r="O215" i="10"/>
  <c r="N215" i="10"/>
  <c r="M215" i="10"/>
  <c r="M212" i="10" s="1"/>
  <c r="L215" i="10"/>
  <c r="K215" i="10"/>
  <c r="J215" i="10"/>
  <c r="I215" i="10"/>
  <c r="H215" i="10"/>
  <c r="G215" i="10"/>
  <c r="F215" i="10"/>
  <c r="E215" i="10"/>
  <c r="D215" i="10"/>
  <c r="B215" i="10"/>
  <c r="AA214" i="10"/>
  <c r="Z214" i="10"/>
  <c r="Y214" i="10"/>
  <c r="X214" i="10"/>
  <c r="W214" i="10"/>
  <c r="V214" i="10"/>
  <c r="U214" i="10"/>
  <c r="T214" i="10"/>
  <c r="T212" i="10" s="1"/>
  <c r="S214" i="10"/>
  <c r="R214" i="10"/>
  <c r="Q214" i="10"/>
  <c r="P214" i="10"/>
  <c r="O214" i="10"/>
  <c r="N214" i="10"/>
  <c r="M214" i="10"/>
  <c r="L214" i="10"/>
  <c r="K214" i="10"/>
  <c r="J214" i="10"/>
  <c r="J212" i="10" s="1"/>
  <c r="I214" i="10"/>
  <c r="H214" i="10"/>
  <c r="G214" i="10"/>
  <c r="F214" i="10"/>
  <c r="F212" i="10" s="1"/>
  <c r="E214" i="10"/>
  <c r="D214" i="10"/>
  <c r="D212" i="10" s="1"/>
  <c r="C214" i="10"/>
  <c r="C212" i="10" s="1"/>
  <c r="B214" i="10"/>
  <c r="Z184" i="10"/>
  <c r="Y184" i="10"/>
  <c r="X184" i="10"/>
  <c r="W184" i="10"/>
  <c r="V184" i="10"/>
  <c r="U184" i="10"/>
  <c r="T184" i="10"/>
  <c r="S184" i="10"/>
  <c r="R184" i="10"/>
  <c r="Q184" i="10"/>
  <c r="P184" i="10"/>
  <c r="O184" i="10"/>
  <c r="N184" i="10"/>
  <c r="M184" i="10"/>
  <c r="L184" i="10"/>
  <c r="K184" i="10"/>
  <c r="J184" i="10"/>
  <c r="I184" i="10"/>
  <c r="H184" i="10"/>
  <c r="G184" i="10"/>
  <c r="F184" i="10"/>
  <c r="E184" i="10"/>
  <c r="D184" i="10"/>
  <c r="C184" i="10"/>
  <c r="B184" i="10"/>
  <c r="Z159" i="10"/>
  <c r="Y159" i="10"/>
  <c r="X159" i="10"/>
  <c r="W159" i="10"/>
  <c r="V159" i="10"/>
  <c r="U159" i="10"/>
  <c r="T159" i="10"/>
  <c r="S159" i="10"/>
  <c r="R159" i="10"/>
  <c r="Q159" i="10"/>
  <c r="P159" i="10"/>
  <c r="O159" i="10"/>
  <c r="N159" i="10"/>
  <c r="M159" i="10"/>
  <c r="L159" i="10"/>
  <c r="K159" i="10"/>
  <c r="J159" i="10"/>
  <c r="I159" i="10"/>
  <c r="H159" i="10"/>
  <c r="G159" i="10"/>
  <c r="F159" i="10"/>
  <c r="E159" i="10"/>
  <c r="D159" i="10"/>
  <c r="C159" i="10"/>
  <c r="B159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B134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E129" i="10"/>
  <c r="AA128" i="10"/>
  <c r="Z128" i="10"/>
  <c r="Y128" i="10"/>
  <c r="X128" i="10"/>
  <c r="W128" i="10"/>
  <c r="V128" i="10"/>
  <c r="U128" i="10"/>
  <c r="T128" i="10"/>
  <c r="S128" i="10"/>
  <c r="R128" i="10"/>
  <c r="Q128" i="10"/>
  <c r="P128" i="10"/>
  <c r="O128" i="10"/>
  <c r="N128" i="10"/>
  <c r="M128" i="10"/>
  <c r="L128" i="10"/>
  <c r="K128" i="10"/>
  <c r="J128" i="10"/>
  <c r="I128" i="10"/>
  <c r="H128" i="10"/>
  <c r="G128" i="10"/>
  <c r="F128" i="10"/>
  <c r="E128" i="10"/>
  <c r="D128" i="10"/>
  <c r="C128" i="10"/>
  <c r="AA127" i="10"/>
  <c r="Z127" i="10"/>
  <c r="Y127" i="10"/>
  <c r="X127" i="10"/>
  <c r="W127" i="10"/>
  <c r="V127" i="10"/>
  <c r="U127" i="10"/>
  <c r="T127" i="10"/>
  <c r="S127" i="10"/>
  <c r="R127" i="10"/>
  <c r="Q127" i="10"/>
  <c r="P127" i="10"/>
  <c r="O127" i="10"/>
  <c r="N127" i="10"/>
  <c r="M127" i="10"/>
  <c r="L127" i="10"/>
  <c r="K127" i="10"/>
  <c r="J127" i="10"/>
  <c r="I127" i="10"/>
  <c r="H127" i="10"/>
  <c r="G127" i="10"/>
  <c r="F127" i="10"/>
  <c r="E127" i="10"/>
  <c r="D127" i="10"/>
  <c r="C127" i="10"/>
  <c r="B127" i="10"/>
  <c r="AA124" i="10"/>
  <c r="Z124" i="10"/>
  <c r="Y124" i="10"/>
  <c r="X124" i="10"/>
  <c r="W124" i="10"/>
  <c r="V124" i="10"/>
  <c r="U124" i="10"/>
  <c r="T124" i="10"/>
  <c r="S124" i="10"/>
  <c r="R124" i="10"/>
  <c r="Q124" i="10"/>
  <c r="P124" i="10"/>
  <c r="O124" i="10"/>
  <c r="N124" i="10"/>
  <c r="M124" i="10"/>
  <c r="L124" i="10"/>
  <c r="K124" i="10"/>
  <c r="J124" i="10"/>
  <c r="I124" i="10"/>
  <c r="H124" i="10"/>
  <c r="G124" i="10"/>
  <c r="F124" i="10"/>
  <c r="E124" i="10"/>
  <c r="D124" i="10"/>
  <c r="C124" i="10"/>
  <c r="B124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E123" i="10"/>
  <c r="D123" i="10"/>
  <c r="C123" i="10"/>
  <c r="B123" i="10"/>
  <c r="AA122" i="10"/>
  <c r="Z122" i="10"/>
  <c r="Y122" i="10"/>
  <c r="X122" i="10"/>
  <c r="W122" i="10"/>
  <c r="V122" i="10"/>
  <c r="U122" i="10"/>
  <c r="T122" i="10"/>
  <c r="S122" i="10"/>
  <c r="R122" i="10"/>
  <c r="Q122" i="10"/>
  <c r="P122" i="10"/>
  <c r="O122" i="10"/>
  <c r="N122" i="10"/>
  <c r="M122" i="10"/>
  <c r="L122" i="10"/>
  <c r="K122" i="10"/>
  <c r="J122" i="10"/>
  <c r="I122" i="10"/>
  <c r="H122" i="10"/>
  <c r="G122" i="10"/>
  <c r="F122" i="10"/>
  <c r="E122" i="10"/>
  <c r="D122" i="10"/>
  <c r="C122" i="10"/>
  <c r="B122" i="10"/>
  <c r="AA121" i="10"/>
  <c r="Z121" i="10"/>
  <c r="Y121" i="10"/>
  <c r="X121" i="10"/>
  <c r="W121" i="10"/>
  <c r="V121" i="10"/>
  <c r="U121" i="10"/>
  <c r="T121" i="10"/>
  <c r="S121" i="10"/>
  <c r="R121" i="10"/>
  <c r="Q121" i="10"/>
  <c r="P121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C121" i="10"/>
  <c r="B121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B120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B119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E118" i="10"/>
  <c r="D118" i="10"/>
  <c r="D109" i="10" s="1"/>
  <c r="C118" i="10"/>
  <c r="B118" i="10"/>
  <c r="AA116" i="10"/>
  <c r="Z116" i="10"/>
  <c r="Y116" i="10"/>
  <c r="X116" i="10"/>
  <c r="W116" i="10"/>
  <c r="V116" i="10"/>
  <c r="U116" i="10"/>
  <c r="T116" i="10"/>
  <c r="S116" i="10"/>
  <c r="R116" i="10"/>
  <c r="Q116" i="10"/>
  <c r="P116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C116" i="10"/>
  <c r="B116" i="10"/>
  <c r="AA115" i="10"/>
  <c r="Z115" i="10"/>
  <c r="Y115" i="10"/>
  <c r="X115" i="10"/>
  <c r="W115" i="10"/>
  <c r="V115" i="10"/>
  <c r="U115" i="10"/>
  <c r="T115" i="10"/>
  <c r="S115" i="10"/>
  <c r="R115" i="10"/>
  <c r="Q115" i="10"/>
  <c r="P115" i="10"/>
  <c r="O115" i="10"/>
  <c r="N115" i="10"/>
  <c r="M115" i="10"/>
  <c r="L115" i="10"/>
  <c r="K115" i="10"/>
  <c r="J115" i="10"/>
  <c r="I115" i="10"/>
  <c r="H115" i="10"/>
  <c r="G115" i="10"/>
  <c r="F115" i="10"/>
  <c r="E115" i="10"/>
  <c r="D115" i="10"/>
  <c r="C115" i="10"/>
  <c r="B115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O109" i="10" s="1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A113" i="10"/>
  <c r="Z113" i="10"/>
  <c r="Y113" i="10"/>
  <c r="X113" i="10"/>
  <c r="W113" i="10"/>
  <c r="V113" i="10"/>
  <c r="U113" i="10"/>
  <c r="T113" i="10"/>
  <c r="S113" i="10"/>
  <c r="R113" i="10"/>
  <c r="Q113" i="10"/>
  <c r="P113" i="10"/>
  <c r="O113" i="10"/>
  <c r="N113" i="10"/>
  <c r="M113" i="10"/>
  <c r="L113" i="10"/>
  <c r="K113" i="10"/>
  <c r="J113" i="10"/>
  <c r="I113" i="10"/>
  <c r="H113" i="10"/>
  <c r="G113" i="10"/>
  <c r="F113" i="10"/>
  <c r="E113" i="10"/>
  <c r="D113" i="10"/>
  <c r="C113" i="10"/>
  <c r="B113" i="10"/>
  <c r="AA112" i="10"/>
  <c r="Z112" i="10"/>
  <c r="Y112" i="10"/>
  <c r="X112" i="10"/>
  <c r="W112" i="10"/>
  <c r="V112" i="10"/>
  <c r="U112" i="10"/>
  <c r="T112" i="10"/>
  <c r="S112" i="10"/>
  <c r="R112" i="10"/>
  <c r="Q112" i="10"/>
  <c r="Q109" i="10" s="1"/>
  <c r="P112" i="10"/>
  <c r="O112" i="10"/>
  <c r="N112" i="10"/>
  <c r="M112" i="10"/>
  <c r="L112" i="10"/>
  <c r="K112" i="10"/>
  <c r="J112" i="10"/>
  <c r="I112" i="10"/>
  <c r="H112" i="10"/>
  <c r="G112" i="10"/>
  <c r="F112" i="10"/>
  <c r="F109" i="10" s="1"/>
  <c r="E112" i="10"/>
  <c r="D112" i="10"/>
  <c r="C112" i="10"/>
  <c r="B112" i="10"/>
  <c r="AA111" i="10"/>
  <c r="Z111" i="10"/>
  <c r="Z109" i="10"/>
  <c r="Y111" i="10"/>
  <c r="X111" i="10"/>
  <c r="X109" i="10" s="1"/>
  <c r="W111" i="10"/>
  <c r="W109" i="10" s="1"/>
  <c r="V111" i="10"/>
  <c r="U111" i="10"/>
  <c r="U109" i="10" s="1"/>
  <c r="T111" i="10"/>
  <c r="T109" i="10" s="1"/>
  <c r="S111" i="10"/>
  <c r="R111" i="10"/>
  <c r="Q111" i="10"/>
  <c r="P111" i="10"/>
  <c r="P109" i="10"/>
  <c r="O111" i="10"/>
  <c r="N111" i="10"/>
  <c r="N109" i="10" s="1"/>
  <c r="M111" i="10"/>
  <c r="L111" i="10"/>
  <c r="L109" i="10" s="1"/>
  <c r="K111" i="10"/>
  <c r="J111" i="10"/>
  <c r="J109" i="10" s="1"/>
  <c r="I111" i="10"/>
  <c r="H111" i="10"/>
  <c r="G111" i="10"/>
  <c r="F111" i="10"/>
  <c r="E111" i="10"/>
  <c r="E109" i="10" s="1"/>
  <c r="D111" i="10"/>
  <c r="C111" i="10"/>
  <c r="C109" i="10"/>
  <c r="B11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B81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Y24" i="10"/>
  <c r="X24" i="10"/>
  <c r="W24" i="10"/>
  <c r="V24" i="10"/>
  <c r="V6" i="10" s="1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Y10" i="10"/>
  <c r="X10" i="10"/>
  <c r="W10" i="10"/>
  <c r="V10" i="10"/>
  <c r="U10" i="10"/>
  <c r="T10" i="10"/>
  <c r="S10" i="10"/>
  <c r="R10" i="10"/>
  <c r="Q10" i="10"/>
  <c r="P10" i="10"/>
  <c r="O10" i="10"/>
  <c r="O6" i="10" s="1"/>
  <c r="N10" i="10"/>
  <c r="M10" i="10"/>
  <c r="L10" i="10"/>
  <c r="L6" i="10"/>
  <c r="K10" i="10"/>
  <c r="J10" i="10"/>
  <c r="I10" i="10"/>
  <c r="H10" i="10"/>
  <c r="G10" i="10"/>
  <c r="F10" i="10"/>
  <c r="E10" i="10"/>
  <c r="D10" i="10"/>
  <c r="C10" i="10"/>
  <c r="B10" i="10"/>
  <c r="Y9" i="10"/>
  <c r="Y6" i="10" s="1"/>
  <c r="X9" i="10"/>
  <c r="W9" i="10"/>
  <c r="V9" i="10"/>
  <c r="U9" i="10"/>
  <c r="T9" i="10"/>
  <c r="S9" i="10"/>
  <c r="R9" i="10"/>
  <c r="Q9" i="10"/>
  <c r="Q6" i="10" s="1"/>
  <c r="P9" i="10"/>
  <c r="O9" i="10"/>
  <c r="N9" i="10"/>
  <c r="N6" i="10"/>
  <c r="M9" i="10"/>
  <c r="L9" i="10"/>
  <c r="K9" i="10"/>
  <c r="J9" i="10"/>
  <c r="I9" i="10"/>
  <c r="H9" i="10"/>
  <c r="G9" i="10"/>
  <c r="G6" i="10" s="1"/>
  <c r="F9" i="10"/>
  <c r="E9" i="10"/>
  <c r="D9" i="10"/>
  <c r="B9" i="10"/>
  <c r="B6" i="10" s="1"/>
  <c r="Z8" i="10"/>
  <c r="Y8" i="10"/>
  <c r="X8" i="10"/>
  <c r="W8" i="10"/>
  <c r="W6" i="10" s="1"/>
  <c r="V8" i="10"/>
  <c r="U8" i="10"/>
  <c r="U6" i="10" s="1"/>
  <c r="T8" i="10"/>
  <c r="S8" i="10"/>
  <c r="R8" i="10"/>
  <c r="R6" i="10" s="1"/>
  <c r="Q8" i="10"/>
  <c r="P8" i="10"/>
  <c r="O8" i="10"/>
  <c r="N8" i="10"/>
  <c r="M8" i="10"/>
  <c r="M6" i="10" s="1"/>
  <c r="L8" i="10"/>
  <c r="K8" i="10"/>
  <c r="J8" i="10"/>
  <c r="J6" i="10" s="1"/>
  <c r="I8" i="10"/>
  <c r="I6" i="10"/>
  <c r="H8" i="10"/>
  <c r="H6" i="10" s="1"/>
  <c r="G8" i="10"/>
  <c r="F8" i="10"/>
  <c r="E8" i="10"/>
  <c r="E6" i="10" s="1"/>
  <c r="D8" i="10"/>
  <c r="C8" i="10"/>
  <c r="C6" i="10"/>
  <c r="Y182" i="9"/>
  <c r="X182" i="9"/>
  <c r="W182" i="9"/>
  <c r="V182" i="9"/>
  <c r="U182" i="9"/>
  <c r="T182" i="9"/>
  <c r="S182" i="9"/>
  <c r="R182" i="9"/>
  <c r="Q182" i="9"/>
  <c r="P182" i="9"/>
  <c r="O182" i="9"/>
  <c r="N182" i="9"/>
  <c r="M182" i="9"/>
  <c r="L182" i="9"/>
  <c r="K182" i="9"/>
  <c r="J182" i="9"/>
  <c r="I182" i="9"/>
  <c r="H182" i="9"/>
  <c r="G182" i="9"/>
  <c r="F182" i="9"/>
  <c r="E182" i="9"/>
  <c r="D182" i="9"/>
  <c r="C182" i="9"/>
  <c r="B182" i="9"/>
  <c r="Y157" i="9"/>
  <c r="X157" i="9"/>
  <c r="W157" i="9"/>
  <c r="V157" i="9"/>
  <c r="U157" i="9"/>
  <c r="T157" i="9"/>
  <c r="S157" i="9"/>
  <c r="R157" i="9"/>
  <c r="Q157" i="9"/>
  <c r="P157" i="9"/>
  <c r="O157" i="9"/>
  <c r="N157" i="9"/>
  <c r="M157" i="9"/>
  <c r="L157" i="9"/>
  <c r="K157" i="9"/>
  <c r="J157" i="9"/>
  <c r="I157" i="9"/>
  <c r="H157" i="9"/>
  <c r="G157" i="9"/>
  <c r="F157" i="9"/>
  <c r="E157" i="9"/>
  <c r="D157" i="9"/>
  <c r="C157" i="9"/>
  <c r="B157" i="9"/>
  <c r="Y132" i="9"/>
  <c r="X132" i="9"/>
  <c r="W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B132" i="9"/>
  <c r="Z127" i="9"/>
  <c r="Y127" i="9"/>
  <c r="X127" i="9"/>
  <c r="W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B127" i="9"/>
  <c r="Z126" i="9"/>
  <c r="Y126" i="9"/>
  <c r="X126" i="9"/>
  <c r="W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B126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B125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B122" i="9"/>
  <c r="Z121" i="9"/>
  <c r="Y121" i="9"/>
  <c r="X121" i="9"/>
  <c r="W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B121" i="9"/>
  <c r="Z120" i="9"/>
  <c r="Y120" i="9"/>
  <c r="X120" i="9"/>
  <c r="W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B120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B119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B118" i="9"/>
  <c r="Z117" i="9"/>
  <c r="Y117" i="9"/>
  <c r="X117" i="9"/>
  <c r="W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B117" i="9"/>
  <c r="Z116" i="9"/>
  <c r="Y116" i="9"/>
  <c r="X116" i="9"/>
  <c r="W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B116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B113" i="9"/>
  <c r="Z112" i="9"/>
  <c r="Z107" i="9" s="1"/>
  <c r="Y112" i="9"/>
  <c r="X112" i="9"/>
  <c r="W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B112" i="9"/>
  <c r="Z111" i="9"/>
  <c r="Y111" i="9"/>
  <c r="X111" i="9"/>
  <c r="W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B111" i="9"/>
  <c r="Z110" i="9"/>
  <c r="Y110" i="9"/>
  <c r="X110" i="9"/>
  <c r="X107" i="9" s="1"/>
  <c r="W110" i="9"/>
  <c r="V110" i="9"/>
  <c r="U110" i="9"/>
  <c r="T110" i="9"/>
  <c r="S110" i="9"/>
  <c r="R110" i="9"/>
  <c r="Q110" i="9"/>
  <c r="P110" i="9"/>
  <c r="O110" i="9"/>
  <c r="N110" i="9"/>
  <c r="M110" i="9"/>
  <c r="M107" i="9" s="1"/>
  <c r="L110" i="9"/>
  <c r="K110" i="9"/>
  <c r="J110" i="9"/>
  <c r="I110" i="9"/>
  <c r="H110" i="9"/>
  <c r="G110" i="9"/>
  <c r="F110" i="9"/>
  <c r="F107" i="9" s="1"/>
  <c r="E110" i="9"/>
  <c r="E107" i="9" s="1"/>
  <c r="D110" i="9"/>
  <c r="C110" i="9"/>
  <c r="B110" i="9"/>
  <c r="Z109" i="9"/>
  <c r="Y109" i="9"/>
  <c r="X109" i="9"/>
  <c r="W109" i="9"/>
  <c r="V109" i="9"/>
  <c r="U109" i="9"/>
  <c r="T109" i="9"/>
  <c r="S109" i="9"/>
  <c r="R109" i="9"/>
  <c r="Q109" i="9"/>
  <c r="P109" i="9"/>
  <c r="O109" i="9"/>
  <c r="N109" i="9"/>
  <c r="M109" i="9"/>
  <c r="L109" i="9"/>
  <c r="L107" i="9" s="1"/>
  <c r="K109" i="9"/>
  <c r="J109" i="9"/>
  <c r="J107" i="9" s="1"/>
  <c r="I109" i="9"/>
  <c r="H109" i="9"/>
  <c r="G109" i="9"/>
  <c r="G107" i="9" s="1"/>
  <c r="F109" i="9"/>
  <c r="E109" i="9"/>
  <c r="D109" i="9"/>
  <c r="D107" i="9" s="1"/>
  <c r="C109" i="9"/>
  <c r="B109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B80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B55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Y16" i="9"/>
  <c r="X16" i="9"/>
  <c r="W16" i="9"/>
  <c r="W5" i="9" s="1"/>
  <c r="V16" i="9"/>
  <c r="U16" i="9"/>
  <c r="T16" i="9"/>
  <c r="S16" i="9"/>
  <c r="S5" i="9" s="1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Y9" i="9"/>
  <c r="X9" i="9"/>
  <c r="W9" i="9"/>
  <c r="V9" i="9"/>
  <c r="U9" i="9"/>
  <c r="T9" i="9"/>
  <c r="S9" i="9"/>
  <c r="R9" i="9"/>
  <c r="Q9" i="9"/>
  <c r="P9" i="9"/>
  <c r="P5" i="9" s="1"/>
  <c r="O9" i="9"/>
  <c r="N9" i="9"/>
  <c r="M9" i="9"/>
  <c r="L9" i="9"/>
  <c r="L5" i="9" s="1"/>
  <c r="K9" i="9"/>
  <c r="J9" i="9"/>
  <c r="I9" i="9"/>
  <c r="H9" i="9"/>
  <c r="G9" i="9"/>
  <c r="F9" i="9"/>
  <c r="E9" i="9"/>
  <c r="D9" i="9"/>
  <c r="D5" i="9" s="1"/>
  <c r="C9" i="9"/>
  <c r="B9" i="9"/>
  <c r="Y8" i="9"/>
  <c r="Y5" i="9" s="1"/>
  <c r="X8" i="9"/>
  <c r="W8" i="9"/>
  <c r="V8" i="9"/>
  <c r="U8" i="9"/>
  <c r="U5" i="9" s="1"/>
  <c r="T8" i="9"/>
  <c r="S8" i="9"/>
  <c r="R8" i="9"/>
  <c r="Q8" i="9"/>
  <c r="P8" i="9"/>
  <c r="O8" i="9"/>
  <c r="N8" i="9"/>
  <c r="N5" i="9" s="1"/>
  <c r="M8" i="9"/>
  <c r="L8" i="9"/>
  <c r="K8" i="9"/>
  <c r="J8" i="9"/>
  <c r="I8" i="9"/>
  <c r="H8" i="9"/>
  <c r="G8" i="9"/>
  <c r="G5" i="9" s="1"/>
  <c r="F8" i="9"/>
  <c r="E8" i="9"/>
  <c r="D8" i="9"/>
  <c r="C8" i="9"/>
  <c r="B8" i="9"/>
  <c r="Y7" i="9"/>
  <c r="X7" i="9"/>
  <c r="X5" i="9"/>
  <c r="W7" i="9"/>
  <c r="V7" i="9"/>
  <c r="V5" i="9"/>
  <c r="U7" i="9"/>
  <c r="T7" i="9"/>
  <c r="T5" i="9"/>
  <c r="S7" i="9"/>
  <c r="R7" i="9"/>
  <c r="R5" i="9"/>
  <c r="Q7" i="9"/>
  <c r="Q5" i="9" s="1"/>
  <c r="P7" i="9"/>
  <c r="O7" i="9"/>
  <c r="O5" i="9" s="1"/>
  <c r="N7" i="9"/>
  <c r="M7" i="9"/>
  <c r="M5" i="9"/>
  <c r="L7" i="9"/>
  <c r="K7" i="9"/>
  <c r="J7" i="9"/>
  <c r="J5" i="9" s="1"/>
  <c r="I7" i="9"/>
  <c r="I5" i="9"/>
  <c r="H7" i="9"/>
  <c r="G7" i="9"/>
  <c r="F7" i="9"/>
  <c r="F5" i="9"/>
  <c r="E7" i="9"/>
  <c r="D7" i="9"/>
  <c r="C7" i="9"/>
  <c r="C5" i="9" s="1"/>
  <c r="B7" i="9"/>
  <c r="B5" i="9" s="1"/>
  <c r="Z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Z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Z26" i="8"/>
  <c r="Y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Z25" i="8"/>
  <c r="Y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E6" i="8" s="1"/>
  <c r="D16" i="8"/>
  <c r="C16" i="8"/>
  <c r="B16" i="8"/>
  <c r="Z15" i="8"/>
  <c r="Y15" i="8"/>
  <c r="X15" i="8"/>
  <c r="W15" i="8"/>
  <c r="V15" i="8"/>
  <c r="U15" i="8"/>
  <c r="T15" i="8"/>
  <c r="S15" i="8"/>
  <c r="R15" i="8"/>
  <c r="R6" i="8" s="1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C6" i="8" s="1"/>
  <c r="B13" i="8"/>
  <c r="Z12" i="8"/>
  <c r="Y12" i="8"/>
  <c r="X12" i="8"/>
  <c r="X6" i="8" s="1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J6" i="8" s="1"/>
  <c r="I9" i="8"/>
  <c r="H9" i="8"/>
  <c r="G9" i="8"/>
  <c r="G6" i="8"/>
  <c r="F9" i="8"/>
  <c r="E9" i="8"/>
  <c r="D9" i="8"/>
  <c r="C9" i="8"/>
  <c r="B9" i="8"/>
  <c r="Z8" i="8"/>
  <c r="Y8" i="8"/>
  <c r="X8" i="8"/>
  <c r="W8" i="8"/>
  <c r="V8" i="8"/>
  <c r="U8" i="8"/>
  <c r="T8" i="8"/>
  <c r="T6" i="8" s="1"/>
  <c r="S8" i="8"/>
  <c r="R8" i="8"/>
  <c r="Q8" i="8"/>
  <c r="Q6" i="8" s="1"/>
  <c r="P8" i="8"/>
  <c r="O8" i="8"/>
  <c r="N8" i="8"/>
  <c r="M8" i="8"/>
  <c r="L8" i="8"/>
  <c r="K8" i="8"/>
  <c r="J8" i="8"/>
  <c r="I8" i="8"/>
  <c r="I6" i="8" s="1"/>
  <c r="H8" i="8"/>
  <c r="G8" i="8"/>
  <c r="F8" i="8"/>
  <c r="D8" i="8"/>
  <c r="D6" i="8" s="1"/>
  <c r="C8" i="8"/>
  <c r="B8" i="8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C25" i="7"/>
  <c r="B25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Z10" i="7"/>
  <c r="Y10" i="7"/>
  <c r="X10" i="7"/>
  <c r="W10" i="7"/>
  <c r="V10" i="7"/>
  <c r="U10" i="7"/>
  <c r="T10" i="7"/>
  <c r="S10" i="7"/>
  <c r="R10" i="7"/>
  <c r="Q10" i="7"/>
  <c r="Q6" i="7" s="1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Z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Z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A13" i="6"/>
  <c r="Z13" i="6"/>
  <c r="Y13" i="6"/>
  <c r="X13" i="6"/>
  <c r="W13" i="6"/>
  <c r="V13" i="6"/>
  <c r="U13" i="6"/>
  <c r="T13" i="6"/>
  <c r="S13" i="6"/>
  <c r="S6" i="6" s="1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I6" i="6" s="1"/>
  <c r="H12" i="6"/>
  <c r="G12" i="6"/>
  <c r="F12" i="6"/>
  <c r="E12" i="6"/>
  <c r="D12" i="6"/>
  <c r="C12" i="6"/>
  <c r="B12" i="6"/>
  <c r="AA11" i="6"/>
  <c r="Z11" i="6"/>
  <c r="Y11" i="6"/>
  <c r="X11" i="6"/>
  <c r="W11" i="6"/>
  <c r="W6" i="6" s="1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A10" i="6"/>
  <c r="Z10" i="6"/>
  <c r="Y10" i="6"/>
  <c r="Y6" i="6" s="1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A9" i="6"/>
  <c r="Z9" i="6"/>
  <c r="Z6" i="6" s="1"/>
  <c r="Y9" i="6"/>
  <c r="X9" i="6"/>
  <c r="W9" i="6"/>
  <c r="V9" i="6"/>
  <c r="U9" i="6"/>
  <c r="T9" i="6"/>
  <c r="S9" i="6"/>
  <c r="R9" i="6"/>
  <c r="R6" i="6" s="1"/>
  <c r="Q9" i="6"/>
  <c r="P9" i="6"/>
  <c r="O9" i="6"/>
  <c r="N9" i="6"/>
  <c r="N6" i="6" s="1"/>
  <c r="M9" i="6"/>
  <c r="L9" i="6"/>
  <c r="K9" i="6"/>
  <c r="J9" i="6"/>
  <c r="I9" i="6"/>
  <c r="H9" i="6"/>
  <c r="G9" i="6"/>
  <c r="F9" i="6"/>
  <c r="E9" i="6"/>
  <c r="D9" i="6"/>
  <c r="C9" i="6"/>
  <c r="B9" i="6"/>
  <c r="AA8" i="6"/>
  <c r="Z8" i="6"/>
  <c r="Y8" i="6"/>
  <c r="X8" i="6"/>
  <c r="W8" i="6"/>
  <c r="V8" i="6"/>
  <c r="V6" i="6" s="1"/>
  <c r="U8" i="6"/>
  <c r="T8" i="6"/>
  <c r="S8" i="6"/>
  <c r="R8" i="6"/>
  <c r="Q8" i="6"/>
  <c r="P8" i="6"/>
  <c r="P6" i="6"/>
  <c r="O8" i="6"/>
  <c r="N8" i="6"/>
  <c r="M8" i="6"/>
  <c r="M6" i="6" s="1"/>
  <c r="L8" i="6"/>
  <c r="L6" i="6" s="1"/>
  <c r="K8" i="6"/>
  <c r="J8" i="6"/>
  <c r="I8" i="6"/>
  <c r="H8" i="6"/>
  <c r="G8" i="6"/>
  <c r="F8" i="6"/>
  <c r="E8" i="6"/>
  <c r="D8" i="6"/>
  <c r="C8" i="6"/>
  <c r="B8" i="6"/>
  <c r="B6" i="6" s="1"/>
  <c r="Z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A26" i="5"/>
  <c r="Z26" i="5"/>
  <c r="Y26" i="5"/>
  <c r="X26" i="5"/>
  <c r="W26" i="5"/>
  <c r="V26" i="5"/>
  <c r="U26" i="5"/>
  <c r="T26" i="5"/>
  <c r="S26" i="5"/>
  <c r="S6" i="5"/>
  <c r="R26" i="5"/>
  <c r="Q26" i="5"/>
  <c r="P26" i="5"/>
  <c r="O26" i="5"/>
  <c r="N26" i="5"/>
  <c r="M26" i="5"/>
  <c r="L26" i="5"/>
  <c r="K26" i="5"/>
  <c r="I26" i="5"/>
  <c r="H26" i="5"/>
  <c r="G26" i="5"/>
  <c r="F26" i="5"/>
  <c r="E26" i="5"/>
  <c r="D26" i="5"/>
  <c r="B26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B25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J6" i="5" s="1"/>
  <c r="I15" i="5"/>
  <c r="H15" i="5"/>
  <c r="G15" i="5"/>
  <c r="F15" i="5"/>
  <c r="E15" i="5"/>
  <c r="D15" i="5"/>
  <c r="C15" i="5"/>
  <c r="B15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G6" i="5" s="1"/>
  <c r="F10" i="5"/>
  <c r="E10" i="5"/>
  <c r="D10" i="5"/>
  <c r="C10" i="5"/>
  <c r="B10" i="5"/>
  <c r="AA9" i="5"/>
  <c r="Z9" i="5"/>
  <c r="Y9" i="5"/>
  <c r="Y6" i="5" s="1"/>
  <c r="X9" i="5"/>
  <c r="W9" i="5"/>
  <c r="V9" i="5"/>
  <c r="U9" i="5"/>
  <c r="U6" i="5" s="1"/>
  <c r="T9" i="5"/>
  <c r="S9" i="5"/>
  <c r="R9" i="5"/>
  <c r="Q9" i="5"/>
  <c r="P9" i="5"/>
  <c r="O9" i="5"/>
  <c r="N9" i="5"/>
  <c r="M9" i="5"/>
  <c r="L9" i="5"/>
  <c r="K9" i="5"/>
  <c r="J9" i="5"/>
  <c r="I9" i="5"/>
  <c r="I6" i="5" s="1"/>
  <c r="H9" i="5"/>
  <c r="G9" i="5"/>
  <c r="F9" i="5"/>
  <c r="E9" i="5"/>
  <c r="E6" i="5" s="1"/>
  <c r="D9" i="5"/>
  <c r="C9" i="5"/>
  <c r="B9" i="5"/>
  <c r="AA8" i="5"/>
  <c r="AA6" i="5" s="1"/>
  <c r="Z8" i="5"/>
  <c r="Y8" i="5"/>
  <c r="X8" i="5"/>
  <c r="W8" i="5"/>
  <c r="V8" i="5"/>
  <c r="U8" i="5"/>
  <c r="T8" i="5"/>
  <c r="S8" i="5"/>
  <c r="R8" i="5"/>
  <c r="Q8" i="5"/>
  <c r="P8" i="5"/>
  <c r="O8" i="5"/>
  <c r="O6" i="5" s="1"/>
  <c r="N8" i="5"/>
  <c r="M8" i="5"/>
  <c r="L8" i="5"/>
  <c r="K8" i="5"/>
  <c r="J8" i="5"/>
  <c r="I8" i="5"/>
  <c r="H8" i="5"/>
  <c r="H6" i="5" s="1"/>
  <c r="G8" i="5"/>
  <c r="F8" i="5"/>
  <c r="E8" i="5"/>
  <c r="D8" i="5"/>
  <c r="C8" i="5"/>
  <c r="B8" i="5"/>
  <c r="Z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Z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A12" i="4"/>
  <c r="Z12" i="4"/>
  <c r="Y12" i="4"/>
  <c r="Y6" i="4" s="1"/>
  <c r="X12" i="4"/>
  <c r="W12" i="4"/>
  <c r="V12" i="4"/>
  <c r="U12" i="4"/>
  <c r="U6" i="4" s="1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I6" i="4"/>
  <c r="H11" i="4"/>
  <c r="G11" i="4"/>
  <c r="F11" i="4"/>
  <c r="E11" i="4"/>
  <c r="D11" i="4"/>
  <c r="C11" i="4"/>
  <c r="B11" i="4"/>
  <c r="AA10" i="4"/>
  <c r="AA6" i="4" s="1"/>
  <c r="Z10" i="4"/>
  <c r="Y10" i="4"/>
  <c r="X10" i="4"/>
  <c r="X6" i="4" s="1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A9" i="4"/>
  <c r="Z9" i="4"/>
  <c r="Y9" i="4"/>
  <c r="X9" i="4"/>
  <c r="W9" i="4"/>
  <c r="V9" i="4"/>
  <c r="U9" i="4"/>
  <c r="T9" i="4"/>
  <c r="S9" i="4"/>
  <c r="S6" i="4" s="1"/>
  <c r="R9" i="4"/>
  <c r="Q9" i="4"/>
  <c r="Q6" i="4" s="1"/>
  <c r="P9" i="4"/>
  <c r="O9" i="4"/>
  <c r="N9" i="4"/>
  <c r="M9" i="4"/>
  <c r="L9" i="4"/>
  <c r="K9" i="4"/>
  <c r="J9" i="4"/>
  <c r="I9" i="4"/>
  <c r="H9" i="4"/>
  <c r="G9" i="4"/>
  <c r="F9" i="4"/>
  <c r="E9" i="4"/>
  <c r="E6" i="4"/>
  <c r="D9" i="4"/>
  <c r="C9" i="4"/>
  <c r="B9" i="4"/>
  <c r="AA8" i="4"/>
  <c r="Z8" i="4"/>
  <c r="Z6" i="4"/>
  <c r="Y8" i="4"/>
  <c r="X8" i="4"/>
  <c r="W8" i="4"/>
  <c r="V8" i="4"/>
  <c r="U8" i="4"/>
  <c r="T8" i="4"/>
  <c r="S8" i="4"/>
  <c r="R8" i="4"/>
  <c r="R6" i="4" s="1"/>
  <c r="Q8" i="4"/>
  <c r="P8" i="4"/>
  <c r="O8" i="4"/>
  <c r="O6" i="4" s="1"/>
  <c r="N8" i="4"/>
  <c r="M8" i="4"/>
  <c r="L8" i="4"/>
  <c r="L6" i="4" s="1"/>
  <c r="K8" i="4"/>
  <c r="K6" i="4"/>
  <c r="J8" i="4"/>
  <c r="J6" i="4" s="1"/>
  <c r="I8" i="4"/>
  <c r="H8" i="4"/>
  <c r="G8" i="4"/>
  <c r="G6" i="4" s="1"/>
  <c r="F8" i="4"/>
  <c r="E8" i="4"/>
  <c r="D8" i="4"/>
  <c r="D6" i="4" s="1"/>
  <c r="C8" i="4"/>
  <c r="C6" i="4" s="1"/>
  <c r="B8" i="4"/>
  <c r="B6" i="4"/>
  <c r="Z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A18" i="3"/>
  <c r="Z18" i="3"/>
  <c r="Y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A11" i="3"/>
  <c r="Z11" i="3"/>
  <c r="Y11" i="3"/>
  <c r="Y6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A9" i="3"/>
  <c r="AA6" i="3" s="1"/>
  <c r="Z9" i="3"/>
  <c r="Y9" i="3"/>
  <c r="X9" i="3"/>
  <c r="W9" i="3"/>
  <c r="V9" i="3"/>
  <c r="U9" i="3"/>
  <c r="T9" i="3"/>
  <c r="S9" i="3"/>
  <c r="R9" i="3"/>
  <c r="R6" i="3" s="1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B6" i="3" s="1"/>
  <c r="Z8" i="3"/>
  <c r="W8" i="3"/>
  <c r="V8" i="3"/>
  <c r="U8" i="3"/>
  <c r="U6" i="3" s="1"/>
  <c r="T8" i="3"/>
  <c r="S8" i="3"/>
  <c r="S6" i="3"/>
  <c r="R8" i="3"/>
  <c r="Q8" i="3"/>
  <c r="Q6" i="3"/>
  <c r="P8" i="3"/>
  <c r="O8" i="3"/>
  <c r="O6" i="3"/>
  <c r="N8" i="3"/>
  <c r="M8" i="3"/>
  <c r="M6" i="3" s="1"/>
  <c r="L8" i="3"/>
  <c r="L6" i="3"/>
  <c r="K8" i="3"/>
  <c r="J8" i="3"/>
  <c r="I8" i="3"/>
  <c r="I6" i="3"/>
  <c r="H8" i="3"/>
  <c r="H6" i="3" s="1"/>
  <c r="G8" i="3"/>
  <c r="F8" i="3"/>
  <c r="E8" i="3"/>
  <c r="E6" i="3" s="1"/>
  <c r="D8" i="3"/>
  <c r="C8" i="3"/>
  <c r="B8" i="3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A115" i="1"/>
  <c r="Z115" i="1"/>
  <c r="Y115" i="1"/>
  <c r="X115" i="1"/>
  <c r="W115" i="1"/>
  <c r="V115" i="1"/>
  <c r="V109" i="1" s="1"/>
  <c r="U115" i="1"/>
  <c r="T115" i="1"/>
  <c r="S115" i="1"/>
  <c r="R115" i="1"/>
  <c r="R109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A113" i="1"/>
  <c r="Z113" i="1"/>
  <c r="Y113" i="1"/>
  <c r="X113" i="1"/>
  <c r="W113" i="1"/>
  <c r="V113" i="1"/>
  <c r="U113" i="1"/>
  <c r="T113" i="1"/>
  <c r="T109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A112" i="1"/>
  <c r="Z112" i="1"/>
  <c r="Z109" i="1" s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A111" i="1"/>
  <c r="AA109" i="1"/>
  <c r="Z111" i="1"/>
  <c r="Y111" i="1"/>
  <c r="Y109" i="1" s="1"/>
  <c r="X111" i="1"/>
  <c r="X109" i="1" s="1"/>
  <c r="W111" i="1"/>
  <c r="W109" i="1" s="1"/>
  <c r="V111" i="1"/>
  <c r="U111" i="1"/>
  <c r="T111" i="1"/>
  <c r="S111" i="1"/>
  <c r="S109" i="1" s="1"/>
  <c r="R111" i="1"/>
  <c r="Q111" i="1"/>
  <c r="Q109" i="1"/>
  <c r="P111" i="1"/>
  <c r="P109" i="1" s="1"/>
  <c r="O111" i="1"/>
  <c r="O109" i="1" s="1"/>
  <c r="N111" i="1"/>
  <c r="M111" i="1"/>
  <c r="M109" i="1" s="1"/>
  <c r="L111" i="1"/>
  <c r="L109" i="1"/>
  <c r="K111" i="1"/>
  <c r="K109" i="1" s="1"/>
  <c r="J111" i="1"/>
  <c r="J109" i="1" s="1"/>
  <c r="I111" i="1"/>
  <c r="I109" i="1" s="1"/>
  <c r="H111" i="1"/>
  <c r="G111" i="1"/>
  <c r="F111" i="1"/>
  <c r="F109" i="1" s="1"/>
  <c r="E111" i="1"/>
  <c r="D111" i="1"/>
  <c r="D109" i="1"/>
  <c r="C111" i="1"/>
  <c r="C109" i="1" s="1"/>
  <c r="B111" i="1"/>
  <c r="B109" i="1" s="1"/>
  <c r="C8" i="1"/>
  <c r="D8" i="1"/>
  <c r="E8" i="1"/>
  <c r="F8" i="1"/>
  <c r="G8" i="1"/>
  <c r="H8" i="1"/>
  <c r="I8" i="1"/>
  <c r="J8" i="1"/>
  <c r="K8" i="1"/>
  <c r="K6" i="1" s="1"/>
  <c r="L8" i="1"/>
  <c r="M8" i="1"/>
  <c r="N8" i="1"/>
  <c r="O8" i="1"/>
  <c r="P8" i="1"/>
  <c r="Q8" i="1"/>
  <c r="Q6" i="1" s="1"/>
  <c r="R8" i="1"/>
  <c r="S8" i="1"/>
  <c r="T8" i="1"/>
  <c r="U8" i="1"/>
  <c r="V8" i="1"/>
  <c r="W8" i="1"/>
  <c r="X8" i="1"/>
  <c r="Y8" i="1"/>
  <c r="Z8" i="1"/>
  <c r="Z6" i="1" s="1"/>
  <c r="AA8" i="1"/>
  <c r="C9" i="1"/>
  <c r="D9" i="1"/>
  <c r="E9" i="1"/>
  <c r="F9" i="1"/>
  <c r="G9" i="1"/>
  <c r="H9" i="1"/>
  <c r="I9" i="1"/>
  <c r="J9" i="1"/>
  <c r="K9" i="1"/>
  <c r="L9" i="1"/>
  <c r="M9" i="1"/>
  <c r="M6" i="1" s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S6" i="1" s="1"/>
  <c r="T12" i="1"/>
  <c r="U12" i="1"/>
  <c r="V12" i="1"/>
  <c r="W12" i="1"/>
  <c r="W6" i="1" s="1"/>
  <c r="X12" i="1"/>
  <c r="Y12" i="1"/>
  <c r="Z12" i="1"/>
  <c r="AA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V6" i="1" s="1"/>
  <c r="W19" i="1"/>
  <c r="X19" i="1"/>
  <c r="Y19" i="1"/>
  <c r="Z19" i="1"/>
  <c r="AA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Z26" i="1"/>
  <c r="AA26" i="1"/>
  <c r="B9" i="1"/>
  <c r="B10" i="1"/>
  <c r="B11" i="1"/>
  <c r="B12" i="1"/>
  <c r="B13" i="1"/>
  <c r="B15" i="1"/>
  <c r="B16" i="1"/>
  <c r="B17" i="1"/>
  <c r="B18" i="1"/>
  <c r="B19" i="1"/>
  <c r="B20" i="1"/>
  <c r="B21" i="1"/>
  <c r="B24" i="1"/>
  <c r="B25" i="1"/>
  <c r="B26" i="1"/>
  <c r="B8" i="1"/>
  <c r="Z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Z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Z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Z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E5" i="9"/>
  <c r="U649" i="10"/>
  <c r="J418" i="11"/>
  <c r="B521" i="10"/>
  <c r="S6" i="10"/>
  <c r="V624" i="10"/>
  <c r="R418" i="10"/>
  <c r="M315" i="11"/>
  <c r="M109" i="11"/>
  <c r="M627" i="11"/>
  <c r="Q627" i="11"/>
  <c r="L630" i="11"/>
  <c r="L649" i="11"/>
  <c r="P649" i="11"/>
  <c r="T649" i="11"/>
  <c r="N649" i="11"/>
  <c r="R649" i="11"/>
  <c r="L634" i="11"/>
  <c r="U636" i="11"/>
  <c r="U624" i="11"/>
  <c r="V629" i="11"/>
  <c r="V649" i="11"/>
  <c r="I418" i="11"/>
  <c r="W418" i="11"/>
  <c r="V212" i="11"/>
  <c r="E418" i="10"/>
  <c r="K212" i="10"/>
  <c r="P107" i="9"/>
  <c r="T107" i="9"/>
  <c r="H5" i="9"/>
  <c r="Y107" i="9"/>
  <c r="Y624" i="10"/>
  <c r="Y109" i="10"/>
  <c r="G109" i="10"/>
  <c r="O521" i="10"/>
  <c r="I521" i="11"/>
  <c r="I521" i="10"/>
  <c r="H107" i="9"/>
  <c r="K5" i="9"/>
  <c r="I107" i="9"/>
  <c r="O315" i="11"/>
  <c r="U418" i="11"/>
  <c r="N107" i="9"/>
  <c r="U107" i="9"/>
  <c r="Z624" i="11"/>
  <c r="I624" i="10"/>
  <c r="H521" i="11"/>
  <c r="B521" i="11"/>
  <c r="Y521" i="11"/>
  <c r="Q624" i="11"/>
  <c r="D624" i="11"/>
  <c r="H624" i="11"/>
  <c r="K418" i="11"/>
  <c r="K521" i="11"/>
  <c r="S521" i="11"/>
  <c r="W521" i="11"/>
  <c r="M521" i="11"/>
  <c r="M624" i="11"/>
  <c r="X418" i="11"/>
  <c r="W624" i="11"/>
  <c r="Y418" i="11"/>
  <c r="T624" i="11"/>
  <c r="X624" i="11"/>
  <c r="B624" i="11"/>
  <c r="F624" i="11"/>
  <c r="O624" i="11"/>
  <c r="S624" i="11"/>
  <c r="G6" i="11"/>
  <c r="V315" i="11"/>
  <c r="N6" i="1"/>
  <c r="O6" i="1"/>
  <c r="I624" i="11"/>
  <c r="P624" i="11"/>
  <c r="K6" i="10"/>
  <c r="K418" i="10"/>
  <c r="Z212" i="10"/>
  <c r="U212" i="10"/>
  <c r="O418" i="10"/>
  <c r="Q418" i="10"/>
  <c r="Q212" i="10"/>
  <c r="C315" i="10"/>
  <c r="L315" i="10"/>
  <c r="T315" i="10"/>
  <c r="AI5" i="9"/>
  <c r="AE5" i="9"/>
  <c r="AH5" i="9"/>
  <c r="AG6" i="1"/>
  <c r="AJ6" i="1"/>
  <c r="AD6" i="3"/>
  <c r="AI6" i="3"/>
  <c r="AJ6" i="7"/>
  <c r="AB6" i="6"/>
  <c r="AC6" i="5"/>
  <c r="AJ6" i="5"/>
  <c r="AD6" i="5"/>
  <c r="AE6" i="5"/>
  <c r="AC6" i="8"/>
  <c r="AI6" i="8"/>
  <c r="AB6" i="8"/>
  <c r="AB6" i="1"/>
  <c r="K6" i="3"/>
  <c r="X6" i="3"/>
  <c r="AF6" i="3"/>
  <c r="AJ6" i="3"/>
  <c r="AE6" i="3"/>
  <c r="AF6" i="5"/>
  <c r="AD6" i="8"/>
  <c r="AF6" i="8"/>
  <c r="AE6" i="7"/>
  <c r="AG6" i="7"/>
  <c r="AD6" i="6"/>
  <c r="AF107" i="9"/>
  <c r="AE107" i="9"/>
  <c r="AH107" i="9"/>
  <c r="AD107" i="9"/>
  <c r="AF5" i="9"/>
  <c r="AG5" i="9"/>
  <c r="M109" i="10"/>
  <c r="V212" i="10"/>
  <c r="O212" i="10"/>
  <c r="B315" i="10"/>
  <c r="Z315" i="10"/>
  <c r="P315" i="10"/>
  <c r="V418" i="10"/>
  <c r="P418" i="10"/>
  <c r="T418" i="10"/>
  <c r="G521" i="10"/>
  <c r="S521" i="10"/>
  <c r="N521" i="10"/>
  <c r="Y521" i="10"/>
  <c r="S624" i="10"/>
  <c r="I212" i="10"/>
  <c r="H212" i="10"/>
  <c r="V109" i="10"/>
  <c r="I109" i="10"/>
  <c r="F6" i="10"/>
  <c r="J418" i="10"/>
  <c r="U418" i="10"/>
  <c r="X6" i="10"/>
  <c r="F418" i="10"/>
  <c r="T521" i="10"/>
  <c r="E212" i="10"/>
  <c r="H109" i="10"/>
  <c r="D6" i="10"/>
  <c r="W212" i="10"/>
  <c r="AF212" i="11"/>
  <c r="F6" i="11"/>
  <c r="I6" i="11"/>
  <c r="N6" i="11"/>
  <c r="U6" i="11"/>
  <c r="H109" i="11"/>
  <c r="B315" i="11"/>
  <c r="F315" i="11"/>
  <c r="Q315" i="11"/>
  <c r="W315" i="11"/>
  <c r="AA315" i="11"/>
  <c r="G418" i="11"/>
  <c r="R418" i="11"/>
  <c r="V418" i="11"/>
  <c r="Z418" i="11"/>
  <c r="T521" i="11"/>
  <c r="X521" i="11"/>
  <c r="J521" i="11"/>
  <c r="V624" i="11"/>
  <c r="AG109" i="11"/>
  <c r="AJ109" i="11"/>
  <c r="AF315" i="11"/>
  <c r="AJ315" i="11"/>
  <c r="AB418" i="11"/>
  <c r="AJ624" i="11"/>
  <c r="AF624" i="11"/>
  <c r="AG6" i="11"/>
  <c r="AC6" i="11"/>
  <c r="AE109" i="11"/>
  <c r="AJ212" i="11"/>
  <c r="AH315" i="11"/>
  <c r="AI521" i="11"/>
  <c r="AB6" i="11"/>
  <c r="AF109" i="11"/>
  <c r="AD109" i="11"/>
  <c r="AI212" i="11"/>
  <c r="AD315" i="11"/>
  <c r="AH624" i="11"/>
  <c r="AD624" i="11"/>
  <c r="AE6" i="11"/>
  <c r="AI6" i="11"/>
  <c r="E6" i="11"/>
  <c r="M6" i="11"/>
  <c r="Q6" i="11"/>
  <c r="AA6" i="11"/>
  <c r="E109" i="11"/>
  <c r="I109" i="11"/>
  <c r="Q109" i="11"/>
  <c r="U109" i="11"/>
  <c r="R212" i="11"/>
  <c r="X212" i="11"/>
  <c r="F212" i="11"/>
  <c r="E315" i="11"/>
  <c r="I315" i="11"/>
  <c r="S315" i="11"/>
  <c r="B418" i="11"/>
  <c r="F418" i="11"/>
  <c r="N418" i="11"/>
  <c r="E521" i="11"/>
  <c r="L521" i="11"/>
  <c r="AA521" i="11"/>
  <c r="AB212" i="11"/>
  <c r="AD212" i="11"/>
  <c r="AG624" i="11"/>
  <c r="AC624" i="11"/>
  <c r="AD6" i="11"/>
  <c r="AH418" i="11"/>
  <c r="AG418" i="11"/>
  <c r="AJ418" i="11"/>
  <c r="AI315" i="11"/>
  <c r="AJ6" i="11"/>
  <c r="AI418" i="11"/>
  <c r="AF212" i="10"/>
  <c r="AE212" i="10"/>
  <c r="V6" i="3"/>
  <c r="AA6" i="6"/>
  <c r="U6" i="6"/>
  <c r="S6" i="8"/>
  <c r="W6" i="8"/>
  <c r="AB109" i="1"/>
  <c r="AI6" i="5"/>
  <c r="Z5" i="9"/>
  <c r="AC5" i="9"/>
  <c r="B109" i="10"/>
  <c r="P212" i="10"/>
  <c r="L624" i="10"/>
  <c r="B212" i="11"/>
  <c r="E212" i="11"/>
  <c r="C624" i="11"/>
  <c r="J624" i="11"/>
  <c r="AE6" i="4"/>
  <c r="AB6" i="5"/>
  <c r="AG6" i="8"/>
  <c r="AC107" i="9"/>
  <c r="AG521" i="11"/>
  <c r="P6" i="10"/>
  <c r="B6" i="11"/>
  <c r="T6" i="11"/>
  <c r="AA107" i="9"/>
  <c r="V107" i="9"/>
  <c r="AA109" i="10"/>
  <c r="I418" i="10"/>
  <c r="D521" i="11"/>
  <c r="O521" i="11"/>
  <c r="AA6" i="10"/>
  <c r="AG6" i="5"/>
  <c r="AC6" i="6"/>
  <c r="AA521" i="10"/>
  <c r="AC521" i="11"/>
  <c r="AG212" i="11"/>
  <c r="AG212" i="10"/>
  <c r="AB624" i="10"/>
  <c r="AG624" i="10"/>
  <c r="AG315" i="10"/>
  <c r="AH6" i="1"/>
  <c r="AF521" i="10"/>
  <c r="F6" i="8"/>
  <c r="F6" i="3"/>
  <c r="J6" i="3"/>
  <c r="N6" i="3"/>
  <c r="Z6" i="3"/>
  <c r="D6" i="3"/>
  <c r="P6" i="3"/>
  <c r="T6" i="3"/>
  <c r="V6" i="7"/>
  <c r="AI6" i="10"/>
  <c r="AB521" i="10"/>
  <c r="AJ521" i="10"/>
  <c r="T6" i="1"/>
  <c r="P6" i="1"/>
  <c r="L6" i="1"/>
  <c r="H6" i="1"/>
  <c r="D6" i="1"/>
  <c r="Y6" i="1"/>
  <c r="U6" i="1"/>
  <c r="I6" i="1"/>
  <c r="F6" i="1"/>
  <c r="AA6" i="1"/>
  <c r="G6" i="1"/>
  <c r="C6" i="1"/>
  <c r="C6" i="3"/>
  <c r="AC6" i="1"/>
  <c r="AF6" i="1"/>
  <c r="AE6" i="1"/>
  <c r="AI6" i="1"/>
  <c r="AD6" i="1"/>
  <c r="AF109" i="1"/>
  <c r="AI109" i="1"/>
  <c r="AH109" i="1"/>
  <c r="AC109" i="1"/>
  <c r="T6" i="6"/>
  <c r="V109" i="11"/>
  <c r="D109" i="11"/>
  <c r="J315" i="11"/>
  <c r="AC109" i="11"/>
  <c r="AI109" i="11"/>
  <c r="AH109" i="11"/>
  <c r="AC212" i="11"/>
  <c r="AC315" i="11"/>
  <c r="AC418" i="11"/>
  <c r="AF418" i="11"/>
  <c r="AJ521" i="11"/>
  <c r="AD521" i="11"/>
  <c r="AH521" i="11"/>
  <c r="AH6" i="6"/>
  <c r="AH6" i="11"/>
  <c r="AF6" i="11"/>
  <c r="AI315" i="10"/>
  <c r="AH418" i="10"/>
  <c r="AD418" i="10"/>
  <c r="V6" i="4"/>
  <c r="X6" i="6"/>
  <c r="B6" i="1"/>
  <c r="R6" i="1"/>
  <c r="J6" i="1"/>
  <c r="N109" i="1"/>
  <c r="G6" i="3"/>
  <c r="W6" i="3"/>
  <c r="V6" i="5"/>
  <c r="Z6" i="5"/>
  <c r="G6" i="6"/>
  <c r="O107" i="9"/>
  <c r="S107" i="9"/>
  <c r="W107" i="9"/>
  <c r="B107" i="9"/>
  <c r="Q107" i="9"/>
  <c r="T6" i="10"/>
  <c r="K109" i="10"/>
  <c r="S109" i="10"/>
  <c r="M315" i="10"/>
  <c r="Q315" i="10"/>
  <c r="AA315" i="10"/>
  <c r="E315" i="10"/>
  <c r="J109" i="11"/>
  <c r="AA5" i="9"/>
  <c r="AB5" i="9"/>
  <c r="AD5" i="9"/>
  <c r="AI107" i="9"/>
  <c r="AD109" i="1"/>
  <c r="AB6" i="3"/>
  <c r="AD521" i="10"/>
  <c r="AH521" i="10"/>
  <c r="X6" i="1"/>
  <c r="E6" i="1"/>
  <c r="E109" i="1"/>
  <c r="H109" i="1"/>
  <c r="U109" i="1"/>
  <c r="G109" i="1"/>
  <c r="M6" i="4"/>
  <c r="P6" i="4"/>
  <c r="W6" i="5"/>
  <c r="D6" i="6"/>
  <c r="H6" i="6"/>
  <c r="C624" i="10"/>
  <c r="AG109" i="1"/>
  <c r="AJ109" i="1"/>
  <c r="AE109" i="1"/>
  <c r="AD6" i="10"/>
  <c r="AG6" i="10"/>
  <c r="AF6" i="10"/>
  <c r="AC521" i="10"/>
  <c r="P6" i="7"/>
  <c r="L6" i="8"/>
  <c r="U6" i="8"/>
  <c r="Y6" i="8"/>
  <c r="C107" i="9"/>
  <c r="Z6" i="10"/>
  <c r="S212" i="10"/>
  <c r="AA212" i="10"/>
  <c r="D315" i="10"/>
  <c r="G315" i="10"/>
  <c r="S315" i="10"/>
  <c r="W315" i="10"/>
  <c r="O315" i="10"/>
  <c r="G418" i="10"/>
  <c r="V521" i="10"/>
  <c r="N624" i="10"/>
  <c r="U624" i="10"/>
  <c r="G109" i="11"/>
  <c r="O109" i="11"/>
  <c r="I212" i="11"/>
  <c r="M212" i="11"/>
  <c r="R315" i="11"/>
  <c r="AA6" i="8"/>
  <c r="AJ6" i="8"/>
  <c r="AF521" i="11"/>
  <c r="AE521" i="11"/>
  <c r="AD109" i="10"/>
  <c r="AH109" i="10"/>
  <c r="AB212" i="10"/>
  <c r="AC212" i="10"/>
  <c r="AB418" i="10"/>
  <c r="AG418" i="10"/>
  <c r="AI521" i="10"/>
  <c r="F6" i="6"/>
  <c r="J6" i="6"/>
  <c r="O6" i="6"/>
  <c r="M6" i="8"/>
  <c r="V6" i="8"/>
  <c r="K107" i="9"/>
  <c r="R107" i="9"/>
  <c r="R109" i="10"/>
  <c r="L212" i="10"/>
  <c r="X212" i="10"/>
  <c r="H418" i="10"/>
  <c r="N418" i="10"/>
  <c r="H521" i="10"/>
  <c r="P521" i="10"/>
  <c r="W521" i="10"/>
  <c r="O624" i="10"/>
  <c r="C6" i="11"/>
  <c r="T109" i="11"/>
  <c r="C212" i="11"/>
  <c r="K315" i="11"/>
  <c r="M418" i="11"/>
  <c r="U521" i="11"/>
  <c r="R624" i="11"/>
  <c r="AB624" i="11"/>
  <c r="AH6" i="3"/>
  <c r="AH6" i="4"/>
  <c r="AC6" i="10"/>
  <c r="AB109" i="10"/>
  <c r="AG109" i="10"/>
  <c r="AJ212" i="10"/>
  <c r="AF315" i="10"/>
  <c r="AE521" i="10"/>
  <c r="AC624" i="10"/>
  <c r="AH6" i="5"/>
  <c r="C6" i="7"/>
  <c r="G6" i="7"/>
  <c r="AH6" i="7"/>
  <c r="W6" i="7"/>
  <c r="D6" i="7"/>
  <c r="H6" i="7"/>
  <c r="L6" i="7"/>
  <c r="T6" i="7"/>
  <c r="X6" i="7"/>
  <c r="K6" i="7"/>
  <c r="O6" i="7"/>
  <c r="S6" i="7"/>
  <c r="J6" i="7"/>
  <c r="N6" i="7"/>
  <c r="R6" i="7"/>
  <c r="Z6" i="7"/>
  <c r="E6" i="7"/>
  <c r="I6" i="7"/>
  <c r="M6" i="7"/>
  <c r="U6" i="7"/>
  <c r="Y6" i="7"/>
  <c r="AA6" i="7"/>
  <c r="AD6" i="7"/>
  <c r="AI6" i="7"/>
  <c r="AB6" i="7"/>
  <c r="B6" i="7"/>
  <c r="F6" i="7"/>
  <c r="AG6" i="3"/>
  <c r="L624" i="11"/>
  <c r="R521" i="11"/>
  <c r="Q521" i="11"/>
  <c r="P521" i="11"/>
  <c r="AJ624" i="10"/>
  <c r="R521" i="10"/>
  <c r="AB107" i="9"/>
  <c r="AG6" i="6"/>
  <c r="K6" i="5"/>
  <c r="F6" i="5"/>
  <c r="B6" i="5"/>
  <c r="AK624" i="11"/>
  <c r="AK521" i="11"/>
  <c r="AK418" i="11"/>
  <c r="AK315" i="11"/>
  <c r="AK212" i="11"/>
  <c r="AK109" i="11"/>
  <c r="AK6" i="11"/>
  <c r="AK624" i="10"/>
  <c r="AK521" i="10"/>
  <c r="AK418" i="10"/>
  <c r="AK315" i="10"/>
  <c r="AK212" i="10"/>
  <c r="AK109" i="10"/>
  <c r="AJ107" i="9"/>
  <c r="AK6" i="8"/>
  <c r="AK6" i="7"/>
  <c r="AK6" i="6"/>
  <c r="D6" i="5" l="1"/>
  <c r="N6" i="5"/>
  <c r="R6" i="5"/>
  <c r="E6" i="6"/>
  <c r="H6" i="8"/>
  <c r="B6" i="8"/>
  <c r="H6" i="4"/>
  <c r="W6" i="4"/>
  <c r="N6" i="4"/>
  <c r="T6" i="4"/>
  <c r="P6" i="5"/>
  <c r="T6" i="5"/>
  <c r="X6" i="5"/>
  <c r="L6" i="5"/>
  <c r="C6" i="6"/>
  <c r="Q6" i="6"/>
  <c r="N6" i="8"/>
  <c r="P6" i="8"/>
  <c r="F6" i="4"/>
  <c r="M6" i="5"/>
  <c r="Q6" i="5"/>
  <c r="C6" i="5"/>
  <c r="K6" i="6"/>
  <c r="K6" i="8"/>
  <c r="O6" i="8"/>
  <c r="Z6" i="8"/>
</calcChain>
</file>

<file path=xl/sharedStrings.xml><?xml version="1.0" encoding="utf-8"?>
<sst xmlns="http://schemas.openxmlformats.org/spreadsheetml/2006/main" count="17709" uniqueCount="68">
  <si>
    <t>..</t>
  </si>
  <si>
    <t>...</t>
  </si>
  <si>
    <t>х</t>
  </si>
  <si>
    <t>2022*</t>
  </si>
  <si>
    <t>2023*</t>
  </si>
  <si>
    <t>Cattle and bird livestock</t>
  </si>
  <si>
    <t>on the end of year, thousand goals</t>
  </si>
  <si>
    <t>Large horned livestock</t>
  </si>
  <si>
    <t>Sheep and goats</t>
  </si>
  <si>
    <t>Pigs</t>
  </si>
  <si>
    <t>Horses</t>
  </si>
  <si>
    <t>Camels</t>
  </si>
  <si>
    <t>Bird, million goals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</si>
  <si>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</si>
  <si>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Manufacture of certain types of production of animal industries</t>
  </si>
  <si>
    <t>Мeat (in living weight), thousand tons</t>
  </si>
  <si>
    <t>Meat (in lethal weight), thousand tons</t>
  </si>
  <si>
    <t>Milk, thousand tons</t>
  </si>
  <si>
    <t>Eggs, million pieces</t>
  </si>
  <si>
    <t>Wool, thousand tons</t>
  </si>
  <si>
    <t>Astrakhan fur, thousand pieces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</si>
  <si>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</si>
  <si>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</si>
  <si>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"**" - Including camels.</t>
  </si>
  <si>
    <t>Republic of Kazakhstan</t>
  </si>
  <si>
    <t>Abay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</si>
  <si>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</si>
  <si>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</si>
  <si>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</si>
  <si>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</si>
  <si>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</si>
  <si>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</si>
  <si>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</si>
  <si>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</si>
  <si>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</si>
  <si>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</si>
  <si>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</si>
  <si>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</si>
  <si>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</si>
  <si>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</si>
  <si>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</si>
  <si>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</si>
  <si>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</si>
  <si>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</si>
  <si>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</si>
  <si>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Ontustik Кazakhstan</t>
  </si>
  <si>
    <t>all categories of households</t>
  </si>
  <si>
    <t>agricultural enterprises</t>
  </si>
  <si>
    <t>individual entrepreneurs and peasant or farm enterprises</t>
  </si>
  <si>
    <t>Нouseholds of population</t>
  </si>
  <si>
    <t>Slaughtered on the farm or sold for slaughter of livestock and poultry (live weight), thousand tons</t>
  </si>
  <si>
    <t>Slaughtered on the farm or sold for slaughter of livestock and poultry (in slaughter weight), thousand tons</t>
  </si>
  <si>
    <t>Number of livestock and poultry at the end of the year, in thousands</t>
  </si>
  <si>
    <t>Milk of all kinds, thousand tons</t>
  </si>
  <si>
    <t>incliding cow's milk</t>
  </si>
  <si>
    <t>Poultry</t>
  </si>
  <si>
    <t>Goats</t>
  </si>
  <si>
    <t>Sheeps</t>
  </si>
  <si>
    <t>Cattle</t>
  </si>
  <si>
    <t>of which are cows</t>
  </si>
  <si>
    <t>Livestock and poultry of all kinds</t>
  </si>
  <si>
    <t>cattle</t>
  </si>
  <si>
    <t>pigs</t>
  </si>
  <si>
    <t>sheeps and goats</t>
  </si>
  <si>
    <t>horses</t>
  </si>
  <si>
    <t>poultry</t>
  </si>
  <si>
    <t>other types**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</si>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</sst>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0.0"/>
    <numFmt numFmtId="181" formatCode="#,##0.0"/>
    <numFmt numFmtId="184" formatCode="0.000"/>
    <numFmt numFmtId="189" formatCode="0.0000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name val="Arial"/>
      <family val="2"/>
      <charset val="204"/>
    </font>
    <font>
      <i/>
      <sz val="9"/>
      <name val="Roboto"/>
      <charset val="204"/>
    </font>
    <font>
      <i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4" fillId="0" borderId="0" xfId="0" applyFont="1" applyAlignment="1">
      <alignment horizontal="left"/>
    </xf>
    <xf numFmtId="0" fontId="1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180" fontId="2" fillId="0" borderId="0" xfId="0" applyNumberFormat="1" applyFont="1"/>
    <xf numFmtId="180" fontId="15" fillId="0" borderId="0" xfId="0" applyNumberFormat="1" applyFont="1"/>
    <xf numFmtId="180" fontId="4" fillId="0" borderId="0" xfId="0" applyNumberFormat="1" applyFont="1"/>
    <xf numFmtId="180" fontId="4" fillId="0" borderId="0" xfId="0" applyNumberFormat="1" applyFont="1" applyBorder="1"/>
    <xf numFmtId="180" fontId="15" fillId="0" borderId="0" xfId="0" applyNumberFormat="1" applyFont="1" applyBorder="1"/>
    <xf numFmtId="180" fontId="0" fillId="0" borderId="0" xfId="0" applyNumberFormat="1"/>
    <xf numFmtId="180" fontId="1" fillId="0" borderId="0" xfId="0" applyNumberFormat="1" applyFont="1" applyBorder="1"/>
    <xf numFmtId="180" fontId="1" fillId="0" borderId="0" xfId="0" applyNumberFormat="1" applyFont="1" applyBorder="1" applyAlignment="1">
      <alignment vertical="center"/>
    </xf>
    <xf numFmtId="181" fontId="1" fillId="0" borderId="0" xfId="0" applyNumberFormat="1" applyFont="1" applyBorder="1" applyAlignment="1">
      <alignment horizontal="right"/>
    </xf>
    <xf numFmtId="180" fontId="1" fillId="0" borderId="0" xfId="0" applyNumberFormat="1" applyFont="1"/>
    <xf numFmtId="180" fontId="0" fillId="0" borderId="0" xfId="0" applyNumberFormat="1" applyBorder="1"/>
    <xf numFmtId="181" fontId="1" fillId="0" borderId="0" xfId="0" applyNumberFormat="1" applyFont="1" applyFill="1" applyBorder="1" applyAlignment="1">
      <alignment horizontal="right"/>
    </xf>
    <xf numFmtId="181" fontId="5" fillId="0" borderId="0" xfId="0" applyNumberFormat="1" applyFont="1" applyBorder="1" applyAlignment="1">
      <alignment horizontal="right"/>
    </xf>
    <xf numFmtId="180" fontId="0" fillId="0" borderId="0" xfId="0" applyNumberFormat="1" applyBorder="1" applyAlignment="1">
      <alignment horizontal="right"/>
    </xf>
    <xf numFmtId="180" fontId="15" fillId="0" borderId="0" xfId="0" applyNumberFormat="1" applyFont="1" applyFill="1" applyBorder="1"/>
    <xf numFmtId="180" fontId="2" fillId="0" borderId="0" xfId="0" applyNumberFormat="1" applyFont="1" applyFill="1"/>
    <xf numFmtId="180" fontId="15" fillId="0" borderId="0" xfId="0" applyNumberFormat="1" applyFont="1" applyFill="1"/>
    <xf numFmtId="180" fontId="15" fillId="0" borderId="0" xfId="0" applyNumberFormat="1" applyFont="1" applyBorder="1" applyAlignment="1">
      <alignment horizontal="right"/>
    </xf>
    <xf numFmtId="180" fontId="15" fillId="0" borderId="0" xfId="0" applyNumberFormat="1" applyFont="1" applyAlignment="1">
      <alignment horizontal="right"/>
    </xf>
    <xf numFmtId="181" fontId="0" fillId="0" borderId="0" xfId="0" applyNumberFormat="1" applyBorder="1" applyAlignment="1">
      <alignment horizontal="right"/>
    </xf>
    <xf numFmtId="0" fontId="0" fillId="0" borderId="0" xfId="0" applyBorder="1"/>
    <xf numFmtId="181" fontId="15" fillId="0" borderId="0" xfId="0" applyNumberFormat="1" applyFont="1" applyAlignment="1">
      <alignment horizontal="right"/>
    </xf>
    <xf numFmtId="181" fontId="15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180" fontId="4" fillId="0" borderId="0" xfId="0" applyNumberFormat="1" applyFont="1" applyFill="1" applyBorder="1"/>
    <xf numFmtId="180" fontId="0" fillId="0" borderId="0" xfId="0" applyNumberFormat="1" applyFill="1" applyAlignment="1">
      <alignment horizontal="right"/>
    </xf>
    <xf numFmtId="180" fontId="0" fillId="0" borderId="0" xfId="0" applyNumberFormat="1" applyFill="1" applyBorder="1" applyAlignment="1">
      <alignment horizontal="right"/>
    </xf>
    <xf numFmtId="0" fontId="15" fillId="0" borderId="0" xfId="0" applyFont="1" applyBorder="1"/>
    <xf numFmtId="0" fontId="0" fillId="0" borderId="0" xfId="0" applyFont="1"/>
    <xf numFmtId="180" fontId="7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9" fillId="0" borderId="0" xfId="0" applyFont="1"/>
    <xf numFmtId="180" fontId="18" fillId="0" borderId="0" xfId="0" applyNumberFormat="1" applyFont="1"/>
    <xf numFmtId="180" fontId="9" fillId="0" borderId="0" xfId="0" applyNumberFormat="1" applyFont="1"/>
    <xf numFmtId="180" fontId="9" fillId="0" borderId="0" xfId="0" applyNumberFormat="1" applyFont="1" applyBorder="1"/>
    <xf numFmtId="180" fontId="18" fillId="0" borderId="0" xfId="0" applyNumberFormat="1" applyFont="1" applyBorder="1"/>
    <xf numFmtId="0" fontId="18" fillId="0" borderId="0" xfId="0" applyFont="1" applyAlignment="1">
      <alignment horizontal="left"/>
    </xf>
    <xf numFmtId="0" fontId="18" fillId="0" borderId="0" xfId="0" applyFont="1" applyBorder="1"/>
    <xf numFmtId="180" fontId="9" fillId="0" borderId="1" xfId="0" applyNumberFormat="1" applyFont="1" applyBorder="1"/>
    <xf numFmtId="2" fontId="16" fillId="0" borderId="0" xfId="0" applyNumberFormat="1" applyFont="1"/>
    <xf numFmtId="0" fontId="18" fillId="0" borderId="0" xfId="0" applyFont="1" applyFill="1"/>
    <xf numFmtId="180" fontId="18" fillId="0" borderId="0" xfId="0" applyNumberFormat="1" applyFont="1" applyFill="1"/>
    <xf numFmtId="180" fontId="18" fillId="0" borderId="0" xfId="0" applyNumberFormat="1" applyFont="1" applyFill="1" applyBorder="1"/>
    <xf numFmtId="180" fontId="16" fillId="0" borderId="0" xfId="0" applyNumberFormat="1" applyFont="1"/>
    <xf numFmtId="180" fontId="9" fillId="0" borderId="0" xfId="0" applyNumberFormat="1" applyFont="1" applyBorder="1" applyAlignment="1">
      <alignment vertical="center"/>
    </xf>
    <xf numFmtId="181" fontId="9" fillId="0" borderId="0" xfId="0" applyNumberFormat="1" applyFont="1" applyBorder="1" applyAlignment="1">
      <alignment horizontal="right"/>
    </xf>
    <xf numFmtId="180" fontId="10" fillId="0" borderId="0" xfId="0" applyNumberFormat="1" applyFont="1" applyAlignment="1">
      <alignment horizontal="right"/>
    </xf>
    <xf numFmtId="180" fontId="18" fillId="0" borderId="0" xfId="0" applyNumberFormat="1" applyFont="1" applyAlignment="1">
      <alignment horizontal="right"/>
    </xf>
    <xf numFmtId="180" fontId="9" fillId="0" borderId="0" xfId="0" applyNumberFormat="1" applyFont="1" applyAlignment="1">
      <alignment horizontal="right"/>
    </xf>
    <xf numFmtId="0" fontId="16" fillId="0" borderId="0" xfId="0" applyFont="1" applyFill="1"/>
    <xf numFmtId="180" fontId="16" fillId="0" borderId="0" xfId="0" applyNumberFormat="1" applyFont="1" applyFill="1"/>
    <xf numFmtId="180" fontId="14" fillId="0" borderId="0" xfId="0" applyNumberFormat="1" applyFont="1" applyAlignment="1">
      <alignment horizontal="left"/>
    </xf>
    <xf numFmtId="0" fontId="0" fillId="0" borderId="0" xfId="0" applyFill="1"/>
    <xf numFmtId="181" fontId="15" fillId="0" borderId="0" xfId="0" applyNumberFormat="1" applyFont="1" applyFill="1" applyAlignment="1">
      <alignment horizontal="right"/>
    </xf>
    <xf numFmtId="180" fontId="15" fillId="0" borderId="0" xfId="0" applyNumberFormat="1" applyFont="1" applyFill="1" applyAlignment="1">
      <alignment horizontal="right"/>
    </xf>
    <xf numFmtId="0" fontId="0" fillId="0" borderId="0" xfId="0" applyFill="1" applyBorder="1"/>
    <xf numFmtId="180" fontId="15" fillId="0" borderId="0" xfId="0" applyNumberFormat="1" applyFont="1" applyFill="1" applyBorder="1" applyAlignment="1">
      <alignment horizontal="right"/>
    </xf>
    <xf numFmtId="180" fontId="0" fillId="0" borderId="0" xfId="0" applyNumberFormat="1" applyFill="1"/>
    <xf numFmtId="180" fontId="14" fillId="0" borderId="0" xfId="0" applyNumberFormat="1" applyFont="1" applyFill="1" applyAlignment="1">
      <alignment horizontal="left"/>
    </xf>
    <xf numFmtId="180" fontId="0" fillId="0" borderId="0" xfId="0" applyNumberFormat="1" applyFill="1" applyBorder="1"/>
    <xf numFmtId="0" fontId="19" fillId="0" borderId="0" xfId="0" applyFont="1" applyFill="1"/>
    <xf numFmtId="180" fontId="1" fillId="0" borderId="0" xfId="0" applyNumberFormat="1" applyFont="1" applyFill="1"/>
    <xf numFmtId="180" fontId="19" fillId="0" borderId="0" xfId="0" applyNumberFormat="1" applyFont="1" applyFill="1"/>
    <xf numFmtId="181" fontId="1" fillId="0" borderId="0" xfId="0" applyNumberFormat="1" applyFont="1" applyFill="1" applyAlignment="1">
      <alignment horizontal="right"/>
    </xf>
    <xf numFmtId="180" fontId="1" fillId="0" borderId="0" xfId="0" applyNumberFormat="1" applyFont="1" applyFill="1" applyAlignment="1">
      <alignment horizontal="right"/>
    </xf>
    <xf numFmtId="180" fontId="1" fillId="0" borderId="0" xfId="0" applyNumberFormat="1" applyFont="1" applyFill="1" applyBorder="1" applyAlignment="1">
      <alignment horizontal="right"/>
    </xf>
    <xf numFmtId="180" fontId="1" fillId="0" borderId="0" xfId="0" applyNumberFormat="1" applyFont="1" applyFill="1" applyBorder="1"/>
    <xf numFmtId="0" fontId="11" fillId="0" borderId="0" xfId="0" applyFont="1" applyAlignment="1">
      <alignment wrapText="1"/>
    </xf>
    <xf numFmtId="180" fontId="11" fillId="0" borderId="0" xfId="0" applyNumberFormat="1" applyFont="1" applyAlignment="1">
      <alignment wrapText="1"/>
    </xf>
    <xf numFmtId="2" fontId="15" fillId="0" borderId="0" xfId="0" applyNumberFormat="1" applyFont="1" applyFill="1"/>
    <xf numFmtId="2" fontId="14" fillId="0" borderId="0" xfId="0" applyNumberFormat="1" applyFont="1" applyAlignment="1">
      <alignment horizontal="left"/>
    </xf>
    <xf numFmtId="180" fontId="20" fillId="0" borderId="0" xfId="0" applyNumberFormat="1" applyFont="1" applyAlignment="1">
      <alignment horizontal="left"/>
    </xf>
    <xf numFmtId="189" fontId="0" fillId="0" borderId="0" xfId="0" applyNumberFormat="1"/>
    <xf numFmtId="0" fontId="15" fillId="0" borderId="0" xfId="0" applyFont="1" applyFill="1"/>
    <xf numFmtId="180" fontId="10" fillId="0" borderId="1" xfId="0" applyNumberFormat="1" applyFont="1" applyBorder="1" applyAlignment="1">
      <alignment horizontal="right"/>
    </xf>
    <xf numFmtId="180" fontId="9" fillId="0" borderId="1" xfId="0" applyNumberFormat="1" applyFont="1" applyBorder="1" applyAlignment="1">
      <alignment horizontal="right"/>
    </xf>
    <xf numFmtId="180" fontId="18" fillId="0" borderId="1" xfId="0" applyNumberFormat="1" applyFont="1" applyBorder="1"/>
    <xf numFmtId="0" fontId="16" fillId="0" borderId="0" xfId="0" applyFont="1" applyBorder="1"/>
    <xf numFmtId="180" fontId="9" fillId="0" borderId="0" xfId="0" applyNumberFormat="1" applyFont="1" applyBorder="1" applyAlignment="1">
      <alignment horizontal="right"/>
    </xf>
    <xf numFmtId="180" fontId="4" fillId="0" borderId="1" xfId="0" applyNumberFormat="1" applyFont="1" applyBorder="1"/>
    <xf numFmtId="180" fontId="15" fillId="0" borderId="1" xfId="0" applyNumberFormat="1" applyFont="1" applyBorder="1"/>
    <xf numFmtId="180" fontId="0" fillId="0" borderId="1" xfId="0" applyNumberFormat="1" applyBorder="1"/>
    <xf numFmtId="181" fontId="1" fillId="0" borderId="1" xfId="0" applyNumberFormat="1" applyFont="1" applyFill="1" applyBorder="1" applyAlignment="1">
      <alignment horizontal="right"/>
    </xf>
    <xf numFmtId="0" fontId="0" fillId="0" borderId="1" xfId="0" applyBorder="1"/>
    <xf numFmtId="180" fontId="15" fillId="0" borderId="1" xfId="0" applyNumberFormat="1" applyFont="1" applyFill="1" applyBorder="1"/>
    <xf numFmtId="181" fontId="0" fillId="0" borderId="1" xfId="0" applyNumberFormat="1" applyBorder="1" applyAlignment="1">
      <alignment horizontal="right"/>
    </xf>
    <xf numFmtId="180" fontId="1" fillId="0" borderId="1" xfId="0" applyNumberFormat="1" applyFont="1" applyFill="1" applyBorder="1"/>
    <xf numFmtId="0" fontId="19" fillId="0" borderId="0" xfId="0" applyFont="1" applyFill="1" applyBorder="1"/>
    <xf numFmtId="180" fontId="19" fillId="0" borderId="0" xfId="0" applyNumberFormat="1" applyFont="1" applyFill="1" applyBorder="1"/>
    <xf numFmtId="181" fontId="15" fillId="0" borderId="0" xfId="0" applyNumberFormat="1" applyFont="1" applyFill="1" applyBorder="1" applyAlignment="1">
      <alignment horizontal="right"/>
    </xf>
    <xf numFmtId="180" fontId="1" fillId="0" borderId="1" xfId="0" applyNumberFormat="1" applyFont="1" applyFill="1" applyBorder="1" applyAlignment="1">
      <alignment horizontal="right"/>
    </xf>
    <xf numFmtId="180" fontId="15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19" fillId="0" borderId="1" xfId="0" applyFont="1" applyFill="1" applyBorder="1"/>
    <xf numFmtId="180" fontId="19" fillId="0" borderId="1" xfId="0" applyNumberFormat="1" applyFont="1" applyFill="1" applyBorder="1"/>
    <xf numFmtId="180" fontId="0" fillId="0" borderId="1" xfId="0" applyNumberFormat="1" applyFill="1" applyBorder="1"/>
    <xf numFmtId="0" fontId="16" fillId="0" borderId="0" xfId="0" applyFont="1" applyAlignment="1">
      <alignment horizontal="right"/>
    </xf>
    <xf numFmtId="180" fontId="18" fillId="0" borderId="0" xfId="0" applyNumberFormat="1" applyFont="1" applyBorder="1" applyAlignment="1">
      <alignment horizontal="right"/>
    </xf>
    <xf numFmtId="184" fontId="0" fillId="0" borderId="0" xfId="0" applyNumberFormat="1"/>
    <xf numFmtId="189" fontId="19" fillId="0" borderId="0" xfId="0" applyNumberFormat="1" applyFont="1" applyFill="1"/>
    <xf numFmtId="0" fontId="18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2" xfId="0" applyFont="1" applyFill="1" applyBorder="1"/>
    <xf numFmtId="0" fontId="9" fillId="0" borderId="0" xfId="0" applyFont="1" applyBorder="1"/>
    <xf numFmtId="180" fontId="9" fillId="0" borderId="0" xfId="0" applyNumberFormat="1" applyFont="1" applyFill="1"/>
    <xf numFmtId="0" fontId="2" fillId="0" borderId="0" xfId="0" applyFont="1" applyAlignment="1">
      <alignment horizontal="left"/>
    </xf>
    <xf numFmtId="0" fontId="1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80" fontId="0" fillId="0" borderId="0" xfId="0" applyNumberFormat="1" applyFont="1"/>
    <xf numFmtId="0" fontId="1" fillId="0" borderId="0" xfId="0" applyFont="1" applyBorder="1"/>
    <xf numFmtId="181" fontId="0" fillId="0" borderId="0" xfId="0" applyNumberFormat="1" applyFont="1" applyBorder="1" applyAlignment="1">
      <alignment horizontal="right"/>
    </xf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/>
    </xf>
    <xf numFmtId="2" fontId="1" fillId="0" borderId="0" xfId="0" applyNumberFormat="1" applyFont="1"/>
    <xf numFmtId="180" fontId="19" fillId="0" borderId="0" xfId="0" applyNumberFormat="1" applyFont="1" applyAlignment="1">
      <alignment horizontal="left"/>
    </xf>
    <xf numFmtId="184" fontId="0" fillId="0" borderId="0" xfId="0" applyNumberFormat="1" applyFont="1"/>
    <xf numFmtId="180" fontId="0" fillId="0" borderId="0" xfId="0" applyNumberFormat="1" applyFont="1" applyFill="1"/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181" fontId="21" fillId="0" borderId="4" xfId="0" applyNumberFormat="1" applyFont="1" applyBorder="1" applyAlignment="1">
      <alignment horizontal="right" wrapText="1"/>
    </xf>
    <xf numFmtId="0" fontId="21" fillId="0" borderId="0" xfId="0" applyFont="1" applyBorder="1"/>
    <xf numFmtId="0" fontId="21" fillId="0" borderId="2" xfId="0" applyFont="1" applyBorder="1" applyAlignment="1">
      <alignment horizontal="left" wrapText="1"/>
    </xf>
    <xf numFmtId="181" fontId="21" fillId="0" borderId="2" xfId="0" applyNumberFormat="1" applyFont="1" applyBorder="1" applyAlignment="1">
      <alignment horizontal="right" wrapText="1"/>
    </xf>
    <xf numFmtId="181" fontId="23" fillId="0" borderId="2" xfId="0" applyNumberFormat="1" applyFont="1" applyBorder="1" applyAlignment="1">
      <alignment horizontal="right" wrapText="1"/>
    </xf>
    <xf numFmtId="0" fontId="21" fillId="0" borderId="2" xfId="0" applyFont="1" applyFill="1" applyBorder="1" applyAlignment="1">
      <alignment horizontal="left" wrapText="1"/>
    </xf>
    <xf numFmtId="181" fontId="21" fillId="0" borderId="0" xfId="0" applyNumberFormat="1" applyFont="1"/>
    <xf numFmtId="181" fontId="21" fillId="0" borderId="2" xfId="0" applyNumberFormat="1" applyFont="1" applyFill="1" applyBorder="1" applyAlignment="1">
      <alignment horizontal="right" wrapText="1"/>
    </xf>
    <xf numFmtId="181" fontId="21" fillId="0" borderId="2" xfId="0" applyNumberFormat="1" applyFont="1" applyBorder="1" applyAlignment="1"/>
    <xf numFmtId="181" fontId="21" fillId="0" borderId="2" xfId="0" applyNumberFormat="1" applyFont="1" applyBorder="1"/>
    <xf numFmtId="181" fontId="21" fillId="0" borderId="2" xfId="0" applyNumberFormat="1" applyFont="1" applyBorder="1" applyAlignment="1">
      <alignment horizontal="right"/>
    </xf>
    <xf numFmtId="0" fontId="22" fillId="0" borderId="3" xfId="0" applyFont="1" applyBorder="1" applyAlignment="1">
      <alignment horizontal="center" wrapText="1"/>
    </xf>
    <xf numFmtId="181" fontId="21" fillId="0" borderId="2" xfId="0" applyNumberFormat="1" applyFont="1" applyFill="1" applyBorder="1" applyAlignment="1">
      <alignment horizontal="right"/>
    </xf>
    <xf numFmtId="181" fontId="21" fillId="0" borderId="4" xfId="0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3"/>
  <sheetViews>
    <sheetView tabSelected="1" workbookViewId="0">
      <selection sqref="A1:G1"/>
    </sheetView>
  </sheetViews>
  <sheetFormatPr defaultRowHeight="12.75" x14ac:dyDescent="0.2"/>
  <cols>
    <col min="1" max="1" width="14" style="124" customWidth="1"/>
    <col min="2" max="7" width="16" style="124" customWidth="1"/>
    <col min="8" max="16384" width="9.140625" style="124"/>
  </cols>
  <sheetData>
    <row r="1" spans="1:8" ht="24.75" customHeight="1" x14ac:dyDescent="0.2">
      <c r="A1" s="152" t="s">
        <v>5</v>
      </c>
      <c r="B1" s="152"/>
      <c r="C1" s="152"/>
      <c r="D1" s="152"/>
      <c r="E1" s="152"/>
      <c r="F1" s="152"/>
      <c r="G1" s="152"/>
    </row>
    <row r="2" spans="1:8" ht="13.5" thickBot="1" x14ac:dyDescent="0.25">
      <c r="G2" s="125" t="s">
        <v>6</v>
      </c>
    </row>
    <row r="3" spans="1:8" ht="32.25" customHeight="1" thickBot="1" x14ac:dyDescent="0.25">
      <c r="A3" s="126"/>
      <c r="B3" s="126" t="s">
        <v>7</v>
      </c>
      <c r="C3" s="126" t="s">
        <v>8</v>
      </c>
      <c r="D3" s="126" t="s">
        <v>9</v>
      </c>
      <c r="E3" s="126" t="s">
        <v>10</v>
      </c>
      <c r="F3" s="126" t="s">
        <v>11</v>
      </c>
      <c r="G3" s="126" t="s">
        <v>12</v>
      </c>
    </row>
    <row r="4" spans="1:8" x14ac:dyDescent="0.2">
      <c r="A4" s="127">
        <v>1990</v>
      </c>
      <c r="B4" s="128">
        <v>9757.2000000000007</v>
      </c>
      <c r="C4" s="128">
        <v>35660.5</v>
      </c>
      <c r="D4" s="128">
        <v>3223.8</v>
      </c>
      <c r="E4" s="128">
        <v>1626.3</v>
      </c>
      <c r="F4" s="128">
        <v>143</v>
      </c>
      <c r="G4" s="128">
        <v>59.9</v>
      </c>
      <c r="H4" s="129"/>
    </row>
    <row r="5" spans="1:8" x14ac:dyDescent="0.2">
      <c r="A5" s="130">
        <v>1991</v>
      </c>
      <c r="B5" s="131">
        <v>9592.4</v>
      </c>
      <c r="C5" s="131">
        <v>34555.699999999997</v>
      </c>
      <c r="D5" s="131">
        <v>2976.1</v>
      </c>
      <c r="E5" s="131">
        <v>1666.4</v>
      </c>
      <c r="F5" s="131">
        <v>145.1</v>
      </c>
      <c r="G5" s="132">
        <v>59.9</v>
      </c>
      <c r="H5" s="129"/>
    </row>
    <row r="6" spans="1:8" x14ac:dyDescent="0.2">
      <c r="A6" s="130">
        <v>1992</v>
      </c>
      <c r="B6" s="131">
        <v>9576.2999999999993</v>
      </c>
      <c r="C6" s="131">
        <v>34419.800000000003</v>
      </c>
      <c r="D6" s="131">
        <v>2591</v>
      </c>
      <c r="E6" s="131">
        <v>1703.5</v>
      </c>
      <c r="F6" s="131">
        <v>148.80000000000001</v>
      </c>
      <c r="G6" s="132">
        <v>52.7</v>
      </c>
      <c r="H6" s="129"/>
    </row>
    <row r="7" spans="1:8" x14ac:dyDescent="0.2">
      <c r="A7" s="130">
        <v>1993</v>
      </c>
      <c r="B7" s="131">
        <v>9346.6</v>
      </c>
      <c r="C7" s="131">
        <v>34208.1</v>
      </c>
      <c r="D7" s="131">
        <v>2445.1999999999998</v>
      </c>
      <c r="E7" s="131">
        <v>1776.6</v>
      </c>
      <c r="F7" s="131">
        <v>154.80000000000001</v>
      </c>
      <c r="G7" s="132">
        <v>49.8</v>
      </c>
      <c r="H7" s="129"/>
    </row>
    <row r="8" spans="1:8" x14ac:dyDescent="0.2">
      <c r="A8" s="130">
        <v>1994</v>
      </c>
      <c r="B8" s="131">
        <v>8072.9</v>
      </c>
      <c r="C8" s="131">
        <v>25132.1</v>
      </c>
      <c r="D8" s="131">
        <v>1982.7</v>
      </c>
      <c r="E8" s="131">
        <v>1636</v>
      </c>
      <c r="F8" s="131">
        <v>141.19999999999999</v>
      </c>
      <c r="G8" s="132">
        <v>32.700000000000003</v>
      </c>
      <c r="H8" s="129"/>
    </row>
    <row r="9" spans="1:8" x14ac:dyDescent="0.2">
      <c r="A9" s="130">
        <v>1995</v>
      </c>
      <c r="B9" s="131">
        <v>6859.9</v>
      </c>
      <c r="C9" s="131">
        <v>19583.900000000001</v>
      </c>
      <c r="D9" s="131">
        <v>1622.7</v>
      </c>
      <c r="E9" s="131">
        <v>1556.9</v>
      </c>
      <c r="F9" s="131">
        <v>130.5</v>
      </c>
      <c r="G9" s="131">
        <v>20.8</v>
      </c>
      <c r="H9" s="129"/>
    </row>
    <row r="10" spans="1:8" x14ac:dyDescent="0.2">
      <c r="A10" s="130">
        <v>1996</v>
      </c>
      <c r="B10" s="131">
        <v>5424.6</v>
      </c>
      <c r="C10" s="131">
        <v>13679.4</v>
      </c>
      <c r="D10" s="131">
        <v>1036.5</v>
      </c>
      <c r="E10" s="131">
        <v>1310</v>
      </c>
      <c r="F10" s="131">
        <v>111.2</v>
      </c>
      <c r="G10" s="131">
        <v>15.4</v>
      </c>
      <c r="H10" s="129"/>
    </row>
    <row r="11" spans="1:8" x14ac:dyDescent="0.2">
      <c r="A11" s="130">
        <v>1997</v>
      </c>
      <c r="B11" s="131">
        <v>4307.1000000000004</v>
      </c>
      <c r="C11" s="131">
        <v>10384.299999999999</v>
      </c>
      <c r="D11" s="131">
        <v>879</v>
      </c>
      <c r="E11" s="131">
        <v>1082.7</v>
      </c>
      <c r="F11" s="131">
        <v>97.1</v>
      </c>
      <c r="G11" s="131">
        <v>16</v>
      </c>
      <c r="H11" s="129"/>
    </row>
    <row r="12" spans="1:8" x14ac:dyDescent="0.2">
      <c r="A12" s="130">
        <v>1998</v>
      </c>
      <c r="B12" s="131">
        <v>3957.9</v>
      </c>
      <c r="C12" s="131">
        <v>9526.5</v>
      </c>
      <c r="D12" s="131">
        <v>891.8</v>
      </c>
      <c r="E12" s="131">
        <v>986.3</v>
      </c>
      <c r="F12" s="131">
        <v>95.8</v>
      </c>
      <c r="G12" s="131">
        <v>17</v>
      </c>
      <c r="H12" s="129"/>
    </row>
    <row r="13" spans="1:8" x14ac:dyDescent="0.2">
      <c r="A13" s="130">
        <v>1999</v>
      </c>
      <c r="B13" s="131">
        <v>3998.2</v>
      </c>
      <c r="C13" s="131">
        <v>9656.7000000000007</v>
      </c>
      <c r="D13" s="131">
        <v>984.2</v>
      </c>
      <c r="E13" s="131">
        <v>969.6</v>
      </c>
      <c r="F13" s="131">
        <v>96.1</v>
      </c>
      <c r="G13" s="131">
        <v>18</v>
      </c>
      <c r="H13" s="129"/>
    </row>
    <row r="14" spans="1:8" x14ac:dyDescent="0.2">
      <c r="A14" s="130">
        <v>2000</v>
      </c>
      <c r="B14" s="131">
        <v>4106.6000000000004</v>
      </c>
      <c r="C14" s="131">
        <v>9981.1</v>
      </c>
      <c r="D14" s="131">
        <v>1076</v>
      </c>
      <c r="E14" s="131">
        <v>976</v>
      </c>
      <c r="F14" s="131">
        <v>98.2</v>
      </c>
      <c r="G14" s="131">
        <v>19.7</v>
      </c>
      <c r="H14" s="129"/>
    </row>
    <row r="15" spans="1:8" x14ac:dyDescent="0.2">
      <c r="A15" s="130">
        <v>2001</v>
      </c>
      <c r="B15" s="131">
        <v>4293.5</v>
      </c>
      <c r="C15" s="131">
        <v>10478.6</v>
      </c>
      <c r="D15" s="131">
        <v>1123.8</v>
      </c>
      <c r="E15" s="131">
        <v>989.5</v>
      </c>
      <c r="F15" s="131">
        <v>103.8</v>
      </c>
      <c r="G15" s="131">
        <v>21.1</v>
      </c>
      <c r="H15" s="129"/>
    </row>
    <row r="16" spans="1:8" x14ac:dyDescent="0.2">
      <c r="A16" s="130">
        <v>2002</v>
      </c>
      <c r="B16" s="131">
        <v>4559.5</v>
      </c>
      <c r="C16" s="131">
        <v>11273</v>
      </c>
      <c r="D16" s="131">
        <v>1229.8</v>
      </c>
      <c r="E16" s="131">
        <v>1019.3</v>
      </c>
      <c r="F16" s="131">
        <v>107.5</v>
      </c>
      <c r="G16" s="131">
        <v>23.8</v>
      </c>
      <c r="H16" s="129"/>
    </row>
    <row r="17" spans="1:8" x14ac:dyDescent="0.2">
      <c r="A17" s="130">
        <v>2003</v>
      </c>
      <c r="B17" s="131">
        <v>4871</v>
      </c>
      <c r="C17" s="131">
        <v>12247.1</v>
      </c>
      <c r="D17" s="131">
        <v>1368.8</v>
      </c>
      <c r="E17" s="131">
        <v>1064.3</v>
      </c>
      <c r="F17" s="131">
        <v>114.9</v>
      </c>
      <c r="G17" s="131">
        <v>24.8</v>
      </c>
      <c r="H17" s="129"/>
    </row>
    <row r="18" spans="1:8" x14ac:dyDescent="0.2">
      <c r="A18" s="130">
        <v>2004</v>
      </c>
      <c r="B18" s="131">
        <v>5203.8999999999996</v>
      </c>
      <c r="C18" s="131">
        <v>13409.1</v>
      </c>
      <c r="D18" s="131">
        <v>1292.0999999999999</v>
      </c>
      <c r="E18" s="131">
        <v>1120.4000000000001</v>
      </c>
      <c r="F18" s="131">
        <v>125.7</v>
      </c>
      <c r="G18" s="131">
        <v>25.6</v>
      </c>
      <c r="H18" s="129"/>
    </row>
    <row r="19" spans="1:8" x14ac:dyDescent="0.2">
      <c r="A19" s="130">
        <v>2005</v>
      </c>
      <c r="B19" s="131">
        <v>5457.4</v>
      </c>
      <c r="C19" s="131">
        <v>14334.5</v>
      </c>
      <c r="D19" s="131">
        <v>1281.9000000000001</v>
      </c>
      <c r="E19" s="131">
        <v>1163.5</v>
      </c>
      <c r="F19" s="131">
        <v>130.5</v>
      </c>
      <c r="G19" s="131">
        <v>26.2</v>
      </c>
      <c r="H19" s="129"/>
    </row>
    <row r="20" spans="1:8" x14ac:dyDescent="0.2">
      <c r="A20" s="130">
        <v>2006</v>
      </c>
      <c r="B20" s="131">
        <v>5660.4</v>
      </c>
      <c r="C20" s="131">
        <v>15350.3</v>
      </c>
      <c r="D20" s="131">
        <v>1304.9000000000001</v>
      </c>
      <c r="E20" s="131">
        <v>1235.5999999999999</v>
      </c>
      <c r="F20" s="131">
        <v>138.6</v>
      </c>
      <c r="G20" s="131">
        <v>28.2</v>
      </c>
      <c r="H20" s="129"/>
    </row>
    <row r="21" spans="1:8" x14ac:dyDescent="0.2">
      <c r="A21" s="130">
        <v>2007</v>
      </c>
      <c r="B21" s="131">
        <v>5840.9</v>
      </c>
      <c r="C21" s="131">
        <v>16080</v>
      </c>
      <c r="D21" s="131">
        <v>1352.7</v>
      </c>
      <c r="E21" s="131">
        <v>1291.0999999999999</v>
      </c>
      <c r="F21" s="131">
        <v>143.19999999999999</v>
      </c>
      <c r="G21" s="131">
        <v>29.5</v>
      </c>
      <c r="H21" s="129"/>
    </row>
    <row r="22" spans="1:8" x14ac:dyDescent="0.2">
      <c r="A22" s="133">
        <v>2008</v>
      </c>
      <c r="B22" s="134">
        <v>5991.6</v>
      </c>
      <c r="C22" s="135">
        <v>16770.400000000001</v>
      </c>
      <c r="D22" s="135">
        <v>1347.3</v>
      </c>
      <c r="E22" s="135">
        <v>1370.5</v>
      </c>
      <c r="F22" s="135">
        <v>148.30000000000001</v>
      </c>
      <c r="G22" s="135">
        <v>30.1</v>
      </c>
    </row>
    <row r="23" spans="1:8" ht="12.75" customHeight="1" x14ac:dyDescent="0.2">
      <c r="A23" s="130">
        <v>2009</v>
      </c>
      <c r="B23" s="136">
        <v>6095.2</v>
      </c>
      <c r="C23" s="136">
        <v>17369.7</v>
      </c>
      <c r="D23" s="136">
        <v>1326.3</v>
      </c>
      <c r="E23" s="136">
        <v>1438.7</v>
      </c>
      <c r="F23" s="136">
        <v>155.5</v>
      </c>
      <c r="G23" s="136">
        <v>32.700000000000003</v>
      </c>
    </row>
    <row r="24" spans="1:8" x14ac:dyDescent="0.2">
      <c r="A24" s="133">
        <v>2010</v>
      </c>
      <c r="B24" s="135">
        <v>6175.3</v>
      </c>
      <c r="C24" s="135">
        <v>17988.099999999999</v>
      </c>
      <c r="D24" s="135">
        <v>1344</v>
      </c>
      <c r="E24" s="135">
        <v>1528.3</v>
      </c>
      <c r="F24" s="137">
        <v>169.6</v>
      </c>
      <c r="G24" s="135">
        <v>32.799999999999997</v>
      </c>
    </row>
    <row r="25" spans="1:8" x14ac:dyDescent="0.2">
      <c r="A25" s="133">
        <v>2011</v>
      </c>
      <c r="B25" s="135">
        <v>5702.4000000000005</v>
      </c>
      <c r="C25" s="135">
        <v>18091.900000000001</v>
      </c>
      <c r="D25" s="135">
        <v>1204.3</v>
      </c>
      <c r="E25" s="135">
        <v>1607.5</v>
      </c>
      <c r="F25" s="135">
        <v>173.2</v>
      </c>
      <c r="G25" s="135">
        <v>32.9</v>
      </c>
    </row>
    <row r="26" spans="1:8" x14ac:dyDescent="0.2">
      <c r="A26" s="133">
        <v>2012</v>
      </c>
      <c r="B26" s="138">
        <v>5690</v>
      </c>
      <c r="C26" s="138">
        <v>17633.300000000003</v>
      </c>
      <c r="D26" s="138">
        <v>1031.5999999999999</v>
      </c>
      <c r="E26" s="138">
        <v>1686.1999999999996</v>
      </c>
      <c r="F26" s="138">
        <v>164.79999999999998</v>
      </c>
      <c r="G26" s="138">
        <v>33.5</v>
      </c>
    </row>
    <row r="27" spans="1:8" x14ac:dyDescent="0.2">
      <c r="A27" s="133">
        <v>2013</v>
      </c>
      <c r="B27" s="138">
        <v>5851.2000000000007</v>
      </c>
      <c r="C27" s="138">
        <v>17560.599999999999</v>
      </c>
      <c r="D27" s="138">
        <v>922.3</v>
      </c>
      <c r="E27" s="138">
        <v>1784.5000000000002</v>
      </c>
      <c r="F27" s="138">
        <v>160.89999999999998</v>
      </c>
      <c r="G27" s="138">
        <v>34.200000000000003</v>
      </c>
    </row>
    <row r="28" spans="1:8" x14ac:dyDescent="0.2">
      <c r="A28" s="133">
        <v>2014</v>
      </c>
      <c r="B28" s="138">
        <v>6032.7</v>
      </c>
      <c r="C28" s="138">
        <v>17914.599999999999</v>
      </c>
      <c r="D28" s="138">
        <v>884.7</v>
      </c>
      <c r="E28" s="138">
        <v>1937.9</v>
      </c>
      <c r="F28" s="138">
        <v>165.9</v>
      </c>
      <c r="G28" s="138">
        <v>35</v>
      </c>
    </row>
    <row r="29" spans="1:8" x14ac:dyDescent="0.2">
      <c r="A29" s="133">
        <v>2015</v>
      </c>
      <c r="B29" s="135">
        <v>6183.9</v>
      </c>
      <c r="C29" s="135">
        <v>18015.5</v>
      </c>
      <c r="D29" s="135">
        <v>887.6</v>
      </c>
      <c r="E29" s="135">
        <v>2070.3000000000002</v>
      </c>
      <c r="F29" s="137">
        <v>170.5</v>
      </c>
      <c r="G29" s="135">
        <v>35.6</v>
      </c>
    </row>
    <row r="30" spans="1:8" x14ac:dyDescent="0.2">
      <c r="A30" s="133">
        <v>2016</v>
      </c>
      <c r="B30" s="135">
        <v>6413.2</v>
      </c>
      <c r="C30" s="135">
        <v>18184.2</v>
      </c>
      <c r="D30" s="135">
        <v>834.2</v>
      </c>
      <c r="E30" s="135">
        <v>2259.1999999999998</v>
      </c>
      <c r="F30" s="137">
        <v>180.1</v>
      </c>
      <c r="G30" s="135">
        <v>36.9</v>
      </c>
    </row>
    <row r="31" spans="1:8" x14ac:dyDescent="0.2">
      <c r="A31" s="133">
        <v>2017</v>
      </c>
      <c r="B31" s="138">
        <v>6764.2</v>
      </c>
      <c r="C31" s="138">
        <v>18329</v>
      </c>
      <c r="D31" s="138">
        <v>815.1</v>
      </c>
      <c r="E31" s="138">
        <v>2415.6999999999998</v>
      </c>
      <c r="F31" s="138">
        <v>193.1</v>
      </c>
      <c r="G31" s="138">
        <v>39.9</v>
      </c>
    </row>
    <row r="32" spans="1:8" x14ac:dyDescent="0.2">
      <c r="A32" s="133">
        <v>2018</v>
      </c>
      <c r="B32" s="138">
        <v>7150.92</v>
      </c>
      <c r="C32" s="138">
        <v>18699.125</v>
      </c>
      <c r="D32" s="138">
        <v>798.73199999999997</v>
      </c>
      <c r="E32" s="138">
        <v>2646.5349999999999</v>
      </c>
      <c r="F32" s="138">
        <v>207.566</v>
      </c>
      <c r="G32" s="138">
        <v>44.3</v>
      </c>
    </row>
    <row r="33" spans="1:7" x14ac:dyDescent="0.2">
      <c r="A33" s="133">
        <v>2019</v>
      </c>
      <c r="B33" s="138">
        <v>7436.4070000000002</v>
      </c>
      <c r="C33" s="138">
        <v>19155.669999999998</v>
      </c>
      <c r="D33" s="138">
        <v>813.26900000000001</v>
      </c>
      <c r="E33" s="138">
        <v>2852.2559999999999</v>
      </c>
      <c r="F33" s="138">
        <v>216.358</v>
      </c>
      <c r="G33" s="138">
        <v>45.041415999999998</v>
      </c>
    </row>
    <row r="34" spans="1:7" x14ac:dyDescent="0.2">
      <c r="A34" s="133">
        <v>2020</v>
      </c>
      <c r="B34" s="138">
        <v>7850.0450000000001</v>
      </c>
      <c r="C34" s="138">
        <v>20057.566999999999</v>
      </c>
      <c r="D34" s="138">
        <v>816.7</v>
      </c>
      <c r="E34" s="138">
        <v>3139.8310000000001</v>
      </c>
      <c r="F34" s="138">
        <v>227.703</v>
      </c>
      <c r="G34" s="138">
        <v>43.334963000000002</v>
      </c>
    </row>
    <row r="35" spans="1:7" x14ac:dyDescent="0.2">
      <c r="A35" s="130">
        <v>2021</v>
      </c>
      <c r="B35" s="138">
        <v>8192.4150000000009</v>
      </c>
      <c r="C35" s="138">
        <v>20876.776000000002</v>
      </c>
      <c r="D35" s="138">
        <v>776.1</v>
      </c>
      <c r="E35" s="138">
        <v>3489.777</v>
      </c>
      <c r="F35" s="138">
        <v>243.36500000000001</v>
      </c>
      <c r="G35" s="138">
        <v>47.884731000000002</v>
      </c>
    </row>
    <row r="36" spans="1:7" x14ac:dyDescent="0.2">
      <c r="A36" s="133" t="s">
        <v>3</v>
      </c>
      <c r="B36" s="138">
        <v>6536.2820000000002</v>
      </c>
      <c r="C36" s="138">
        <v>18842.972000000002</v>
      </c>
      <c r="D36" s="138">
        <v>509.82400000000001</v>
      </c>
      <c r="E36" s="138">
        <v>3790.1729999999998</v>
      </c>
      <c r="F36" s="138">
        <v>253.74199999999999</v>
      </c>
      <c r="G36" s="138">
        <v>45.653109999999998</v>
      </c>
    </row>
    <row r="37" spans="1:7" x14ac:dyDescent="0.2">
      <c r="A37" s="133" t="s">
        <v>4</v>
      </c>
      <c r="B37" s="138">
        <v>6616.8360000000002</v>
      </c>
      <c r="C37" s="138">
        <v>18667.393</v>
      </c>
      <c r="D37" s="138">
        <v>483.28800000000001</v>
      </c>
      <c r="E37" s="138">
        <v>3851.1849999999999</v>
      </c>
      <c r="F37" s="138">
        <v>264.93599999999998</v>
      </c>
      <c r="G37" s="138">
        <v>44.174218000000003</v>
      </c>
    </row>
    <row r="38" spans="1:7" x14ac:dyDescent="0.2">
      <c r="A38" s="133">
        <v>2024</v>
      </c>
      <c r="B38" s="138">
        <v>7976.665</v>
      </c>
      <c r="C38" s="138">
        <v>20224.37</v>
      </c>
      <c r="D38" s="138">
        <v>479.66199999999998</v>
      </c>
      <c r="E38" s="138">
        <v>4353.0280000000002</v>
      </c>
      <c r="F38" s="138">
        <v>280.52199999999999</v>
      </c>
      <c r="G38" s="138">
        <v>45.650898999999995</v>
      </c>
    </row>
    <row r="39" spans="1:7" x14ac:dyDescent="0.2">
      <c r="A39" s="133">
        <v>2025</v>
      </c>
      <c r="B39" s="138">
        <v>8232.9320000000007</v>
      </c>
      <c r="C39" s="138">
        <v>20670.098999999998</v>
      </c>
      <c r="D39" s="138">
        <v>484.31599999999997</v>
      </c>
      <c r="E39" s="138">
        <v>4645.1279999999997</v>
      </c>
      <c r="F39" s="138">
        <v>291.952</v>
      </c>
      <c r="G39" s="138">
        <v>49.119889000000001</v>
      </c>
    </row>
    <row r="41" spans="1:7" x14ac:dyDescent="0.2">
      <c r="A41" s="153" t="s">
        <v>21</v>
      </c>
      <c r="B41" s="153"/>
      <c r="C41" s="153"/>
      <c r="D41" s="153"/>
      <c r="E41" s="153"/>
      <c r="F41" s="153"/>
      <c r="G41" s="153"/>
    </row>
    <row r="42" spans="1:7" x14ac:dyDescent="0.2">
      <c r="A42" s="153"/>
      <c r="B42" s="153"/>
      <c r="C42" s="153"/>
      <c r="D42" s="153"/>
      <c r="E42" s="153"/>
      <c r="F42" s="153"/>
      <c r="G42" s="153"/>
    </row>
    <row r="43" spans="1:7" x14ac:dyDescent="0.2">
      <c r="A43" s="153"/>
      <c r="B43" s="153"/>
      <c r="C43" s="153"/>
      <c r="D43" s="153"/>
      <c r="E43" s="153"/>
      <c r="F43" s="153"/>
      <c r="G43" s="153"/>
    </row>
  </sheetData>
  <mergeCells count="2">
    <mergeCell ref="A1:G1"/>
    <mergeCell ref="A41:G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9"/>
  <sheetViews>
    <sheetView zoomScale="80" zoomScaleNormal="80" workbookViewId="0">
      <pane xSplit="1" topLeftCell="E1" activePane="topRight" state="frozen"/>
      <selection pane="topRight" activeCell="A2" sqref="A2:AJ2"/>
    </sheetView>
  </sheetViews>
  <sheetFormatPr defaultRowHeight="15" x14ac:dyDescent="0.25"/>
  <cols>
    <col min="1" max="1" width="25.42578125" style="2" customWidth="1"/>
    <col min="2" max="26" width="9.42578125" style="3" customWidth="1"/>
    <col min="27" max="36" width="9.42578125" customWidth="1"/>
  </cols>
  <sheetData>
    <row r="1" spans="1:37" s="33" customFormat="1" ht="15.75" x14ac:dyDescent="0.25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</row>
    <row r="2" spans="1:37" ht="15.75" x14ac:dyDescent="0.25">
      <c r="A2" s="157" t="s">
        <v>53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</row>
    <row r="3" spans="1:37" x14ac:dyDescent="0.25">
      <c r="A3" s="112" t="s">
        <v>46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7" s="59" customFormat="1" ht="31.5" customHeight="1" x14ac:dyDescent="0.25">
      <c r="A4" s="113"/>
      <c r="B4" s="114">
        <v>1991</v>
      </c>
      <c r="C4" s="114">
        <v>1992</v>
      </c>
      <c r="D4" s="114">
        <v>1993</v>
      </c>
      <c r="E4" s="114">
        <v>1994</v>
      </c>
      <c r="F4" s="114">
        <v>1995</v>
      </c>
      <c r="G4" s="114">
        <v>1996</v>
      </c>
      <c r="H4" s="114">
        <v>1997</v>
      </c>
      <c r="I4" s="114">
        <v>1998</v>
      </c>
      <c r="J4" s="114">
        <v>1999</v>
      </c>
      <c r="K4" s="114">
        <v>2000</v>
      </c>
      <c r="L4" s="114">
        <v>2001</v>
      </c>
      <c r="M4" s="114">
        <v>2002</v>
      </c>
      <c r="N4" s="114">
        <v>2003</v>
      </c>
      <c r="O4" s="114">
        <v>2004</v>
      </c>
      <c r="P4" s="114">
        <v>2005</v>
      </c>
      <c r="Q4" s="114">
        <v>2006</v>
      </c>
      <c r="R4" s="114">
        <v>2007</v>
      </c>
      <c r="S4" s="114">
        <v>2008</v>
      </c>
      <c r="T4" s="114">
        <v>2009</v>
      </c>
      <c r="U4" s="114">
        <v>2010</v>
      </c>
      <c r="V4" s="114">
        <v>2011</v>
      </c>
      <c r="W4" s="114">
        <v>2012</v>
      </c>
      <c r="X4" s="114">
        <v>2013</v>
      </c>
      <c r="Y4" s="114">
        <v>2014</v>
      </c>
      <c r="Z4" s="114">
        <v>2015</v>
      </c>
      <c r="AA4" s="114">
        <v>2016</v>
      </c>
      <c r="AB4" s="114">
        <v>2017</v>
      </c>
      <c r="AC4" s="114">
        <v>2018</v>
      </c>
      <c r="AD4" s="114">
        <v>2019</v>
      </c>
      <c r="AE4" s="114">
        <v>2020</v>
      </c>
      <c r="AF4" s="114">
        <v>2021</v>
      </c>
      <c r="AG4" s="114" t="s">
        <v>3</v>
      </c>
      <c r="AH4" s="114" t="s">
        <v>4</v>
      </c>
      <c r="AI4" s="114">
        <v>2024</v>
      </c>
      <c r="AJ4" s="114">
        <v>2025</v>
      </c>
    </row>
    <row r="5" spans="1:37" s="33" customFormat="1" x14ac:dyDescent="0.25">
      <c r="A5" s="40" t="s">
        <v>24</v>
      </c>
      <c r="B5" s="14">
        <f>SUM(B7:B25)</f>
        <v>5556.9000000000005</v>
      </c>
      <c r="C5" s="14">
        <f t="shared" ref="C5:X5" si="0">SUM(C7:C25)</f>
        <v>5265.0999999999995</v>
      </c>
      <c r="D5" s="14">
        <f t="shared" si="0"/>
        <v>5576.4999999999991</v>
      </c>
      <c r="E5" s="14">
        <f t="shared" si="0"/>
        <v>5296</v>
      </c>
      <c r="F5" s="14">
        <f t="shared" si="0"/>
        <v>4619.0999999999995</v>
      </c>
      <c r="G5" s="14">
        <f t="shared" si="0"/>
        <v>3627.1000000000004</v>
      </c>
      <c r="H5" s="14">
        <f t="shared" si="0"/>
        <v>3334.5</v>
      </c>
      <c r="I5" s="14">
        <f t="shared" si="0"/>
        <v>3364.3</v>
      </c>
      <c r="J5" s="14">
        <f t="shared" si="0"/>
        <v>3535.2</v>
      </c>
      <c r="K5" s="14">
        <f t="shared" si="0"/>
        <v>3730.2000000000003</v>
      </c>
      <c r="L5" s="14">
        <f t="shared" si="0"/>
        <v>3922.9</v>
      </c>
      <c r="M5" s="14">
        <f t="shared" si="0"/>
        <v>4109.8000000000011</v>
      </c>
      <c r="N5" s="14">
        <f t="shared" si="0"/>
        <v>4316.7</v>
      </c>
      <c r="O5" s="14">
        <f t="shared" si="0"/>
        <v>4556.8</v>
      </c>
      <c r="P5" s="14">
        <f t="shared" si="0"/>
        <v>4749.2</v>
      </c>
      <c r="Q5" s="14">
        <f t="shared" si="0"/>
        <v>4925.9999999999991</v>
      </c>
      <c r="R5" s="14">
        <f t="shared" si="0"/>
        <v>5073.2000000000007</v>
      </c>
      <c r="S5" s="14">
        <f t="shared" si="0"/>
        <v>5198</v>
      </c>
      <c r="T5" s="14">
        <f t="shared" si="0"/>
        <v>5303.9000000000005</v>
      </c>
      <c r="U5" s="14">
        <f t="shared" si="0"/>
        <v>5381.2000000000007</v>
      </c>
      <c r="V5" s="14">
        <f t="shared" si="0"/>
        <v>5232.5448000000006</v>
      </c>
      <c r="W5" s="14">
        <f t="shared" si="0"/>
        <v>4851.6113000000005</v>
      </c>
      <c r="X5" s="14">
        <f t="shared" si="0"/>
        <v>4930.3100000000004</v>
      </c>
      <c r="Y5" s="14">
        <f>SUM(Y6:Y26)</f>
        <v>5067.9441999999999</v>
      </c>
      <c r="Z5" s="14">
        <f t="shared" ref="Z5:AI5" si="1">SUM(Z6:Z26)</f>
        <v>5182.4218899999996</v>
      </c>
      <c r="AA5" s="14">
        <f t="shared" si="1"/>
        <v>5341.6540999999997</v>
      </c>
      <c r="AB5" s="14">
        <f t="shared" si="1"/>
        <v>5503.4182999999994</v>
      </c>
      <c r="AC5" s="14">
        <f t="shared" si="1"/>
        <v>5686.2107999999989</v>
      </c>
      <c r="AD5" s="14">
        <f>SUM(AD6:AD26)</f>
        <v>5865.0875999999998</v>
      </c>
      <c r="AE5" s="14">
        <f t="shared" si="1"/>
        <v>6051.4076999999997</v>
      </c>
      <c r="AF5" s="14">
        <f t="shared" si="1"/>
        <v>6247.2023000000008</v>
      </c>
      <c r="AG5" s="14">
        <f t="shared" si="1"/>
        <v>3354.5911999999998</v>
      </c>
      <c r="AH5" s="14">
        <f t="shared" si="1"/>
        <v>3472.8953000000001</v>
      </c>
      <c r="AI5" s="14">
        <f t="shared" si="1"/>
        <v>3628.5116000000003</v>
      </c>
      <c r="AJ5" s="14">
        <f>SUM(AJ6:AJ26)</f>
        <v>3802.6825000000003</v>
      </c>
      <c r="AK5" s="115"/>
    </row>
    <row r="6" spans="1:37" s="33" customFormat="1" x14ac:dyDescent="0.25">
      <c r="A6" s="40" t="s">
        <v>25</v>
      </c>
      <c r="B6" s="55" t="s">
        <v>0</v>
      </c>
      <c r="C6" s="55" t="s">
        <v>0</v>
      </c>
      <c r="D6" s="55" t="s">
        <v>0</v>
      </c>
      <c r="E6" s="55" t="s">
        <v>0</v>
      </c>
      <c r="F6" s="55" t="s">
        <v>0</v>
      </c>
      <c r="G6" s="55" t="s">
        <v>0</v>
      </c>
      <c r="H6" s="55" t="s">
        <v>0</v>
      </c>
      <c r="I6" s="55" t="s">
        <v>0</v>
      </c>
      <c r="J6" s="55" t="s">
        <v>0</v>
      </c>
      <c r="K6" s="55" t="s">
        <v>0</v>
      </c>
      <c r="L6" s="55" t="s">
        <v>0</v>
      </c>
      <c r="M6" s="55" t="s">
        <v>0</v>
      </c>
      <c r="N6" s="55" t="s">
        <v>0</v>
      </c>
      <c r="O6" s="55" t="s">
        <v>0</v>
      </c>
      <c r="P6" s="55" t="s">
        <v>0</v>
      </c>
      <c r="Q6" s="55" t="s">
        <v>0</v>
      </c>
      <c r="R6" s="55" t="s">
        <v>0</v>
      </c>
      <c r="S6" s="55" t="s">
        <v>0</v>
      </c>
      <c r="T6" s="55" t="s">
        <v>0</v>
      </c>
      <c r="U6" s="55" t="s">
        <v>0</v>
      </c>
      <c r="V6" s="55" t="s">
        <v>0</v>
      </c>
      <c r="W6" s="55" t="s">
        <v>0</v>
      </c>
      <c r="X6" s="55" t="s">
        <v>0</v>
      </c>
      <c r="Y6" s="55" t="s">
        <v>0</v>
      </c>
      <c r="Z6" s="55" t="s">
        <v>0</v>
      </c>
      <c r="AA6" s="55" t="s">
        <v>0</v>
      </c>
      <c r="AB6" s="55" t="s">
        <v>0</v>
      </c>
      <c r="AC6" s="55" t="s">
        <v>0</v>
      </c>
      <c r="AD6" s="55" t="s">
        <v>0</v>
      </c>
      <c r="AE6" s="55" t="s">
        <v>0</v>
      </c>
      <c r="AF6" s="55" t="s">
        <v>0</v>
      </c>
      <c r="AG6" s="6">
        <f>AG31+AG56+AG81</f>
        <v>289.71069999999997</v>
      </c>
      <c r="AH6" s="6">
        <f>AH31+AH56+AH81</f>
        <v>289.6155</v>
      </c>
      <c r="AI6" s="6">
        <f>AI31+AI56+AI81</f>
        <v>296.89480000000003</v>
      </c>
      <c r="AJ6" s="6">
        <f>AJ31+AJ56+AJ81</f>
        <v>315.75979999999998</v>
      </c>
      <c r="AK6" s="115"/>
    </row>
    <row r="7" spans="1:37" x14ac:dyDescent="0.25">
      <c r="A7" s="40" t="s">
        <v>26</v>
      </c>
      <c r="B7" s="6">
        <f t="shared" ref="B7:Y7" si="2">B32+B57+B82</f>
        <v>710.2</v>
      </c>
      <c r="C7" s="6">
        <f t="shared" si="2"/>
        <v>670.6</v>
      </c>
      <c r="D7" s="6">
        <f t="shared" si="2"/>
        <v>693.8</v>
      </c>
      <c r="E7" s="6">
        <f t="shared" si="2"/>
        <v>707.7</v>
      </c>
      <c r="F7" s="6">
        <f t="shared" si="2"/>
        <v>638</v>
      </c>
      <c r="G7" s="6">
        <f t="shared" si="2"/>
        <v>521.6</v>
      </c>
      <c r="H7" s="6">
        <f t="shared" si="2"/>
        <v>374.1</v>
      </c>
      <c r="I7" s="6">
        <f t="shared" si="2"/>
        <v>335.29999999999995</v>
      </c>
      <c r="J7" s="6">
        <f t="shared" si="2"/>
        <v>354.49999999999994</v>
      </c>
      <c r="K7" s="6">
        <f t="shared" si="2"/>
        <v>365.99999999999994</v>
      </c>
      <c r="L7" s="6">
        <f t="shared" si="2"/>
        <v>386.1</v>
      </c>
      <c r="M7" s="6">
        <f t="shared" si="2"/>
        <v>401.7</v>
      </c>
      <c r="N7" s="6">
        <f t="shared" si="2"/>
        <v>411.6</v>
      </c>
      <c r="O7" s="6">
        <f t="shared" si="2"/>
        <v>434.5</v>
      </c>
      <c r="P7" s="6">
        <f t="shared" si="2"/>
        <v>445.1</v>
      </c>
      <c r="Q7" s="6">
        <f t="shared" si="2"/>
        <v>449.5</v>
      </c>
      <c r="R7" s="6">
        <f t="shared" si="2"/>
        <v>452.20000000000005</v>
      </c>
      <c r="S7" s="6">
        <f t="shared" si="2"/>
        <v>452.7</v>
      </c>
      <c r="T7" s="6">
        <f t="shared" si="2"/>
        <v>452.90000000000003</v>
      </c>
      <c r="U7" s="6">
        <f t="shared" si="2"/>
        <v>453.59999999999997</v>
      </c>
      <c r="V7" s="6">
        <f t="shared" si="2"/>
        <v>362.4187</v>
      </c>
      <c r="W7" s="6">
        <f t="shared" si="2"/>
        <v>305.73309999999998</v>
      </c>
      <c r="X7" s="6">
        <f t="shared" si="2"/>
        <v>329.3879</v>
      </c>
      <c r="Y7" s="6">
        <f t="shared" si="2"/>
        <v>351.4151</v>
      </c>
      <c r="Z7" s="6">
        <f t="shared" ref="Z7:AI7" si="3">Z32+Z57+Z82</f>
        <v>360.62739999999997</v>
      </c>
      <c r="AA7" s="6">
        <f t="shared" si="3"/>
        <v>378.56399999999996</v>
      </c>
      <c r="AB7" s="6">
        <f t="shared" si="3"/>
        <v>385.30349999999999</v>
      </c>
      <c r="AC7" s="6">
        <f t="shared" si="3"/>
        <v>387.428</v>
      </c>
      <c r="AD7" s="6">
        <f t="shared" si="3"/>
        <v>397.90610000000004</v>
      </c>
      <c r="AE7" s="6">
        <f t="shared" si="3"/>
        <v>404.69930000000005</v>
      </c>
      <c r="AF7" s="6">
        <f t="shared" si="3"/>
        <v>406.24039999999997</v>
      </c>
      <c r="AG7" s="6">
        <f t="shared" si="3"/>
        <v>226.32</v>
      </c>
      <c r="AH7" s="6">
        <f t="shared" si="3"/>
        <v>224.86680000000001</v>
      </c>
      <c r="AI7" s="6">
        <f t="shared" si="3"/>
        <v>236.74160000000001</v>
      </c>
      <c r="AJ7" s="6">
        <f t="shared" ref="AJ7:AJ17" si="4">AJ32+AJ57+AJ82</f>
        <v>241.59639999999996</v>
      </c>
      <c r="AK7" s="10"/>
    </row>
    <row r="8" spans="1:37" x14ac:dyDescent="0.25">
      <c r="A8" s="40" t="s">
        <v>27</v>
      </c>
      <c r="B8" s="6">
        <f t="shared" ref="B8:Z8" si="5">B33+B58+B83</f>
        <v>266.2</v>
      </c>
      <c r="C8" s="6">
        <f t="shared" si="5"/>
        <v>235.7</v>
      </c>
      <c r="D8" s="6">
        <f t="shared" si="5"/>
        <v>241.7</v>
      </c>
      <c r="E8" s="6">
        <f t="shared" si="5"/>
        <v>209.2</v>
      </c>
      <c r="F8" s="6">
        <f t="shared" si="5"/>
        <v>174.89999999999998</v>
      </c>
      <c r="G8" s="6">
        <f t="shared" si="5"/>
        <v>179.49999999999997</v>
      </c>
      <c r="H8" s="6">
        <f t="shared" si="5"/>
        <v>193.60000000000002</v>
      </c>
      <c r="I8" s="6">
        <f t="shared" si="5"/>
        <v>196.79999999999998</v>
      </c>
      <c r="J8" s="6">
        <f t="shared" si="5"/>
        <v>203.30000000000004</v>
      </c>
      <c r="K8" s="6">
        <f t="shared" si="5"/>
        <v>208.6</v>
      </c>
      <c r="L8" s="6">
        <f t="shared" si="5"/>
        <v>219.5</v>
      </c>
      <c r="M8" s="6">
        <f t="shared" si="5"/>
        <v>226.89999999999998</v>
      </c>
      <c r="N8" s="6">
        <f t="shared" si="5"/>
        <v>239.1</v>
      </c>
      <c r="O8" s="6">
        <f t="shared" si="5"/>
        <v>253.20000000000002</v>
      </c>
      <c r="P8" s="6">
        <f t="shared" si="5"/>
        <v>270.3</v>
      </c>
      <c r="Q8" s="6">
        <f t="shared" si="5"/>
        <v>277.60000000000002</v>
      </c>
      <c r="R8" s="6">
        <f t="shared" si="5"/>
        <v>288</v>
      </c>
      <c r="S8" s="6">
        <f t="shared" si="5"/>
        <v>302</v>
      </c>
      <c r="T8" s="6">
        <f t="shared" si="5"/>
        <v>310.8</v>
      </c>
      <c r="U8" s="6">
        <f t="shared" si="5"/>
        <v>318.20000000000005</v>
      </c>
      <c r="V8" s="6">
        <f t="shared" si="5"/>
        <v>325.25040000000001</v>
      </c>
      <c r="W8" s="6">
        <f t="shared" si="5"/>
        <v>328.85840000000002</v>
      </c>
      <c r="X8" s="6">
        <f t="shared" si="5"/>
        <v>301.36420000000004</v>
      </c>
      <c r="Y8" s="6">
        <f t="shared" si="5"/>
        <v>301.7903</v>
      </c>
      <c r="Z8" s="6">
        <f t="shared" si="5"/>
        <v>302.03219999999999</v>
      </c>
      <c r="AA8" s="6">
        <f t="shared" ref="AA8:AI8" si="6">AA33+AA58+AA83</f>
        <v>307.11680000000001</v>
      </c>
      <c r="AB8" s="6">
        <f t="shared" si="6"/>
        <v>315.38490000000002</v>
      </c>
      <c r="AC8" s="6">
        <f t="shared" si="6"/>
        <v>327.59839999999997</v>
      </c>
      <c r="AD8" s="6">
        <f t="shared" si="6"/>
        <v>337.99369999999999</v>
      </c>
      <c r="AE8" s="6">
        <f t="shared" si="6"/>
        <v>345.39299999999997</v>
      </c>
      <c r="AF8" s="6">
        <f t="shared" si="6"/>
        <v>354.28490000000005</v>
      </c>
      <c r="AG8" s="6">
        <f t="shared" si="6"/>
        <v>170.13560000000001</v>
      </c>
      <c r="AH8" s="6">
        <f t="shared" si="6"/>
        <v>178.05770000000001</v>
      </c>
      <c r="AI8" s="6">
        <f t="shared" si="6"/>
        <v>178.32509999999999</v>
      </c>
      <c r="AJ8" s="6">
        <f t="shared" si="4"/>
        <v>183.39189999999999</v>
      </c>
      <c r="AK8" s="10"/>
    </row>
    <row r="9" spans="1:37" x14ac:dyDescent="0.25">
      <c r="A9" s="40" t="s">
        <v>28</v>
      </c>
      <c r="B9" s="6">
        <f t="shared" ref="B9:Z9" si="7">B34+B59+B84</f>
        <v>630.20000000000005</v>
      </c>
      <c r="C9" s="6">
        <f t="shared" si="7"/>
        <v>595.20000000000005</v>
      </c>
      <c r="D9" s="6">
        <f t="shared" si="7"/>
        <v>611.29999999999995</v>
      </c>
      <c r="E9" s="6">
        <f t="shared" si="7"/>
        <v>568.79999999999995</v>
      </c>
      <c r="F9" s="6">
        <f t="shared" si="7"/>
        <v>487.70000000000005</v>
      </c>
      <c r="G9" s="6">
        <f t="shared" si="7"/>
        <v>429.80000000000007</v>
      </c>
      <c r="H9" s="6">
        <f t="shared" si="7"/>
        <v>474.5</v>
      </c>
      <c r="I9" s="6">
        <f t="shared" si="7"/>
        <v>496</v>
      </c>
      <c r="J9" s="6">
        <f t="shared" si="7"/>
        <v>518.29999999999995</v>
      </c>
      <c r="K9" s="6">
        <f t="shared" si="7"/>
        <v>541.4</v>
      </c>
      <c r="L9" s="6">
        <f t="shared" si="7"/>
        <v>549.1</v>
      </c>
      <c r="M9" s="6">
        <f t="shared" si="7"/>
        <v>556.4</v>
      </c>
      <c r="N9" s="6">
        <f t="shared" si="7"/>
        <v>578.5</v>
      </c>
      <c r="O9" s="6">
        <f t="shared" si="7"/>
        <v>591.5</v>
      </c>
      <c r="P9" s="6">
        <f t="shared" si="7"/>
        <v>610.9</v>
      </c>
      <c r="Q9" s="6">
        <f t="shared" si="7"/>
        <v>638.1</v>
      </c>
      <c r="R9" s="6">
        <f t="shared" si="7"/>
        <v>652</v>
      </c>
      <c r="S9" s="6">
        <f t="shared" si="7"/>
        <v>665.8</v>
      </c>
      <c r="T9" s="6">
        <f t="shared" si="7"/>
        <v>668.5</v>
      </c>
      <c r="U9" s="6">
        <f t="shared" si="7"/>
        <v>668.6</v>
      </c>
      <c r="V9" s="6">
        <f t="shared" si="7"/>
        <v>670.20759999999996</v>
      </c>
      <c r="W9" s="6">
        <f t="shared" si="7"/>
        <v>672.16959999999995</v>
      </c>
      <c r="X9" s="6">
        <f t="shared" si="7"/>
        <v>663.5</v>
      </c>
      <c r="Y9" s="6">
        <f t="shared" si="7"/>
        <v>672.1475999999999</v>
      </c>
      <c r="Z9" s="6">
        <f t="shared" si="7"/>
        <v>684.18119999999999</v>
      </c>
      <c r="AA9" s="6">
        <f t="shared" ref="AA9:AI9" si="8">AA34+AA59+AA84</f>
        <v>696.85969999999998</v>
      </c>
      <c r="AB9" s="6">
        <f t="shared" si="8"/>
        <v>723.42259999999999</v>
      </c>
      <c r="AC9" s="6">
        <f t="shared" si="8"/>
        <v>758.024</v>
      </c>
      <c r="AD9" s="6">
        <f t="shared" si="8"/>
        <v>792.83749999999986</v>
      </c>
      <c r="AE9" s="6">
        <f t="shared" si="8"/>
        <v>818.15809999999988</v>
      </c>
      <c r="AF9" s="6">
        <f t="shared" si="8"/>
        <v>847.52329999999995</v>
      </c>
      <c r="AG9" s="6">
        <f t="shared" si="8"/>
        <v>259.26170000000002</v>
      </c>
      <c r="AH9" s="6">
        <f t="shared" si="8"/>
        <v>266.10220000000004</v>
      </c>
      <c r="AI9" s="6">
        <f t="shared" si="8"/>
        <v>290.13080000000002</v>
      </c>
      <c r="AJ9" s="6">
        <f t="shared" si="4"/>
        <v>308.35669999999999</v>
      </c>
      <c r="AK9" s="10"/>
    </row>
    <row r="10" spans="1:37" x14ac:dyDescent="0.25">
      <c r="A10" s="40" t="s">
        <v>29</v>
      </c>
      <c r="B10" s="6">
        <f t="shared" ref="B10:Z10" si="9">B35+B60+B85</f>
        <v>36.799999999999997</v>
      </c>
      <c r="C10" s="6">
        <f t="shared" si="9"/>
        <v>38.4</v>
      </c>
      <c r="D10" s="6">
        <f t="shared" si="9"/>
        <v>37.200000000000003</v>
      </c>
      <c r="E10" s="6">
        <f t="shared" si="9"/>
        <v>36.9</v>
      </c>
      <c r="F10" s="6">
        <f t="shared" si="9"/>
        <v>32.299999999999997</v>
      </c>
      <c r="G10" s="6">
        <f t="shared" si="9"/>
        <v>32.4</v>
      </c>
      <c r="H10" s="6">
        <f t="shared" si="9"/>
        <v>33.799999999999997</v>
      </c>
      <c r="I10" s="6">
        <f t="shared" si="9"/>
        <v>34.20000000000001</v>
      </c>
      <c r="J10" s="6">
        <f t="shared" si="9"/>
        <v>34.700000000000003</v>
      </c>
      <c r="K10" s="6">
        <f t="shared" si="9"/>
        <v>35.1</v>
      </c>
      <c r="L10" s="6">
        <f t="shared" si="9"/>
        <v>35.4</v>
      </c>
      <c r="M10" s="6">
        <f t="shared" si="9"/>
        <v>37.799999999999997</v>
      </c>
      <c r="N10" s="6">
        <f t="shared" si="9"/>
        <v>43.300000000000004</v>
      </c>
      <c r="O10" s="6">
        <f t="shared" si="9"/>
        <v>46.6</v>
      </c>
      <c r="P10" s="6">
        <f t="shared" si="9"/>
        <v>48.5</v>
      </c>
      <c r="Q10" s="6">
        <f t="shared" si="9"/>
        <v>50.300000000000004</v>
      </c>
      <c r="R10" s="6">
        <f t="shared" si="9"/>
        <v>52.699999999999996</v>
      </c>
      <c r="S10" s="6">
        <f t="shared" si="9"/>
        <v>54.900000000000006</v>
      </c>
      <c r="T10" s="6">
        <f t="shared" si="9"/>
        <v>55.5</v>
      </c>
      <c r="U10" s="6">
        <f t="shared" si="9"/>
        <v>55.5</v>
      </c>
      <c r="V10" s="6">
        <f t="shared" si="9"/>
        <v>56.597200000000001</v>
      </c>
      <c r="W10" s="6">
        <f t="shared" si="9"/>
        <v>57.252599999999994</v>
      </c>
      <c r="X10" s="6">
        <f t="shared" si="9"/>
        <v>57.595599999999997</v>
      </c>
      <c r="Y10" s="6">
        <f t="shared" si="9"/>
        <v>65.728499999999997</v>
      </c>
      <c r="Z10" s="6">
        <f t="shared" si="9"/>
        <v>58.754599999999996</v>
      </c>
      <c r="AA10" s="6">
        <f t="shared" ref="AA10:AI10" si="10">AA35+AA60+AA85</f>
        <v>61.265900000000002</v>
      </c>
      <c r="AB10" s="6">
        <f t="shared" si="10"/>
        <v>62.0944</v>
      </c>
      <c r="AC10" s="6">
        <f t="shared" si="10"/>
        <v>63.176499999999997</v>
      </c>
      <c r="AD10" s="6">
        <f t="shared" si="10"/>
        <v>63.602699999999999</v>
      </c>
      <c r="AE10" s="6">
        <f t="shared" si="10"/>
        <v>66.6935</v>
      </c>
      <c r="AF10" s="6">
        <f t="shared" si="10"/>
        <v>70.336700000000008</v>
      </c>
      <c r="AG10" s="6">
        <f t="shared" si="10"/>
        <v>30.541799999999999</v>
      </c>
      <c r="AH10" s="6">
        <f t="shared" si="10"/>
        <v>32.142200000000003</v>
      </c>
      <c r="AI10" s="6">
        <f t="shared" si="10"/>
        <v>33.499200000000002</v>
      </c>
      <c r="AJ10" s="6">
        <f t="shared" si="4"/>
        <v>33.645399999999995</v>
      </c>
      <c r="AK10" s="10"/>
    </row>
    <row r="11" spans="1:37" x14ac:dyDescent="0.25">
      <c r="A11" s="40" t="s">
        <v>30</v>
      </c>
      <c r="B11" s="6">
        <f t="shared" ref="B11:Z11" si="11">B36+B61+B86</f>
        <v>241.8</v>
      </c>
      <c r="C11" s="6">
        <f t="shared" si="11"/>
        <v>246.2</v>
      </c>
      <c r="D11" s="6">
        <f t="shared" si="11"/>
        <v>255.8</v>
      </c>
      <c r="E11" s="6">
        <f t="shared" si="11"/>
        <v>223.6</v>
      </c>
      <c r="F11" s="6">
        <f t="shared" si="11"/>
        <v>189.7</v>
      </c>
      <c r="G11" s="6">
        <f t="shared" si="11"/>
        <v>131.6</v>
      </c>
      <c r="H11" s="6">
        <f t="shared" si="11"/>
        <v>168.9</v>
      </c>
      <c r="I11" s="6">
        <f t="shared" si="11"/>
        <v>178.59999999999997</v>
      </c>
      <c r="J11" s="6">
        <f t="shared" si="11"/>
        <v>190.9</v>
      </c>
      <c r="K11" s="6">
        <f t="shared" si="11"/>
        <v>185.39999999999998</v>
      </c>
      <c r="L11" s="6">
        <f t="shared" si="11"/>
        <v>191</v>
      </c>
      <c r="M11" s="6">
        <f t="shared" si="11"/>
        <v>192.5</v>
      </c>
      <c r="N11" s="6">
        <f t="shared" si="11"/>
        <v>203.5</v>
      </c>
      <c r="O11" s="6">
        <f t="shared" si="11"/>
        <v>210.29999999999998</v>
      </c>
      <c r="P11" s="6">
        <f t="shared" si="11"/>
        <v>214</v>
      </c>
      <c r="Q11" s="6">
        <f t="shared" si="11"/>
        <v>219.9</v>
      </c>
      <c r="R11" s="6">
        <f t="shared" si="11"/>
        <v>228.8</v>
      </c>
      <c r="S11" s="6">
        <f t="shared" si="11"/>
        <v>232.5</v>
      </c>
      <c r="T11" s="6">
        <f t="shared" si="11"/>
        <v>234.70000000000002</v>
      </c>
      <c r="U11" s="6">
        <f t="shared" si="11"/>
        <v>237.5</v>
      </c>
      <c r="V11" s="6">
        <f t="shared" si="11"/>
        <v>226.66660000000002</v>
      </c>
      <c r="W11" s="6">
        <f t="shared" si="11"/>
        <v>223.5806</v>
      </c>
      <c r="X11" s="6">
        <f t="shared" si="11"/>
        <v>224.67940000000002</v>
      </c>
      <c r="Y11" s="6">
        <f t="shared" si="11"/>
        <v>224.58439999999999</v>
      </c>
      <c r="Z11" s="6">
        <f t="shared" si="11"/>
        <v>226.35750000000002</v>
      </c>
      <c r="AA11" s="6">
        <f t="shared" ref="AA11:AI11" si="12">AA36+AA61+AA86</f>
        <v>227.62780000000001</v>
      </c>
      <c r="AB11" s="6">
        <f t="shared" si="12"/>
        <v>231.8913</v>
      </c>
      <c r="AC11" s="6">
        <f t="shared" si="12"/>
        <v>234.90019999999998</v>
      </c>
      <c r="AD11" s="6">
        <f t="shared" si="12"/>
        <v>236.81009999999998</v>
      </c>
      <c r="AE11" s="6">
        <f t="shared" si="12"/>
        <v>237.2441</v>
      </c>
      <c r="AF11" s="6">
        <f t="shared" si="12"/>
        <v>240.3407</v>
      </c>
      <c r="AG11" s="6">
        <f t="shared" si="12"/>
        <v>219.8587</v>
      </c>
      <c r="AH11" s="6">
        <f t="shared" si="12"/>
        <v>216.82380000000001</v>
      </c>
      <c r="AI11" s="6">
        <f t="shared" si="12"/>
        <v>208.261</v>
      </c>
      <c r="AJ11" s="6">
        <f t="shared" si="4"/>
        <v>214.19069999999999</v>
      </c>
      <c r="AK11" s="10"/>
    </row>
    <row r="12" spans="1:37" x14ac:dyDescent="0.25">
      <c r="A12" s="40" t="s">
        <v>31</v>
      </c>
      <c r="B12" s="6">
        <f t="shared" ref="B12:Z12" si="13">B37+B62+B87</f>
        <v>200</v>
      </c>
      <c r="C12" s="6">
        <f t="shared" si="13"/>
        <v>197.2</v>
      </c>
      <c r="D12" s="6">
        <f t="shared" si="13"/>
        <v>208.8</v>
      </c>
      <c r="E12" s="6">
        <f t="shared" si="13"/>
        <v>194.5</v>
      </c>
      <c r="F12" s="6">
        <f t="shared" si="13"/>
        <v>153.80000000000001</v>
      </c>
      <c r="G12" s="6">
        <f t="shared" si="13"/>
        <v>117.3</v>
      </c>
      <c r="H12" s="6">
        <f t="shared" si="13"/>
        <v>120.4</v>
      </c>
      <c r="I12" s="6">
        <f t="shared" si="13"/>
        <v>140.4</v>
      </c>
      <c r="J12" s="6">
        <f t="shared" si="13"/>
        <v>160.09999999999997</v>
      </c>
      <c r="K12" s="6">
        <f t="shared" si="13"/>
        <v>169.7</v>
      </c>
      <c r="L12" s="6">
        <f t="shared" si="13"/>
        <v>179.1</v>
      </c>
      <c r="M12" s="6">
        <f t="shared" si="13"/>
        <v>199.4</v>
      </c>
      <c r="N12" s="6">
        <f t="shared" si="13"/>
        <v>216.7</v>
      </c>
      <c r="O12" s="6">
        <f t="shared" si="13"/>
        <v>234</v>
      </c>
      <c r="P12" s="6">
        <f t="shared" si="13"/>
        <v>244.1</v>
      </c>
      <c r="Q12" s="6">
        <f t="shared" si="13"/>
        <v>253</v>
      </c>
      <c r="R12" s="6">
        <f t="shared" si="13"/>
        <v>260.8</v>
      </c>
      <c r="S12" s="6">
        <f t="shared" si="13"/>
        <v>266.89999999999998</v>
      </c>
      <c r="T12" s="6">
        <f t="shared" si="13"/>
        <v>269.2</v>
      </c>
      <c r="U12" s="6">
        <f t="shared" si="13"/>
        <v>273.8</v>
      </c>
      <c r="V12" s="6">
        <f t="shared" si="13"/>
        <v>279.27339999999998</v>
      </c>
      <c r="W12" s="6">
        <f t="shared" si="13"/>
        <v>284.09589999999997</v>
      </c>
      <c r="X12" s="6">
        <f t="shared" si="13"/>
        <v>284.21479999999997</v>
      </c>
      <c r="Y12" s="6">
        <f t="shared" si="13"/>
        <v>290.09879999999998</v>
      </c>
      <c r="Z12" s="6">
        <f t="shared" si="13"/>
        <v>294.7165</v>
      </c>
      <c r="AA12" s="6">
        <f t="shared" ref="AA12:AI12" si="14">AA37+AA62+AA87</f>
        <v>297.6173</v>
      </c>
      <c r="AB12" s="6">
        <f t="shared" si="14"/>
        <v>306.20870000000002</v>
      </c>
      <c r="AC12" s="6">
        <f t="shared" si="14"/>
        <v>314.9982</v>
      </c>
      <c r="AD12" s="6">
        <f t="shared" si="14"/>
        <v>323.62270000000001</v>
      </c>
      <c r="AE12" s="6">
        <f t="shared" si="14"/>
        <v>329.20890000000003</v>
      </c>
      <c r="AF12" s="6">
        <f t="shared" si="14"/>
        <v>334.10180000000003</v>
      </c>
      <c r="AG12" s="6">
        <f t="shared" si="14"/>
        <v>223.44110000000001</v>
      </c>
      <c r="AH12" s="6">
        <f t="shared" si="14"/>
        <v>225.5727</v>
      </c>
      <c r="AI12" s="6">
        <f t="shared" si="14"/>
        <v>228.29579999999999</v>
      </c>
      <c r="AJ12" s="6">
        <f t="shared" si="4"/>
        <v>232.30029999999999</v>
      </c>
      <c r="AK12" s="10"/>
    </row>
    <row r="13" spans="1:37" x14ac:dyDescent="0.25">
      <c r="A13" s="40" t="s">
        <v>32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  <c r="G13" s="55" t="s">
        <v>0</v>
      </c>
      <c r="H13" s="55" t="s">
        <v>0</v>
      </c>
      <c r="I13" s="55" t="s">
        <v>0</v>
      </c>
      <c r="J13" s="55" t="s">
        <v>0</v>
      </c>
      <c r="K13" s="55" t="s">
        <v>0</v>
      </c>
      <c r="L13" s="55" t="s">
        <v>0</v>
      </c>
      <c r="M13" s="55" t="s">
        <v>0</v>
      </c>
      <c r="N13" s="55" t="s">
        <v>0</v>
      </c>
      <c r="O13" s="55" t="s">
        <v>0</v>
      </c>
      <c r="P13" s="55" t="s">
        <v>0</v>
      </c>
      <c r="Q13" s="55" t="s">
        <v>0</v>
      </c>
      <c r="R13" s="55" t="s">
        <v>0</v>
      </c>
      <c r="S13" s="55" t="s">
        <v>0</v>
      </c>
      <c r="T13" s="55" t="s">
        <v>0</v>
      </c>
      <c r="U13" s="55" t="s">
        <v>0</v>
      </c>
      <c r="V13" s="55" t="s">
        <v>0</v>
      </c>
      <c r="W13" s="55" t="s">
        <v>0</v>
      </c>
      <c r="X13" s="55" t="s">
        <v>0</v>
      </c>
      <c r="Y13" s="55" t="s">
        <v>0</v>
      </c>
      <c r="Z13" s="55" t="s">
        <v>0</v>
      </c>
      <c r="AA13" s="55" t="s">
        <v>0</v>
      </c>
      <c r="AB13" s="55" t="s">
        <v>0</v>
      </c>
      <c r="AC13" s="55" t="s">
        <v>0</v>
      </c>
      <c r="AD13" s="55" t="s">
        <v>0</v>
      </c>
      <c r="AE13" s="55" t="s">
        <v>0</v>
      </c>
      <c r="AF13" s="55" t="s">
        <v>0</v>
      </c>
      <c r="AG13" s="6">
        <f>AG38+AG63+AG88</f>
        <v>209.16500000000002</v>
      </c>
      <c r="AH13" s="6">
        <f>AH38+AH63+AH88</f>
        <v>211.50110000000001</v>
      </c>
      <c r="AI13" s="6">
        <f>AI38+AI63+AI88</f>
        <v>216.73889999999997</v>
      </c>
      <c r="AJ13" s="6">
        <f t="shared" si="4"/>
        <v>226.37149999999997</v>
      </c>
      <c r="AK13" s="10"/>
    </row>
    <row r="14" spans="1:37" x14ac:dyDescent="0.25">
      <c r="A14" s="40" t="s">
        <v>33</v>
      </c>
      <c r="B14" s="6">
        <f t="shared" ref="B14:Z14" si="15">B39+B64+B89</f>
        <v>332.5</v>
      </c>
      <c r="C14" s="6">
        <f t="shared" si="15"/>
        <v>319.60000000000002</v>
      </c>
      <c r="D14" s="6">
        <f t="shared" si="15"/>
        <v>340.5</v>
      </c>
      <c r="E14" s="6">
        <f t="shared" si="15"/>
        <v>332.8</v>
      </c>
      <c r="F14" s="6">
        <f t="shared" si="15"/>
        <v>232.1</v>
      </c>
      <c r="G14" s="6">
        <f t="shared" si="15"/>
        <v>179.4</v>
      </c>
      <c r="H14" s="6">
        <f t="shared" si="15"/>
        <v>149.69999999999999</v>
      </c>
      <c r="I14" s="6">
        <f t="shared" si="15"/>
        <v>149.5</v>
      </c>
      <c r="J14" s="6">
        <f t="shared" si="15"/>
        <v>158.30000000000001</v>
      </c>
      <c r="K14" s="6">
        <f t="shared" si="15"/>
        <v>171.9</v>
      </c>
      <c r="L14" s="6">
        <f t="shared" si="15"/>
        <v>205.3</v>
      </c>
      <c r="M14" s="6">
        <f t="shared" si="15"/>
        <v>224</v>
      </c>
      <c r="N14" s="6">
        <f t="shared" si="15"/>
        <v>247.7</v>
      </c>
      <c r="O14" s="6">
        <f t="shared" si="15"/>
        <v>269.2</v>
      </c>
      <c r="P14" s="6">
        <f t="shared" si="15"/>
        <v>283.7</v>
      </c>
      <c r="Q14" s="6">
        <f t="shared" si="15"/>
        <v>299.8</v>
      </c>
      <c r="R14" s="6">
        <f t="shared" si="15"/>
        <v>313.8</v>
      </c>
      <c r="S14" s="6">
        <f t="shared" si="15"/>
        <v>334.5</v>
      </c>
      <c r="T14" s="6">
        <f t="shared" si="15"/>
        <v>354</v>
      </c>
      <c r="U14" s="6">
        <f t="shared" si="15"/>
        <v>362.1</v>
      </c>
      <c r="V14" s="6">
        <f t="shared" si="15"/>
        <v>352.68920000000003</v>
      </c>
      <c r="W14" s="6">
        <f t="shared" si="15"/>
        <v>357.85750000000002</v>
      </c>
      <c r="X14" s="6">
        <f t="shared" si="15"/>
        <v>374.5181</v>
      </c>
      <c r="Y14" s="6">
        <f t="shared" si="15"/>
        <v>388.40499999999997</v>
      </c>
      <c r="Z14" s="6">
        <f t="shared" si="15"/>
        <v>408.71128999999996</v>
      </c>
      <c r="AA14" s="6">
        <f t="shared" ref="AA14:AI14" si="16">AA39+AA64+AA89</f>
        <v>436.19459999999998</v>
      </c>
      <c r="AB14" s="6">
        <f t="shared" si="16"/>
        <v>456.74639999999999</v>
      </c>
      <c r="AC14" s="6">
        <f t="shared" si="16"/>
        <v>472.61840000000001</v>
      </c>
      <c r="AD14" s="6">
        <f t="shared" si="16"/>
        <v>490.19930000000005</v>
      </c>
      <c r="AE14" s="6">
        <f t="shared" si="16"/>
        <v>510.73009999999999</v>
      </c>
      <c r="AF14" s="6">
        <f t="shared" si="16"/>
        <v>531.94229999999993</v>
      </c>
      <c r="AG14" s="6">
        <f t="shared" si="16"/>
        <v>207.24710000000002</v>
      </c>
      <c r="AH14" s="6">
        <f t="shared" si="16"/>
        <v>211.87489999999997</v>
      </c>
      <c r="AI14" s="6">
        <f t="shared" si="16"/>
        <v>217.87290000000002</v>
      </c>
      <c r="AJ14" s="6">
        <f t="shared" si="4"/>
        <v>224.7448</v>
      </c>
      <c r="AK14" s="10"/>
    </row>
    <row r="15" spans="1:37" x14ac:dyDescent="0.25">
      <c r="A15" s="40" t="s">
        <v>34</v>
      </c>
      <c r="B15" s="6">
        <f t="shared" ref="B15:Z15" si="17">B40+B65+B90</f>
        <v>712.9</v>
      </c>
      <c r="C15" s="6">
        <f t="shared" si="17"/>
        <v>657.9</v>
      </c>
      <c r="D15" s="6">
        <f t="shared" si="17"/>
        <v>739.3</v>
      </c>
      <c r="E15" s="6">
        <f t="shared" si="17"/>
        <v>706.6</v>
      </c>
      <c r="F15" s="6">
        <f t="shared" si="17"/>
        <v>584.60000000000014</v>
      </c>
      <c r="G15" s="6">
        <f t="shared" si="17"/>
        <v>453.9</v>
      </c>
      <c r="H15" s="6">
        <f t="shared" si="17"/>
        <v>439.69999999999993</v>
      </c>
      <c r="I15" s="6">
        <f t="shared" si="17"/>
        <v>420.8</v>
      </c>
      <c r="J15" s="6">
        <f t="shared" si="17"/>
        <v>422.9</v>
      </c>
      <c r="K15" s="6">
        <f t="shared" si="17"/>
        <v>493.90000000000003</v>
      </c>
      <c r="L15" s="6">
        <f t="shared" si="17"/>
        <v>496.6</v>
      </c>
      <c r="M15" s="6">
        <f t="shared" si="17"/>
        <v>504.2</v>
      </c>
      <c r="N15" s="6">
        <f t="shared" si="17"/>
        <v>508.3</v>
      </c>
      <c r="O15" s="6">
        <f t="shared" si="17"/>
        <v>538.9</v>
      </c>
      <c r="P15" s="6">
        <f t="shared" si="17"/>
        <v>567.9</v>
      </c>
      <c r="Q15" s="6">
        <f t="shared" si="17"/>
        <v>588.6</v>
      </c>
      <c r="R15" s="6">
        <f t="shared" si="17"/>
        <v>609.6</v>
      </c>
      <c r="S15" s="6">
        <f t="shared" si="17"/>
        <v>627.6</v>
      </c>
      <c r="T15" s="6">
        <f t="shared" si="17"/>
        <v>636.29999999999995</v>
      </c>
      <c r="U15" s="6">
        <f t="shared" si="17"/>
        <v>641.79999999999995</v>
      </c>
      <c r="V15" s="6">
        <f t="shared" si="17"/>
        <v>580.62580000000003</v>
      </c>
      <c r="W15" s="6">
        <f t="shared" si="17"/>
        <v>332.31039999999996</v>
      </c>
      <c r="X15" s="6">
        <f t="shared" si="17"/>
        <v>341.11399999999998</v>
      </c>
      <c r="Y15" s="6">
        <f t="shared" si="17"/>
        <v>359.60540000000003</v>
      </c>
      <c r="Z15" s="6">
        <f t="shared" si="17"/>
        <v>375.65139999999997</v>
      </c>
      <c r="AA15" s="6">
        <f t="shared" ref="AA15:AI15" si="18">AA40+AA65+AA90</f>
        <v>380.25029999999998</v>
      </c>
      <c r="AB15" s="6">
        <f t="shared" si="18"/>
        <v>384.05150000000003</v>
      </c>
      <c r="AC15" s="6">
        <f t="shared" si="18"/>
        <v>410.00090000000006</v>
      </c>
      <c r="AD15" s="6">
        <f t="shared" si="18"/>
        <v>420.38779999999997</v>
      </c>
      <c r="AE15" s="6">
        <f t="shared" si="18"/>
        <v>428.6644</v>
      </c>
      <c r="AF15" s="6">
        <f t="shared" si="18"/>
        <v>437.2133</v>
      </c>
      <c r="AG15" s="6">
        <f t="shared" si="18"/>
        <v>190.25909999999999</v>
      </c>
      <c r="AH15" s="6">
        <f t="shared" si="18"/>
        <v>202.81469999999999</v>
      </c>
      <c r="AI15" s="6">
        <f t="shared" si="18"/>
        <v>207.63059999999999</v>
      </c>
      <c r="AJ15" s="6">
        <f t="shared" si="4"/>
        <v>227.1748</v>
      </c>
      <c r="AK15" s="10"/>
    </row>
    <row r="16" spans="1:37" x14ac:dyDescent="0.25">
      <c r="A16" s="40" t="s">
        <v>35</v>
      </c>
      <c r="B16" s="6">
        <f t="shared" ref="B16:Z16" si="19">B41+B66+B91</f>
        <v>108.7</v>
      </c>
      <c r="C16" s="6">
        <f t="shared" si="19"/>
        <v>104.2</v>
      </c>
      <c r="D16" s="6">
        <f t="shared" si="19"/>
        <v>117.20000000000002</v>
      </c>
      <c r="E16" s="6">
        <f t="shared" si="19"/>
        <v>83.1</v>
      </c>
      <c r="F16" s="6">
        <f t="shared" si="19"/>
        <v>54.7</v>
      </c>
      <c r="G16" s="6">
        <f t="shared" si="19"/>
        <v>44.8</v>
      </c>
      <c r="H16" s="6">
        <f t="shared" si="19"/>
        <v>45.3</v>
      </c>
      <c r="I16" s="6">
        <f t="shared" si="19"/>
        <v>64.400000000000006</v>
      </c>
      <c r="J16" s="6">
        <f t="shared" si="19"/>
        <v>61.4</v>
      </c>
      <c r="K16" s="6">
        <f t="shared" si="19"/>
        <v>54.6</v>
      </c>
      <c r="L16" s="6">
        <f t="shared" si="19"/>
        <v>57.4</v>
      </c>
      <c r="M16" s="6">
        <f t="shared" si="19"/>
        <v>59.199999999999996</v>
      </c>
      <c r="N16" s="6">
        <f t="shared" si="19"/>
        <v>60.3</v>
      </c>
      <c r="O16" s="6">
        <f t="shared" si="19"/>
        <v>63.6</v>
      </c>
      <c r="P16" s="6">
        <f t="shared" si="19"/>
        <v>64.599999999999994</v>
      </c>
      <c r="Q16" s="6">
        <f t="shared" si="19"/>
        <v>68.3</v>
      </c>
      <c r="R16" s="6">
        <f t="shared" si="19"/>
        <v>71.2</v>
      </c>
      <c r="S16" s="6">
        <f t="shared" si="19"/>
        <v>74.2</v>
      </c>
      <c r="T16" s="6">
        <f t="shared" si="19"/>
        <v>76.400000000000006</v>
      </c>
      <c r="U16" s="6">
        <f t="shared" si="19"/>
        <v>77.400000000000006</v>
      </c>
      <c r="V16" s="6">
        <f t="shared" si="19"/>
        <v>79.046199999999999</v>
      </c>
      <c r="W16" s="6">
        <f t="shared" si="19"/>
        <v>78.338300000000004</v>
      </c>
      <c r="X16" s="6">
        <f t="shared" si="19"/>
        <v>83.327000000000012</v>
      </c>
      <c r="Y16" s="6">
        <f t="shared" si="19"/>
        <v>85.780499999999989</v>
      </c>
      <c r="Z16" s="6">
        <f t="shared" si="19"/>
        <v>87.542099999999991</v>
      </c>
      <c r="AA16" s="6">
        <f t="shared" ref="AA16:AI16" si="20">AA41+AA66+AA91</f>
        <v>88.638099999999994</v>
      </c>
      <c r="AB16" s="6">
        <f t="shared" si="20"/>
        <v>89.810099999999991</v>
      </c>
      <c r="AC16" s="6">
        <f t="shared" si="20"/>
        <v>91.562299999999993</v>
      </c>
      <c r="AD16" s="6">
        <f t="shared" si="20"/>
        <v>93.9131</v>
      </c>
      <c r="AE16" s="6">
        <f t="shared" si="20"/>
        <v>96.111400000000003</v>
      </c>
      <c r="AF16" s="6">
        <f t="shared" si="20"/>
        <v>98.671599999999998</v>
      </c>
      <c r="AG16" s="6">
        <f t="shared" si="20"/>
        <v>61.534300000000002</v>
      </c>
      <c r="AH16" s="6">
        <f t="shared" si="20"/>
        <v>62.478200000000001</v>
      </c>
      <c r="AI16" s="6">
        <f t="shared" si="20"/>
        <v>61.082800000000006</v>
      </c>
      <c r="AJ16" s="6">
        <f t="shared" si="4"/>
        <v>63.189599999999999</v>
      </c>
      <c r="AK16" s="10"/>
    </row>
    <row r="17" spans="1:37" x14ac:dyDescent="0.25">
      <c r="A17" s="40" t="s">
        <v>36</v>
      </c>
      <c r="B17" s="6">
        <f t="shared" ref="B17:Z17" si="21">B42+B67+B92</f>
        <v>5.4</v>
      </c>
      <c r="C17" s="6">
        <f t="shared" si="21"/>
        <v>5.7</v>
      </c>
      <c r="D17" s="6">
        <f t="shared" si="21"/>
        <v>5.2</v>
      </c>
      <c r="E17" s="6">
        <f t="shared" si="21"/>
        <v>4.9000000000000004</v>
      </c>
      <c r="F17" s="6">
        <f t="shared" si="21"/>
        <v>4.4000000000000004</v>
      </c>
      <c r="G17" s="6">
        <f t="shared" si="21"/>
        <v>5</v>
      </c>
      <c r="H17" s="6">
        <f t="shared" si="21"/>
        <v>4.9000000000000012</v>
      </c>
      <c r="I17" s="6">
        <f t="shared" si="21"/>
        <v>5.0999999999999996</v>
      </c>
      <c r="J17" s="6">
        <f t="shared" si="21"/>
        <v>4.5</v>
      </c>
      <c r="K17" s="6">
        <f t="shared" si="21"/>
        <v>4.7999999999999989</v>
      </c>
      <c r="L17" s="6">
        <f t="shared" si="21"/>
        <v>5</v>
      </c>
      <c r="M17" s="6">
        <f t="shared" si="21"/>
        <v>5.8</v>
      </c>
      <c r="N17" s="6">
        <f t="shared" si="21"/>
        <v>5.5</v>
      </c>
      <c r="O17" s="6">
        <f t="shared" si="21"/>
        <v>5.3</v>
      </c>
      <c r="P17" s="6">
        <f t="shared" si="21"/>
        <v>5.9</v>
      </c>
      <c r="Q17" s="6">
        <f t="shared" si="21"/>
        <v>6.1000000000000005</v>
      </c>
      <c r="R17" s="6">
        <f t="shared" si="21"/>
        <v>6.5</v>
      </c>
      <c r="S17" s="6">
        <f t="shared" si="21"/>
        <v>6.8000000000000007</v>
      </c>
      <c r="T17" s="6">
        <f t="shared" si="21"/>
        <v>7.1</v>
      </c>
      <c r="U17" s="6">
        <f t="shared" si="21"/>
        <v>7.3000000000000007</v>
      </c>
      <c r="V17" s="6">
        <f t="shared" si="21"/>
        <v>7.7270000000000003</v>
      </c>
      <c r="W17" s="6">
        <f t="shared" si="21"/>
        <v>9.1479999999999997</v>
      </c>
      <c r="X17" s="6">
        <f t="shared" si="21"/>
        <v>8.8504000000000005</v>
      </c>
      <c r="Y17" s="6">
        <f t="shared" si="21"/>
        <v>8.8048999999999999</v>
      </c>
      <c r="Z17" s="6">
        <f t="shared" si="21"/>
        <v>9.2136999999999993</v>
      </c>
      <c r="AA17" s="6">
        <f t="shared" ref="AA17:AI17" si="22">AA42+AA67+AA92</f>
        <v>10.881699999999999</v>
      </c>
      <c r="AB17" s="6">
        <f t="shared" si="22"/>
        <v>11.725</v>
      </c>
      <c r="AC17" s="6">
        <f t="shared" si="22"/>
        <v>12.421499999999998</v>
      </c>
      <c r="AD17" s="6">
        <f t="shared" si="22"/>
        <v>12.4802</v>
      </c>
      <c r="AE17" s="6">
        <f t="shared" si="22"/>
        <v>12.495899999999999</v>
      </c>
      <c r="AF17" s="6">
        <f t="shared" si="22"/>
        <v>7.4180999999999999</v>
      </c>
      <c r="AG17" s="6">
        <f t="shared" si="22"/>
        <v>6.0225000000000009</v>
      </c>
      <c r="AH17" s="6">
        <f t="shared" si="22"/>
        <v>5.9945000000000004</v>
      </c>
      <c r="AI17" s="6">
        <f t="shared" si="22"/>
        <v>5.8879999999999999</v>
      </c>
      <c r="AJ17" s="6">
        <f t="shared" si="4"/>
        <v>5.9026000000000005</v>
      </c>
      <c r="AK17" s="10"/>
    </row>
    <row r="18" spans="1:37" x14ac:dyDescent="0.25">
      <c r="A18" s="40" t="s">
        <v>45</v>
      </c>
      <c r="B18" s="6">
        <f>B43+B68+B93</f>
        <v>436.4</v>
      </c>
      <c r="C18" s="6">
        <f t="shared" ref="C18:V18" si="23">C43+C68+C93</f>
        <v>439.8</v>
      </c>
      <c r="D18" s="6">
        <f t="shared" si="23"/>
        <v>466.9</v>
      </c>
      <c r="E18" s="6">
        <f t="shared" si="23"/>
        <v>473.6</v>
      </c>
      <c r="F18" s="6">
        <f t="shared" si="23"/>
        <v>439.4</v>
      </c>
      <c r="G18" s="6">
        <f t="shared" si="23"/>
        <v>242.4</v>
      </c>
      <c r="H18" s="6">
        <f t="shared" si="23"/>
        <v>361.8</v>
      </c>
      <c r="I18" s="6">
        <f t="shared" si="23"/>
        <v>368.39999999999992</v>
      </c>
      <c r="J18" s="6">
        <f t="shared" si="23"/>
        <v>366.2</v>
      </c>
      <c r="K18" s="6">
        <f t="shared" si="23"/>
        <v>383.19999999999993</v>
      </c>
      <c r="L18" s="6">
        <f t="shared" si="23"/>
        <v>401.00000000000006</v>
      </c>
      <c r="M18" s="6">
        <f t="shared" si="23"/>
        <v>413.9</v>
      </c>
      <c r="N18" s="6">
        <f t="shared" si="23"/>
        <v>438.2</v>
      </c>
      <c r="O18" s="6">
        <f t="shared" si="23"/>
        <v>465.09999999999997</v>
      </c>
      <c r="P18" s="6">
        <f t="shared" si="23"/>
        <v>495.7</v>
      </c>
      <c r="Q18" s="6">
        <f t="shared" si="23"/>
        <v>537.6</v>
      </c>
      <c r="R18" s="6">
        <f t="shared" si="23"/>
        <v>577.4</v>
      </c>
      <c r="S18" s="6">
        <f t="shared" si="23"/>
        <v>608.29999999999995</v>
      </c>
      <c r="T18" s="6">
        <f t="shared" si="23"/>
        <v>617.70000000000005</v>
      </c>
      <c r="U18" s="6">
        <f t="shared" si="23"/>
        <v>636.1</v>
      </c>
      <c r="V18" s="6">
        <f t="shared" si="23"/>
        <v>662.10899999999992</v>
      </c>
      <c r="W18" s="6">
        <f t="shared" ref="W18:Z20" si="24">W43+W68+W93</f>
        <v>660.67330000000004</v>
      </c>
      <c r="X18" s="6">
        <f t="shared" si="24"/>
        <v>679.54250000000002</v>
      </c>
      <c r="Y18" s="6">
        <f t="shared" si="24"/>
        <v>699.92230000000006</v>
      </c>
      <c r="Z18" s="6">
        <f t="shared" si="24"/>
        <v>710.64229999999998</v>
      </c>
      <c r="AA18" s="6">
        <f>AA43+AA68+AA93</f>
        <v>721.69439999999997</v>
      </c>
      <c r="AB18" s="6">
        <f>AB43+AB68+AB93</f>
        <v>734.41770000000008</v>
      </c>
      <c r="AC18" s="54" t="s">
        <v>0</v>
      </c>
      <c r="AD18" s="54" t="s">
        <v>0</v>
      </c>
      <c r="AE18" s="54" t="s">
        <v>0</v>
      </c>
      <c r="AF18" s="54" t="s">
        <v>0</v>
      </c>
      <c r="AG18" s="54" t="s">
        <v>0</v>
      </c>
      <c r="AH18" s="54" t="s">
        <v>0</v>
      </c>
      <c r="AI18" s="54" t="s">
        <v>0</v>
      </c>
      <c r="AJ18" s="54" t="s">
        <v>0</v>
      </c>
      <c r="AK18" s="10"/>
    </row>
    <row r="19" spans="1:37" x14ac:dyDescent="0.25">
      <c r="A19" s="40" t="s">
        <v>37</v>
      </c>
      <c r="B19" s="6">
        <f>B44+B69+B94</f>
        <v>423.2</v>
      </c>
      <c r="C19" s="6">
        <f t="shared" ref="C19:V19" si="25">C44+C69+C94</f>
        <v>387.5</v>
      </c>
      <c r="D19" s="6">
        <f t="shared" si="25"/>
        <v>419</v>
      </c>
      <c r="E19" s="6">
        <f t="shared" si="25"/>
        <v>407.89999999999992</v>
      </c>
      <c r="F19" s="6">
        <f t="shared" si="25"/>
        <v>365.2</v>
      </c>
      <c r="G19" s="6">
        <f t="shared" si="25"/>
        <v>277.39999999999998</v>
      </c>
      <c r="H19" s="6">
        <f t="shared" si="25"/>
        <v>255</v>
      </c>
      <c r="I19" s="6">
        <f t="shared" si="25"/>
        <v>232.9</v>
      </c>
      <c r="J19" s="6">
        <f t="shared" si="25"/>
        <v>235.1</v>
      </c>
      <c r="K19" s="6">
        <f t="shared" si="25"/>
        <v>237.5</v>
      </c>
      <c r="L19" s="6">
        <f t="shared" si="25"/>
        <v>246.3</v>
      </c>
      <c r="M19" s="6">
        <f t="shared" si="25"/>
        <v>269.5</v>
      </c>
      <c r="N19" s="6">
        <f t="shared" si="25"/>
        <v>289.39999999999998</v>
      </c>
      <c r="O19" s="6">
        <f t="shared" si="25"/>
        <v>324.60000000000002</v>
      </c>
      <c r="P19" s="6">
        <f t="shared" si="25"/>
        <v>339.3</v>
      </c>
      <c r="Q19" s="6">
        <f t="shared" si="25"/>
        <v>343</v>
      </c>
      <c r="R19" s="6">
        <f t="shared" si="25"/>
        <v>343.40000000000003</v>
      </c>
      <c r="S19" s="6">
        <f t="shared" si="25"/>
        <v>338.6</v>
      </c>
      <c r="T19" s="6">
        <f t="shared" si="25"/>
        <v>343.79999999999995</v>
      </c>
      <c r="U19" s="6">
        <f t="shared" si="25"/>
        <v>347.5</v>
      </c>
      <c r="V19" s="6">
        <f t="shared" si="25"/>
        <v>348.41239999999999</v>
      </c>
      <c r="W19" s="6">
        <f t="shared" si="24"/>
        <v>351.36840000000001</v>
      </c>
      <c r="X19" s="6">
        <f t="shared" si="24"/>
        <v>351.84900000000005</v>
      </c>
      <c r="Y19" s="6">
        <f t="shared" si="24"/>
        <v>355.0489</v>
      </c>
      <c r="Z19" s="6">
        <f t="shared" si="24"/>
        <v>361.74</v>
      </c>
      <c r="AA19" s="6">
        <f t="shared" ref="AA19:AI19" si="26">AA44+AA69+AA94</f>
        <v>364.39889999999997</v>
      </c>
      <c r="AB19" s="6">
        <f t="shared" si="26"/>
        <v>370.95079999999996</v>
      </c>
      <c r="AC19" s="6">
        <f t="shared" si="26"/>
        <v>383.12329999999997</v>
      </c>
      <c r="AD19" s="6">
        <f t="shared" si="26"/>
        <v>393.15070000000003</v>
      </c>
      <c r="AE19" s="6">
        <f t="shared" si="26"/>
        <v>405.70249999999999</v>
      </c>
      <c r="AF19" s="6">
        <f t="shared" si="26"/>
        <v>421.31989999999996</v>
      </c>
      <c r="AG19" s="6">
        <f t="shared" si="26"/>
        <v>212.89369999999997</v>
      </c>
      <c r="AH19" s="6">
        <f t="shared" si="26"/>
        <v>232.488</v>
      </c>
      <c r="AI19" s="6">
        <f t="shared" si="26"/>
        <v>237.56320000000002</v>
      </c>
      <c r="AJ19" s="6">
        <f t="shared" ref="AJ19:AJ26" si="27">AJ44+AJ69+AJ94</f>
        <v>255.2269</v>
      </c>
      <c r="AK19" s="10"/>
    </row>
    <row r="20" spans="1:37" x14ac:dyDescent="0.25">
      <c r="A20" s="40" t="s">
        <v>38</v>
      </c>
      <c r="B20" s="6">
        <f>B45+B70+B95</f>
        <v>773.2</v>
      </c>
      <c r="C20" s="6">
        <f t="shared" ref="C20:V20" si="28">C45+C70+C95</f>
        <v>719.7</v>
      </c>
      <c r="D20" s="6">
        <f t="shared" si="28"/>
        <v>772.1</v>
      </c>
      <c r="E20" s="6">
        <f t="shared" si="28"/>
        <v>696.8</v>
      </c>
      <c r="F20" s="6">
        <f t="shared" si="28"/>
        <v>599</v>
      </c>
      <c r="G20" s="6">
        <f t="shared" si="28"/>
        <v>476.5</v>
      </c>
      <c r="H20" s="6">
        <f t="shared" si="28"/>
        <v>365.19999999999993</v>
      </c>
      <c r="I20" s="6">
        <f t="shared" si="28"/>
        <v>355</v>
      </c>
      <c r="J20" s="6">
        <f t="shared" si="28"/>
        <v>400</v>
      </c>
      <c r="K20" s="6">
        <f t="shared" si="28"/>
        <v>413.8</v>
      </c>
      <c r="L20" s="6">
        <f t="shared" si="28"/>
        <v>456</v>
      </c>
      <c r="M20" s="6">
        <f t="shared" si="28"/>
        <v>478.9</v>
      </c>
      <c r="N20" s="6">
        <f t="shared" si="28"/>
        <v>495.7</v>
      </c>
      <c r="O20" s="6">
        <f t="shared" si="28"/>
        <v>504.4</v>
      </c>
      <c r="P20" s="6">
        <f t="shared" si="28"/>
        <v>512.9</v>
      </c>
      <c r="Q20" s="6">
        <f t="shared" si="28"/>
        <v>523.4</v>
      </c>
      <c r="R20" s="6">
        <f t="shared" si="28"/>
        <v>531.29999999999995</v>
      </c>
      <c r="S20" s="6">
        <f t="shared" si="28"/>
        <v>547.70000000000005</v>
      </c>
      <c r="T20" s="6">
        <f t="shared" si="28"/>
        <v>573.29999999999995</v>
      </c>
      <c r="U20" s="6">
        <f t="shared" si="28"/>
        <v>587</v>
      </c>
      <c r="V20" s="6">
        <f t="shared" si="28"/>
        <v>555.06909999999993</v>
      </c>
      <c r="W20" s="6">
        <f t="shared" si="24"/>
        <v>447.82350000000002</v>
      </c>
      <c r="X20" s="6">
        <f t="shared" si="24"/>
        <v>458.48180000000002</v>
      </c>
      <c r="Y20" s="6">
        <f t="shared" si="24"/>
        <v>473.30679999999995</v>
      </c>
      <c r="Z20" s="6">
        <f t="shared" si="24"/>
        <v>504.12080000000003</v>
      </c>
      <c r="AA20" s="6">
        <f t="shared" ref="AA20:AI20" si="29">AA45+AA70+AA95</f>
        <v>525.62530000000004</v>
      </c>
      <c r="AB20" s="6">
        <f t="shared" si="29"/>
        <v>546.09269999999992</v>
      </c>
      <c r="AC20" s="6">
        <f t="shared" si="29"/>
        <v>555.06939999999997</v>
      </c>
      <c r="AD20" s="6">
        <f t="shared" si="29"/>
        <v>566.57539999999995</v>
      </c>
      <c r="AE20" s="6">
        <f t="shared" si="29"/>
        <v>597.87329999999997</v>
      </c>
      <c r="AF20" s="6">
        <f t="shared" si="29"/>
        <v>635.26430000000005</v>
      </c>
      <c r="AG20" s="6">
        <f t="shared" si="29"/>
        <v>322.72500000000002</v>
      </c>
      <c r="AH20" s="6">
        <f t="shared" si="29"/>
        <v>348.88080000000002</v>
      </c>
      <c r="AI20" s="6">
        <f t="shared" si="29"/>
        <v>370.71510000000001</v>
      </c>
      <c r="AJ20" s="6">
        <f t="shared" si="27"/>
        <v>382.7842</v>
      </c>
      <c r="AK20" s="10"/>
    </row>
    <row r="21" spans="1:37" x14ac:dyDescent="0.25">
      <c r="A21" s="40" t="s">
        <v>39</v>
      </c>
      <c r="B21" s="55" t="s">
        <v>0</v>
      </c>
      <c r="C21" s="55" t="s">
        <v>0</v>
      </c>
      <c r="D21" s="55" t="s">
        <v>0</v>
      </c>
      <c r="E21" s="55" t="s">
        <v>0</v>
      </c>
      <c r="F21" s="55" t="s">
        <v>0</v>
      </c>
      <c r="G21" s="55" t="s">
        <v>0</v>
      </c>
      <c r="H21" s="55" t="s">
        <v>0</v>
      </c>
      <c r="I21" s="55" t="s">
        <v>0</v>
      </c>
      <c r="J21" s="55" t="s">
        <v>0</v>
      </c>
      <c r="K21" s="55" t="s">
        <v>0</v>
      </c>
      <c r="L21" s="55" t="s">
        <v>0</v>
      </c>
      <c r="M21" s="55" t="s">
        <v>0</v>
      </c>
      <c r="N21" s="55" t="s">
        <v>0</v>
      </c>
      <c r="O21" s="55" t="s">
        <v>0</v>
      </c>
      <c r="P21" s="55" t="s">
        <v>0</v>
      </c>
      <c r="Q21" s="55" t="s">
        <v>0</v>
      </c>
      <c r="R21" s="55" t="s">
        <v>0</v>
      </c>
      <c r="S21" s="55" t="s">
        <v>0</v>
      </c>
      <c r="T21" s="55" t="s">
        <v>0</v>
      </c>
      <c r="U21" s="55" t="s">
        <v>0</v>
      </c>
      <c r="V21" s="55" t="s">
        <v>0</v>
      </c>
      <c r="W21" s="55" t="s">
        <v>0</v>
      </c>
      <c r="X21" s="55" t="s">
        <v>0</v>
      </c>
      <c r="Y21" s="55" t="s">
        <v>0</v>
      </c>
      <c r="Z21" s="55" t="s">
        <v>0</v>
      </c>
      <c r="AA21" s="55" t="s">
        <v>0</v>
      </c>
      <c r="AB21" s="55" t="s">
        <v>0</v>
      </c>
      <c r="AC21" s="6">
        <f t="shared" ref="AC21:AI21" si="30">AC46+AC71+AC96</f>
        <v>706.59</v>
      </c>
      <c r="AD21" s="6">
        <f t="shared" si="30"/>
        <v>730.15380000000005</v>
      </c>
      <c r="AE21" s="6">
        <f t="shared" si="30"/>
        <v>756.45140000000004</v>
      </c>
      <c r="AF21" s="6">
        <f t="shared" si="30"/>
        <v>772.90120000000002</v>
      </c>
      <c r="AG21" s="6">
        <f t="shared" si="30"/>
        <v>386.08449999999999</v>
      </c>
      <c r="AH21" s="6">
        <f t="shared" si="30"/>
        <v>409.1798</v>
      </c>
      <c r="AI21" s="6">
        <f t="shared" si="30"/>
        <v>460.5018</v>
      </c>
      <c r="AJ21" s="6">
        <f t="shared" si="27"/>
        <v>487.65339999999998</v>
      </c>
      <c r="AK21" s="10"/>
    </row>
    <row r="22" spans="1:37" x14ac:dyDescent="0.25">
      <c r="A22" s="41" t="s">
        <v>40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55" t="s">
        <v>0</v>
      </c>
      <c r="AE22" s="55" t="s">
        <v>0</v>
      </c>
      <c r="AF22" s="55" t="s">
        <v>0</v>
      </c>
      <c r="AG22" s="6">
        <f>AG47+AG72+AG97</f>
        <v>65.779800000000009</v>
      </c>
      <c r="AH22" s="6">
        <f>AH47+AH72+AH97</f>
        <v>66.289900000000003</v>
      </c>
      <c r="AI22" s="6">
        <f>AI47+AI72+AI97</f>
        <v>67.008600000000001</v>
      </c>
      <c r="AJ22" s="6">
        <f t="shared" si="27"/>
        <v>67.026700000000005</v>
      </c>
      <c r="AK22" s="10"/>
    </row>
    <row r="23" spans="1:37" x14ac:dyDescent="0.25">
      <c r="A23" s="40" t="s">
        <v>41</v>
      </c>
      <c r="B23" s="9">
        <f>B48+B73+B98</f>
        <v>667.8</v>
      </c>
      <c r="C23" s="9">
        <f t="shared" ref="C23:V23" si="31">C48+C73+C98</f>
        <v>636.9</v>
      </c>
      <c r="D23" s="9">
        <f t="shared" si="31"/>
        <v>655.9</v>
      </c>
      <c r="E23" s="9">
        <f t="shared" si="31"/>
        <v>636.6</v>
      </c>
      <c r="F23" s="9">
        <f t="shared" si="31"/>
        <v>651.6</v>
      </c>
      <c r="G23" s="9">
        <f t="shared" si="31"/>
        <v>524.6</v>
      </c>
      <c r="H23" s="9">
        <f t="shared" si="31"/>
        <v>337.3</v>
      </c>
      <c r="I23" s="9">
        <f t="shared" si="31"/>
        <v>379.69999999999993</v>
      </c>
      <c r="J23" s="9">
        <f t="shared" si="31"/>
        <v>415.3</v>
      </c>
      <c r="K23" s="9">
        <f t="shared" si="31"/>
        <v>453.8</v>
      </c>
      <c r="L23" s="9">
        <f t="shared" si="31"/>
        <v>484</v>
      </c>
      <c r="M23" s="9">
        <f t="shared" si="31"/>
        <v>524</v>
      </c>
      <c r="N23" s="9">
        <f t="shared" si="31"/>
        <v>563.4</v>
      </c>
      <c r="O23" s="9">
        <f t="shared" si="31"/>
        <v>602.90000000000009</v>
      </c>
      <c r="P23" s="9">
        <f t="shared" si="31"/>
        <v>634.6</v>
      </c>
      <c r="Q23" s="9">
        <f t="shared" si="31"/>
        <v>661.4</v>
      </c>
      <c r="R23" s="9">
        <f t="shared" si="31"/>
        <v>677.1</v>
      </c>
      <c r="S23" s="9">
        <f t="shared" si="31"/>
        <v>678.7</v>
      </c>
      <c r="T23" s="9">
        <f t="shared" si="31"/>
        <v>697.9</v>
      </c>
      <c r="U23" s="9">
        <f t="shared" si="31"/>
        <v>711.1</v>
      </c>
      <c r="V23" s="9">
        <f t="shared" si="31"/>
        <v>723.78689999999995</v>
      </c>
      <c r="W23" s="9">
        <f t="shared" ref="W23:Z25" si="32">W48+W73+W98</f>
        <v>740.09120000000007</v>
      </c>
      <c r="X23" s="9">
        <f t="shared" si="32"/>
        <v>758.21310000000005</v>
      </c>
      <c r="Y23" s="9">
        <f t="shared" si="32"/>
        <v>778.13979999999992</v>
      </c>
      <c r="Z23" s="9">
        <f t="shared" si="32"/>
        <v>792.35170000000005</v>
      </c>
      <c r="AA23" s="9">
        <f t="shared" ref="AA23:AI23" si="33">AA48+AA73+AA98</f>
        <v>839.2663</v>
      </c>
      <c r="AB23" s="9">
        <f t="shared" si="33"/>
        <v>879.63649999999984</v>
      </c>
      <c r="AC23" s="9">
        <f t="shared" si="33"/>
        <v>917.72019999999998</v>
      </c>
      <c r="AD23" s="9">
        <f t="shared" si="33"/>
        <v>954.25459999999998</v>
      </c>
      <c r="AE23" s="9">
        <f t="shared" si="33"/>
        <v>991.94229999999993</v>
      </c>
      <c r="AF23" s="9">
        <f t="shared" si="33"/>
        <v>1038.9777000000001</v>
      </c>
      <c r="AG23" s="9">
        <f t="shared" si="33"/>
        <v>220.4427</v>
      </c>
      <c r="AH23" s="9">
        <f t="shared" si="33"/>
        <v>227.95889999999997</v>
      </c>
      <c r="AI23" s="9">
        <f t="shared" si="33"/>
        <v>241.1866</v>
      </c>
      <c r="AJ23" s="9">
        <f t="shared" si="27"/>
        <v>262.62119999999999</v>
      </c>
      <c r="AK23" s="10"/>
    </row>
    <row r="24" spans="1:37" x14ac:dyDescent="0.25">
      <c r="A24" s="40" t="s">
        <v>42</v>
      </c>
      <c r="B24" s="9">
        <f>B49+B74+B99</f>
        <v>10.1</v>
      </c>
      <c r="C24" s="9">
        <f t="shared" ref="C24:V24" si="34">C49+C74+C99</f>
        <v>10.4</v>
      </c>
      <c r="D24" s="9">
        <f t="shared" si="34"/>
        <v>10.5</v>
      </c>
      <c r="E24" s="9">
        <f t="shared" si="34"/>
        <v>11</v>
      </c>
      <c r="F24" s="9">
        <f t="shared" si="34"/>
        <v>9.5</v>
      </c>
      <c r="G24" s="9">
        <f t="shared" si="34"/>
        <v>8.5</v>
      </c>
      <c r="H24" s="9">
        <f t="shared" si="34"/>
        <v>7.6</v>
      </c>
      <c r="I24" s="9">
        <f t="shared" si="34"/>
        <v>4.3</v>
      </c>
      <c r="J24" s="9">
        <f t="shared" si="34"/>
        <v>6.7</v>
      </c>
      <c r="K24" s="9">
        <f t="shared" si="34"/>
        <v>7.1</v>
      </c>
      <c r="L24" s="9">
        <f t="shared" si="34"/>
        <v>7.1</v>
      </c>
      <c r="M24" s="9">
        <f t="shared" si="34"/>
        <v>8</v>
      </c>
      <c r="N24" s="9">
        <f t="shared" si="34"/>
        <v>8.1</v>
      </c>
      <c r="O24" s="9">
        <f t="shared" si="34"/>
        <v>5.7</v>
      </c>
      <c r="P24" s="9">
        <f t="shared" si="34"/>
        <v>4.4000000000000004</v>
      </c>
      <c r="Q24" s="9">
        <f t="shared" si="34"/>
        <v>2.4</v>
      </c>
      <c r="R24" s="9">
        <f t="shared" si="34"/>
        <v>2.1</v>
      </c>
      <c r="S24" s="9">
        <f t="shared" si="34"/>
        <v>2</v>
      </c>
      <c r="T24" s="9">
        <f t="shared" si="34"/>
        <v>2.2000000000000002</v>
      </c>
      <c r="U24" s="9">
        <f t="shared" si="34"/>
        <v>2.2000000000000002</v>
      </c>
      <c r="V24" s="9">
        <f t="shared" si="34"/>
        <v>1.8868999999999998</v>
      </c>
      <c r="W24" s="9">
        <f t="shared" si="32"/>
        <v>1.8458999999999999</v>
      </c>
      <c r="X24" s="9">
        <f t="shared" si="32"/>
        <v>2.2721999999999998</v>
      </c>
      <c r="Y24" s="9">
        <f t="shared" si="32"/>
        <v>1.6911999999999998</v>
      </c>
      <c r="Z24" s="9">
        <f t="shared" si="32"/>
        <v>0.54990000000000006</v>
      </c>
      <c r="AA24" s="9">
        <f t="shared" ref="AA24:AI24" si="35">AA49+AA74+AA99</f>
        <v>0.53800000000000003</v>
      </c>
      <c r="AB24" s="9">
        <f t="shared" si="35"/>
        <v>0.51429999999999998</v>
      </c>
      <c r="AC24" s="9">
        <f t="shared" si="35"/>
        <v>0.37719999999999998</v>
      </c>
      <c r="AD24" s="9">
        <f t="shared" si="35"/>
        <v>0.2472</v>
      </c>
      <c r="AE24" s="9">
        <f t="shared" si="35"/>
        <v>0.23070000000000002</v>
      </c>
      <c r="AF24" s="9">
        <f t="shared" si="35"/>
        <v>0.2311</v>
      </c>
      <c r="AG24" s="9">
        <f t="shared" si="35"/>
        <v>0.18140000000000001</v>
      </c>
      <c r="AH24" s="9">
        <f t="shared" si="35"/>
        <v>0.18759999999999999</v>
      </c>
      <c r="AI24" s="9">
        <f t="shared" si="35"/>
        <v>0.17749999999999999</v>
      </c>
      <c r="AJ24" s="9">
        <f t="shared" si="27"/>
        <v>0.14799999999999999</v>
      </c>
      <c r="AK24" s="10"/>
    </row>
    <row r="25" spans="1:37" x14ac:dyDescent="0.25">
      <c r="A25" s="40" t="s">
        <v>43</v>
      </c>
      <c r="B25" s="8">
        <f>B50+B75+B100</f>
        <v>1.5</v>
      </c>
      <c r="C25" s="8">
        <f t="shared" ref="C25:V25" si="36">C50+C75+C100</f>
        <v>0.1</v>
      </c>
      <c r="D25" s="8">
        <f t="shared" si="36"/>
        <v>1.3</v>
      </c>
      <c r="E25" s="8">
        <f t="shared" si="36"/>
        <v>2</v>
      </c>
      <c r="F25" s="8">
        <f t="shared" si="36"/>
        <v>2.2000000000000002</v>
      </c>
      <c r="G25" s="8">
        <f t="shared" si="36"/>
        <v>2.4</v>
      </c>
      <c r="H25" s="8">
        <f t="shared" si="36"/>
        <v>2.7</v>
      </c>
      <c r="I25" s="8">
        <f t="shared" si="36"/>
        <v>2.9</v>
      </c>
      <c r="J25" s="8">
        <f t="shared" si="36"/>
        <v>3</v>
      </c>
      <c r="K25" s="8">
        <f t="shared" si="36"/>
        <v>3.4</v>
      </c>
      <c r="L25" s="8">
        <f t="shared" si="36"/>
        <v>4</v>
      </c>
      <c r="M25" s="8">
        <f t="shared" si="36"/>
        <v>7.6</v>
      </c>
      <c r="N25" s="8">
        <f t="shared" si="36"/>
        <v>7.4</v>
      </c>
      <c r="O25" s="8">
        <f t="shared" si="36"/>
        <v>7</v>
      </c>
      <c r="P25" s="8">
        <f t="shared" si="36"/>
        <v>7.3</v>
      </c>
      <c r="Q25" s="8">
        <f t="shared" si="36"/>
        <v>7</v>
      </c>
      <c r="R25" s="8">
        <f t="shared" si="36"/>
        <v>6.3</v>
      </c>
      <c r="S25" s="8">
        <f t="shared" si="36"/>
        <v>4.8</v>
      </c>
      <c r="T25" s="8">
        <f t="shared" si="36"/>
        <v>3.5999999999999996</v>
      </c>
      <c r="U25" s="8">
        <f t="shared" si="36"/>
        <v>1.5</v>
      </c>
      <c r="V25" s="8">
        <f t="shared" si="36"/>
        <v>0.77839999999999998</v>
      </c>
      <c r="W25" s="8">
        <f t="shared" si="32"/>
        <v>0.46460000000000001</v>
      </c>
      <c r="X25" s="8">
        <f t="shared" si="32"/>
        <v>11.4</v>
      </c>
      <c r="Y25" s="8">
        <f t="shared" si="32"/>
        <v>11.4747</v>
      </c>
      <c r="Z25" s="9">
        <f t="shared" si="32"/>
        <v>5.2292999999999994</v>
      </c>
      <c r="AA25" s="9">
        <f t="shared" ref="AA25:AI25" si="37">AA50+AA75+AA100</f>
        <v>5.1150000000000002</v>
      </c>
      <c r="AB25" s="9">
        <f t="shared" si="37"/>
        <v>5.1678999999999995</v>
      </c>
      <c r="AC25" s="9">
        <f t="shared" si="37"/>
        <v>5.2291999999999996</v>
      </c>
      <c r="AD25" s="9">
        <f t="shared" si="37"/>
        <v>5.0183999999999997</v>
      </c>
      <c r="AE25" s="9">
        <f t="shared" si="37"/>
        <v>2.5676999999999999</v>
      </c>
      <c r="AF25" s="9">
        <f t="shared" si="37"/>
        <v>1.8372999999999999</v>
      </c>
      <c r="AG25" s="9">
        <f t="shared" si="37"/>
        <v>1.5398000000000001</v>
      </c>
      <c r="AH25" s="9">
        <f t="shared" si="37"/>
        <v>0.46810000000000002</v>
      </c>
      <c r="AI25" s="9">
        <f t="shared" si="37"/>
        <v>0.46589999999999998</v>
      </c>
      <c r="AJ25" s="9">
        <f t="shared" si="27"/>
        <v>0.32630000000000003</v>
      </c>
      <c r="AK25" s="10"/>
    </row>
    <row r="26" spans="1:37" x14ac:dyDescent="0.25">
      <c r="A26" s="45" t="s">
        <v>44</v>
      </c>
      <c r="B26" s="82" t="s">
        <v>0</v>
      </c>
      <c r="C26" s="82" t="s">
        <v>0</v>
      </c>
      <c r="D26" s="82" t="s">
        <v>0</v>
      </c>
      <c r="E26" s="82" t="s">
        <v>0</v>
      </c>
      <c r="F26" s="82" t="s">
        <v>0</v>
      </c>
      <c r="G26" s="82" t="s">
        <v>0</v>
      </c>
      <c r="H26" s="82" t="s">
        <v>0</v>
      </c>
      <c r="I26" s="82" t="s">
        <v>0</v>
      </c>
      <c r="J26" s="82" t="s">
        <v>0</v>
      </c>
      <c r="K26" s="82" t="s">
        <v>0</v>
      </c>
      <c r="L26" s="82" t="s">
        <v>0</v>
      </c>
      <c r="M26" s="82" t="s">
        <v>0</v>
      </c>
      <c r="N26" s="82" t="s">
        <v>0</v>
      </c>
      <c r="O26" s="82" t="s">
        <v>0</v>
      </c>
      <c r="P26" s="82" t="s">
        <v>0</v>
      </c>
      <c r="Q26" s="82" t="s">
        <v>0</v>
      </c>
      <c r="R26" s="82" t="s">
        <v>0</v>
      </c>
      <c r="S26" s="82" t="s">
        <v>0</v>
      </c>
      <c r="T26" s="82" t="s">
        <v>0</v>
      </c>
      <c r="U26" s="82" t="s">
        <v>0</v>
      </c>
      <c r="V26" s="82" t="s">
        <v>0</v>
      </c>
      <c r="W26" s="82" t="s">
        <v>0</v>
      </c>
      <c r="X26" s="82" t="s">
        <v>0</v>
      </c>
      <c r="Y26" s="82" t="s">
        <v>0</v>
      </c>
      <c r="Z26" s="82" t="s">
        <v>0</v>
      </c>
      <c r="AA26" s="82" t="s">
        <v>0</v>
      </c>
      <c r="AB26" s="82" t="s">
        <v>0</v>
      </c>
      <c r="AC26" s="87">
        <f t="shared" ref="AC26:AI26" si="38">AC51+AC76+AC101</f>
        <v>45.373099999999994</v>
      </c>
      <c r="AD26" s="87">
        <f t="shared" si="38"/>
        <v>45.9343</v>
      </c>
      <c r="AE26" s="87">
        <f t="shared" si="38"/>
        <v>47.241099999999996</v>
      </c>
      <c r="AF26" s="87">
        <f t="shared" si="38"/>
        <v>48.597699999999996</v>
      </c>
      <c r="AG26" s="87">
        <f t="shared" si="38"/>
        <v>51.4467</v>
      </c>
      <c r="AH26" s="87">
        <f t="shared" si="38"/>
        <v>59.597899999999996</v>
      </c>
      <c r="AI26" s="87">
        <f t="shared" si="38"/>
        <v>69.531399999999991</v>
      </c>
      <c r="AJ26" s="87">
        <f t="shared" si="27"/>
        <v>70.271299999999997</v>
      </c>
      <c r="AK26" s="10"/>
    </row>
    <row r="28" spans="1:37" x14ac:dyDescent="0.25">
      <c r="A28" s="112" t="s">
        <v>47</v>
      </c>
      <c r="B28" s="1"/>
      <c r="C28" s="4"/>
    </row>
    <row r="29" spans="1:37" s="59" customFormat="1" ht="29.25" customHeight="1" x14ac:dyDescent="0.25">
      <c r="A29" s="113"/>
      <c r="B29" s="114">
        <v>1991</v>
      </c>
      <c r="C29" s="114">
        <v>1992</v>
      </c>
      <c r="D29" s="114">
        <v>1993</v>
      </c>
      <c r="E29" s="114">
        <v>1994</v>
      </c>
      <c r="F29" s="114">
        <v>1995</v>
      </c>
      <c r="G29" s="114">
        <v>1996</v>
      </c>
      <c r="H29" s="114">
        <v>1997</v>
      </c>
      <c r="I29" s="114">
        <v>1998</v>
      </c>
      <c r="J29" s="114">
        <v>1999</v>
      </c>
      <c r="K29" s="114">
        <v>2000</v>
      </c>
      <c r="L29" s="114">
        <v>2001</v>
      </c>
      <c r="M29" s="114">
        <v>2002</v>
      </c>
      <c r="N29" s="114">
        <v>2003</v>
      </c>
      <c r="O29" s="114">
        <v>2004</v>
      </c>
      <c r="P29" s="114">
        <v>2005</v>
      </c>
      <c r="Q29" s="114">
        <v>2006</v>
      </c>
      <c r="R29" s="114">
        <v>2007</v>
      </c>
      <c r="S29" s="114">
        <v>2008</v>
      </c>
      <c r="T29" s="114">
        <v>2009</v>
      </c>
      <c r="U29" s="114">
        <v>2010</v>
      </c>
      <c r="V29" s="114">
        <v>2011</v>
      </c>
      <c r="W29" s="114">
        <v>2012</v>
      </c>
      <c r="X29" s="114">
        <v>2013</v>
      </c>
      <c r="Y29" s="114">
        <v>2014</v>
      </c>
      <c r="Z29" s="114">
        <v>2015</v>
      </c>
      <c r="AA29" s="114">
        <v>2016</v>
      </c>
      <c r="AB29" s="114">
        <v>2017</v>
      </c>
      <c r="AC29" s="114">
        <v>2018</v>
      </c>
      <c r="AD29" s="114">
        <v>2019</v>
      </c>
      <c r="AE29" s="114">
        <v>2020</v>
      </c>
      <c r="AF29" s="114">
        <v>2021</v>
      </c>
      <c r="AG29" s="114" t="s">
        <v>3</v>
      </c>
      <c r="AH29" s="114" t="s">
        <v>4</v>
      </c>
      <c r="AI29" s="114">
        <v>2024</v>
      </c>
      <c r="AJ29" s="114">
        <v>2025</v>
      </c>
    </row>
    <row r="30" spans="1:37" s="33" customFormat="1" x14ac:dyDescent="0.25">
      <c r="A30" s="40" t="s">
        <v>24</v>
      </c>
      <c r="B30" s="14">
        <f t="shared" ref="B30:Y30" si="39">SUM(B32:B50)</f>
        <v>2871.2</v>
      </c>
      <c r="C30" s="14">
        <f t="shared" si="39"/>
        <v>2385.3999999999996</v>
      </c>
      <c r="D30" s="14">
        <f t="shared" si="39"/>
        <v>2328.1</v>
      </c>
      <c r="E30" s="14">
        <f t="shared" si="39"/>
        <v>1884.8</v>
      </c>
      <c r="F30" s="14">
        <f t="shared" si="39"/>
        <v>1336.1</v>
      </c>
      <c r="G30" s="14">
        <f t="shared" si="39"/>
        <v>792.6</v>
      </c>
      <c r="H30" s="14">
        <f t="shared" si="39"/>
        <v>429.40000000000003</v>
      </c>
      <c r="I30" s="14">
        <f t="shared" si="39"/>
        <v>262.8</v>
      </c>
      <c r="J30" s="14">
        <f t="shared" si="39"/>
        <v>185.5</v>
      </c>
      <c r="K30" s="14">
        <f t="shared" si="39"/>
        <v>185.99999999999997</v>
      </c>
      <c r="L30" s="14">
        <f t="shared" si="39"/>
        <v>180.2</v>
      </c>
      <c r="M30" s="14">
        <f t="shared" si="39"/>
        <v>182.7</v>
      </c>
      <c r="N30" s="14">
        <f t="shared" si="39"/>
        <v>188</v>
      </c>
      <c r="O30" s="14">
        <f t="shared" si="39"/>
        <v>176.69999999999996</v>
      </c>
      <c r="P30" s="14">
        <f t="shared" si="39"/>
        <v>177.3</v>
      </c>
      <c r="Q30" s="14">
        <f t="shared" si="39"/>
        <v>183.20000000000002</v>
      </c>
      <c r="R30" s="14">
        <f t="shared" si="39"/>
        <v>177.60000000000002</v>
      </c>
      <c r="S30" s="14">
        <f t="shared" si="39"/>
        <v>170.10000000000002</v>
      </c>
      <c r="T30" s="14">
        <f t="shared" si="39"/>
        <v>171.99999999999997</v>
      </c>
      <c r="U30" s="14">
        <f t="shared" si="39"/>
        <v>181.4</v>
      </c>
      <c r="V30" s="14">
        <f t="shared" si="39"/>
        <v>185.37820000000002</v>
      </c>
      <c r="W30" s="14">
        <f t="shared" si="39"/>
        <v>200.65220000000002</v>
      </c>
      <c r="X30" s="14">
        <f t="shared" si="39"/>
        <v>222.05709999999996</v>
      </c>
      <c r="Y30" s="14">
        <f t="shared" si="39"/>
        <v>244.60740000000001</v>
      </c>
      <c r="Z30" s="14">
        <f>SUM(Z31:Z51)</f>
        <v>265.81179999999995</v>
      </c>
      <c r="AA30" s="14">
        <f t="shared" ref="AA30:AJ30" si="40">SUM(AA31:AA51)</f>
        <v>319.86359999999996</v>
      </c>
      <c r="AB30" s="14">
        <f t="shared" si="40"/>
        <v>361.39240000000001</v>
      </c>
      <c r="AC30" s="14">
        <f t="shared" si="40"/>
        <v>384.57390000000004</v>
      </c>
      <c r="AD30" s="14">
        <f>SUM(AD31:AD51)</f>
        <v>414.16440000000006</v>
      </c>
      <c r="AE30" s="14">
        <f t="shared" si="40"/>
        <v>466.82400000000007</v>
      </c>
      <c r="AF30" s="14">
        <f t="shared" si="40"/>
        <v>512.6176999999999</v>
      </c>
      <c r="AG30" s="14">
        <f t="shared" si="40"/>
        <v>526.33879999999999</v>
      </c>
      <c r="AH30" s="14">
        <f t="shared" si="40"/>
        <v>604.3524000000001</v>
      </c>
      <c r="AI30" s="14">
        <f t="shared" si="40"/>
        <v>689.70140000000015</v>
      </c>
      <c r="AJ30" s="14">
        <f t="shared" si="40"/>
        <v>757.32429999999988</v>
      </c>
      <c r="AK30" s="115"/>
    </row>
    <row r="31" spans="1:37" s="33" customFormat="1" x14ac:dyDescent="0.25">
      <c r="A31" s="40" t="s">
        <v>25</v>
      </c>
      <c r="B31" s="55" t="s">
        <v>0</v>
      </c>
      <c r="C31" s="55" t="s">
        <v>0</v>
      </c>
      <c r="D31" s="55" t="s">
        <v>0</v>
      </c>
      <c r="E31" s="55" t="s">
        <v>0</v>
      </c>
      <c r="F31" s="55" t="s">
        <v>0</v>
      </c>
      <c r="G31" s="55" t="s">
        <v>0</v>
      </c>
      <c r="H31" s="55" t="s">
        <v>0</v>
      </c>
      <c r="I31" s="55" t="s">
        <v>0</v>
      </c>
      <c r="J31" s="55" t="s">
        <v>0</v>
      </c>
      <c r="K31" s="55" t="s">
        <v>0</v>
      </c>
      <c r="L31" s="55" t="s">
        <v>0</v>
      </c>
      <c r="M31" s="55" t="s">
        <v>0</v>
      </c>
      <c r="N31" s="55" t="s">
        <v>0</v>
      </c>
      <c r="O31" s="55" t="s">
        <v>0</v>
      </c>
      <c r="P31" s="55" t="s">
        <v>0</v>
      </c>
      <c r="Q31" s="55" t="s">
        <v>0</v>
      </c>
      <c r="R31" s="55" t="s">
        <v>0</v>
      </c>
      <c r="S31" s="55" t="s">
        <v>0</v>
      </c>
      <c r="T31" s="55" t="s">
        <v>0</v>
      </c>
      <c r="U31" s="55" t="s">
        <v>0</v>
      </c>
      <c r="V31" s="55" t="s">
        <v>0</v>
      </c>
      <c r="W31" s="55" t="s">
        <v>0</v>
      </c>
      <c r="X31" s="55" t="s">
        <v>0</v>
      </c>
      <c r="Y31" s="55" t="s">
        <v>0</v>
      </c>
      <c r="Z31" s="55" t="s">
        <v>0</v>
      </c>
      <c r="AA31" s="55" t="s">
        <v>0</v>
      </c>
      <c r="AB31" s="55" t="s">
        <v>0</v>
      </c>
      <c r="AC31" s="55" t="s">
        <v>0</v>
      </c>
      <c r="AD31" s="55" t="s">
        <v>0</v>
      </c>
      <c r="AE31" s="55" t="s">
        <v>0</v>
      </c>
      <c r="AF31" s="55" t="s">
        <v>0</v>
      </c>
      <c r="AG31" s="6">
        <v>4.1913</v>
      </c>
      <c r="AH31" s="6">
        <v>6.8094999999999999</v>
      </c>
      <c r="AI31" s="6">
        <v>6.6298000000000004</v>
      </c>
      <c r="AJ31" s="6">
        <v>7.3881000000000006</v>
      </c>
      <c r="AK31" s="115"/>
    </row>
    <row r="32" spans="1:37" x14ac:dyDescent="0.25">
      <c r="A32" s="40" t="s">
        <v>26</v>
      </c>
      <c r="B32" s="6">
        <v>412.5</v>
      </c>
      <c r="C32" s="6">
        <v>357.9</v>
      </c>
      <c r="D32" s="6">
        <v>353.8</v>
      </c>
      <c r="E32" s="6">
        <v>300.10000000000002</v>
      </c>
      <c r="F32" s="6">
        <v>223.1</v>
      </c>
      <c r="G32" s="6">
        <v>124.3</v>
      </c>
      <c r="H32" s="6">
        <v>58.4</v>
      </c>
      <c r="I32" s="6">
        <v>34.299999999999997</v>
      </c>
      <c r="J32" s="6">
        <v>24.1</v>
      </c>
      <c r="K32" s="6">
        <v>28.6</v>
      </c>
      <c r="L32" s="6">
        <v>27.8</v>
      </c>
      <c r="M32" s="6">
        <v>28.1</v>
      </c>
      <c r="N32" s="6">
        <v>28.2</v>
      </c>
      <c r="O32" s="6">
        <v>25.7</v>
      </c>
      <c r="P32" s="6">
        <v>23.3</v>
      </c>
      <c r="Q32" s="6">
        <v>19.8</v>
      </c>
      <c r="R32" s="6">
        <v>17.8</v>
      </c>
      <c r="S32" s="6">
        <v>17.2</v>
      </c>
      <c r="T32" s="6">
        <v>16.899999999999999</v>
      </c>
      <c r="U32" s="6">
        <v>19.2</v>
      </c>
      <c r="V32" s="6">
        <v>19.151700000000002</v>
      </c>
      <c r="W32" s="6">
        <v>23.006</v>
      </c>
      <c r="X32" s="6">
        <v>26.8307</v>
      </c>
      <c r="Y32" s="6">
        <v>32.2211</v>
      </c>
      <c r="Z32" s="6">
        <v>41.200499999999998</v>
      </c>
      <c r="AA32" s="6">
        <v>66.942399999999992</v>
      </c>
      <c r="AB32" s="6">
        <v>71.334000000000003</v>
      </c>
      <c r="AC32" s="6">
        <v>70.602100000000007</v>
      </c>
      <c r="AD32" s="6">
        <v>77.1952</v>
      </c>
      <c r="AE32" s="6">
        <v>80.940899999999999</v>
      </c>
      <c r="AF32" s="6">
        <v>77.759500000000003</v>
      </c>
      <c r="AG32" s="6">
        <v>78.673899999999989</v>
      </c>
      <c r="AH32" s="6">
        <v>73.350899999999996</v>
      </c>
      <c r="AI32" s="6">
        <v>73.598600000000005</v>
      </c>
      <c r="AJ32" s="6">
        <v>77.75269999999999</v>
      </c>
      <c r="AK32" s="10"/>
    </row>
    <row r="33" spans="1:37" x14ac:dyDescent="0.25">
      <c r="A33" s="40" t="s">
        <v>27</v>
      </c>
      <c r="B33" s="6">
        <v>107.2</v>
      </c>
      <c r="C33" s="6">
        <v>86.1</v>
      </c>
      <c r="D33" s="6">
        <v>78</v>
      </c>
      <c r="E33" s="6">
        <v>60</v>
      </c>
      <c r="F33" s="6">
        <v>38.700000000000003</v>
      </c>
      <c r="G33" s="6">
        <v>21.8</v>
      </c>
      <c r="H33" s="6">
        <v>14.7</v>
      </c>
      <c r="I33" s="6">
        <v>10.3</v>
      </c>
      <c r="J33" s="6">
        <v>6.2</v>
      </c>
      <c r="K33" s="6">
        <v>6.2</v>
      </c>
      <c r="L33" s="6">
        <v>5.9</v>
      </c>
      <c r="M33" s="6">
        <v>5.9</v>
      </c>
      <c r="N33" s="6">
        <v>5.6</v>
      </c>
      <c r="O33" s="6">
        <v>5.2</v>
      </c>
      <c r="P33" s="6">
        <v>4.9000000000000004</v>
      </c>
      <c r="Q33" s="6">
        <v>4.5</v>
      </c>
      <c r="R33" s="6">
        <v>4</v>
      </c>
      <c r="S33" s="6">
        <v>4.0999999999999996</v>
      </c>
      <c r="T33" s="6">
        <v>5.2</v>
      </c>
      <c r="U33" s="6">
        <v>4.4000000000000004</v>
      </c>
      <c r="V33" s="6">
        <v>5.7282000000000002</v>
      </c>
      <c r="W33" s="6">
        <v>8.0376000000000012</v>
      </c>
      <c r="X33" s="6">
        <v>12.427100000000001</v>
      </c>
      <c r="Y33" s="6">
        <v>14.051399999999999</v>
      </c>
      <c r="Z33" s="6">
        <v>11.939200000000001</v>
      </c>
      <c r="AA33" s="6">
        <v>11.9499</v>
      </c>
      <c r="AB33" s="6">
        <v>11.510200000000001</v>
      </c>
      <c r="AC33" s="6">
        <v>11.906700000000001</v>
      </c>
      <c r="AD33" s="6">
        <v>13.7469</v>
      </c>
      <c r="AE33" s="6">
        <v>13.9795</v>
      </c>
      <c r="AF33" s="6">
        <v>15.686</v>
      </c>
      <c r="AG33" s="6">
        <v>16.225300000000001</v>
      </c>
      <c r="AH33" s="6">
        <v>17.595599999999997</v>
      </c>
      <c r="AI33" s="6">
        <v>15.0746</v>
      </c>
      <c r="AJ33" s="6">
        <v>15.355799999999999</v>
      </c>
      <c r="AK33" s="10"/>
    </row>
    <row r="34" spans="1:37" x14ac:dyDescent="0.25">
      <c r="A34" s="40" t="s">
        <v>28</v>
      </c>
      <c r="B34" s="6">
        <v>335.3</v>
      </c>
      <c r="C34" s="6">
        <v>265.8</v>
      </c>
      <c r="D34" s="6">
        <v>244.3</v>
      </c>
      <c r="E34" s="6">
        <v>188.7</v>
      </c>
      <c r="F34" s="6">
        <v>110.6</v>
      </c>
      <c r="G34" s="6">
        <v>80.099999999999994</v>
      </c>
      <c r="H34" s="6">
        <v>60.9</v>
      </c>
      <c r="I34" s="6">
        <v>49</v>
      </c>
      <c r="J34" s="6">
        <v>41.3</v>
      </c>
      <c r="K34" s="6">
        <v>39</v>
      </c>
      <c r="L34" s="6">
        <v>38.5</v>
      </c>
      <c r="M34" s="6">
        <v>34.700000000000003</v>
      </c>
      <c r="N34" s="6">
        <v>35.299999999999997</v>
      </c>
      <c r="O34" s="6">
        <v>29.5</v>
      </c>
      <c r="P34" s="6">
        <v>28.5</v>
      </c>
      <c r="Q34" s="6">
        <v>30.6</v>
      </c>
      <c r="R34" s="6">
        <v>28.5</v>
      </c>
      <c r="S34" s="6">
        <v>27.1</v>
      </c>
      <c r="T34" s="6">
        <v>26.6</v>
      </c>
      <c r="U34" s="6">
        <v>27.4</v>
      </c>
      <c r="V34" s="6">
        <v>26.3108</v>
      </c>
      <c r="W34" s="6">
        <v>24.8658</v>
      </c>
      <c r="X34" s="6">
        <v>23.883299999999998</v>
      </c>
      <c r="Y34" s="6">
        <v>27.310400000000001</v>
      </c>
      <c r="Z34" s="6">
        <v>31.954699999999999</v>
      </c>
      <c r="AA34" s="6">
        <v>33.572600000000001</v>
      </c>
      <c r="AB34" s="6">
        <v>34.717100000000002</v>
      </c>
      <c r="AC34" s="6">
        <v>40.262300000000003</v>
      </c>
      <c r="AD34" s="6">
        <v>48.622900000000001</v>
      </c>
      <c r="AE34" s="6">
        <v>51.575699999999998</v>
      </c>
      <c r="AF34" s="6">
        <v>57.3108</v>
      </c>
      <c r="AG34" s="6">
        <v>39.192500000000003</v>
      </c>
      <c r="AH34" s="6">
        <v>37.088900000000002</v>
      </c>
      <c r="AI34" s="6">
        <v>47.118900000000004</v>
      </c>
      <c r="AJ34" s="6">
        <v>51.1997</v>
      </c>
      <c r="AK34" s="10"/>
    </row>
    <row r="35" spans="1:37" x14ac:dyDescent="0.25">
      <c r="A35" s="40" t="s">
        <v>29</v>
      </c>
      <c r="B35" s="6">
        <v>9.4</v>
      </c>
      <c r="C35" s="6">
        <v>6.7</v>
      </c>
      <c r="D35" s="6">
        <v>4.9000000000000004</v>
      </c>
      <c r="E35" s="6">
        <v>3</v>
      </c>
      <c r="F35" s="6">
        <v>2.2000000000000002</v>
      </c>
      <c r="G35" s="6">
        <v>1</v>
      </c>
      <c r="H35" s="6">
        <v>0.6</v>
      </c>
      <c r="I35" s="6">
        <v>0.8</v>
      </c>
      <c r="J35" s="6">
        <v>0.6</v>
      </c>
      <c r="K35" s="6">
        <v>0.6</v>
      </c>
      <c r="L35" s="6">
        <v>0.7</v>
      </c>
      <c r="M35" s="6">
        <v>0.9</v>
      </c>
      <c r="N35" s="6">
        <v>1</v>
      </c>
      <c r="O35" s="6">
        <v>0.8</v>
      </c>
      <c r="P35" s="6">
        <v>0.7</v>
      </c>
      <c r="Q35" s="6">
        <v>0.7</v>
      </c>
      <c r="R35" s="6">
        <v>0.6</v>
      </c>
      <c r="S35" s="6">
        <v>0.6</v>
      </c>
      <c r="T35" s="6">
        <v>0.4</v>
      </c>
      <c r="U35" s="6">
        <v>0.3</v>
      </c>
      <c r="V35" s="6">
        <v>0.38400000000000001</v>
      </c>
      <c r="W35" s="6">
        <v>0.36549999999999999</v>
      </c>
      <c r="X35" s="6">
        <v>0.35849999999999999</v>
      </c>
      <c r="Y35" s="6">
        <v>0.9487000000000001</v>
      </c>
      <c r="Z35" s="6">
        <v>1.5394000000000001</v>
      </c>
      <c r="AA35" s="6">
        <v>4.1547999999999998</v>
      </c>
      <c r="AB35" s="6">
        <v>4.1306000000000003</v>
      </c>
      <c r="AC35" s="6">
        <v>4.0608000000000004</v>
      </c>
      <c r="AD35" s="6">
        <v>1.4864999999999999</v>
      </c>
      <c r="AE35" s="6">
        <v>2.9805999999999999</v>
      </c>
      <c r="AF35" s="6">
        <v>3.3131999999999997</v>
      </c>
      <c r="AG35" s="6">
        <v>3.1606000000000001</v>
      </c>
      <c r="AH35" s="6">
        <v>3.2090000000000001</v>
      </c>
      <c r="AI35" s="6">
        <v>3.0843000000000003</v>
      </c>
      <c r="AJ35" s="6">
        <v>1.9654</v>
      </c>
      <c r="AK35" s="10"/>
    </row>
    <row r="36" spans="1:37" x14ac:dyDescent="0.25">
      <c r="A36" s="40" t="s">
        <v>30</v>
      </c>
      <c r="B36" s="6">
        <v>79</v>
      </c>
      <c r="C36" s="6">
        <v>69.8</v>
      </c>
      <c r="D36" s="6">
        <v>67.5</v>
      </c>
      <c r="E36" s="6">
        <v>45</v>
      </c>
      <c r="F36" s="6">
        <v>30.7</v>
      </c>
      <c r="G36" s="6">
        <v>12.1</v>
      </c>
      <c r="H36" s="6">
        <v>8.1999999999999993</v>
      </c>
      <c r="I36" s="6">
        <v>6.3</v>
      </c>
      <c r="J36" s="6">
        <v>2.6</v>
      </c>
      <c r="K36" s="6">
        <v>1.8</v>
      </c>
      <c r="L36" s="6">
        <v>1.8</v>
      </c>
      <c r="M36" s="6">
        <v>1.6</v>
      </c>
      <c r="N36" s="6">
        <v>1.4</v>
      </c>
      <c r="O36" s="6">
        <v>1.5</v>
      </c>
      <c r="P36" s="6">
        <v>1.2</v>
      </c>
      <c r="Q36" s="6">
        <v>1.2</v>
      </c>
      <c r="R36" s="6">
        <v>1</v>
      </c>
      <c r="S36" s="6">
        <v>0.8</v>
      </c>
      <c r="T36" s="6">
        <v>0.8</v>
      </c>
      <c r="U36" s="6">
        <v>1.2</v>
      </c>
      <c r="V36" s="6">
        <v>1.365</v>
      </c>
      <c r="W36" s="6">
        <v>1.7425999999999999</v>
      </c>
      <c r="X36" s="6">
        <v>1.7792999999999999</v>
      </c>
      <c r="Y36" s="6">
        <v>1.9354</v>
      </c>
      <c r="Z36" s="6">
        <v>1.984</v>
      </c>
      <c r="AA36" s="6">
        <v>2.1566999999999998</v>
      </c>
      <c r="AB36" s="6">
        <v>3.6193</v>
      </c>
      <c r="AC36" s="6">
        <v>6.7521000000000004</v>
      </c>
      <c r="AD36" s="6">
        <v>7.5036000000000005</v>
      </c>
      <c r="AE36" s="6">
        <v>9.0078999999999994</v>
      </c>
      <c r="AF36" s="6">
        <v>13.5085</v>
      </c>
      <c r="AG36" s="6">
        <v>12.819799999999999</v>
      </c>
      <c r="AH36" s="6">
        <v>13.467000000000001</v>
      </c>
      <c r="AI36" s="6">
        <v>9.2302</v>
      </c>
      <c r="AJ36" s="6">
        <v>9.3930000000000007</v>
      </c>
      <c r="AK36" s="10"/>
    </row>
    <row r="37" spans="1:37" x14ac:dyDescent="0.25">
      <c r="A37" s="40" t="s">
        <v>31</v>
      </c>
      <c r="B37" s="6">
        <v>103.1</v>
      </c>
      <c r="C37" s="6">
        <v>93.8</v>
      </c>
      <c r="D37" s="6">
        <v>93.3</v>
      </c>
      <c r="E37" s="6">
        <v>69.400000000000006</v>
      </c>
      <c r="F37" s="6">
        <v>40.200000000000003</v>
      </c>
      <c r="G37" s="6">
        <v>32.299999999999997</v>
      </c>
      <c r="H37" s="6">
        <v>26</v>
      </c>
      <c r="I37" s="6">
        <v>18.399999999999999</v>
      </c>
      <c r="J37" s="6">
        <v>14.3</v>
      </c>
      <c r="K37" s="6">
        <v>12.3</v>
      </c>
      <c r="L37" s="6">
        <v>9.6999999999999993</v>
      </c>
      <c r="M37" s="6">
        <v>9.5</v>
      </c>
      <c r="N37" s="6">
        <v>9.1</v>
      </c>
      <c r="O37" s="6">
        <v>7.4</v>
      </c>
      <c r="P37" s="6">
        <v>5.9</v>
      </c>
      <c r="Q37" s="6">
        <v>5.5</v>
      </c>
      <c r="R37" s="6">
        <v>4.4000000000000004</v>
      </c>
      <c r="S37" s="6">
        <v>3</v>
      </c>
      <c r="T37" s="6">
        <v>3.2</v>
      </c>
      <c r="U37" s="6">
        <v>3.7</v>
      </c>
      <c r="V37" s="6">
        <v>3.9116</v>
      </c>
      <c r="W37" s="6">
        <v>4.0381</v>
      </c>
      <c r="X37" s="6">
        <v>4.4939999999999998</v>
      </c>
      <c r="Y37" s="6">
        <v>5.4175000000000004</v>
      </c>
      <c r="Z37" s="6">
        <v>5.6151999999999997</v>
      </c>
      <c r="AA37" s="6">
        <v>5.3508999999999993</v>
      </c>
      <c r="AB37" s="6">
        <v>5.5087000000000002</v>
      </c>
      <c r="AC37" s="6">
        <v>8.2741000000000007</v>
      </c>
      <c r="AD37" s="6">
        <v>9.4407000000000014</v>
      </c>
      <c r="AE37" s="6">
        <v>8.4637999999999991</v>
      </c>
      <c r="AF37" s="6">
        <v>6.6131000000000002</v>
      </c>
      <c r="AG37" s="6">
        <v>5.6296999999999997</v>
      </c>
      <c r="AH37" s="6">
        <v>4.3887999999999998</v>
      </c>
      <c r="AI37" s="6">
        <v>3.6669</v>
      </c>
      <c r="AJ37" s="6">
        <v>3.5068999999999999</v>
      </c>
      <c r="AK37" s="10"/>
    </row>
    <row r="38" spans="1:37" x14ac:dyDescent="0.25">
      <c r="A38" s="40" t="s">
        <v>32</v>
      </c>
      <c r="B38" s="55" t="s">
        <v>0</v>
      </c>
      <c r="C38" s="55" t="s">
        <v>0</v>
      </c>
      <c r="D38" s="55" t="s">
        <v>0</v>
      </c>
      <c r="E38" s="55" t="s">
        <v>0</v>
      </c>
      <c r="F38" s="55" t="s">
        <v>0</v>
      </c>
      <c r="G38" s="55" t="s">
        <v>0</v>
      </c>
      <c r="H38" s="55" t="s">
        <v>0</v>
      </c>
      <c r="I38" s="55" t="s">
        <v>0</v>
      </c>
      <c r="J38" s="55" t="s">
        <v>0</v>
      </c>
      <c r="K38" s="55" t="s">
        <v>0</v>
      </c>
      <c r="L38" s="55" t="s">
        <v>0</v>
      </c>
      <c r="M38" s="55" t="s">
        <v>0</v>
      </c>
      <c r="N38" s="55" t="s">
        <v>0</v>
      </c>
      <c r="O38" s="55" t="s">
        <v>0</v>
      </c>
      <c r="P38" s="55" t="s">
        <v>0</v>
      </c>
      <c r="Q38" s="55" t="s">
        <v>0</v>
      </c>
      <c r="R38" s="55" t="s">
        <v>0</v>
      </c>
      <c r="S38" s="55" t="s">
        <v>0</v>
      </c>
      <c r="T38" s="55" t="s">
        <v>0</v>
      </c>
      <c r="U38" s="55" t="s">
        <v>0</v>
      </c>
      <c r="V38" s="55" t="s">
        <v>0</v>
      </c>
      <c r="W38" s="55" t="s">
        <v>0</v>
      </c>
      <c r="X38" s="55" t="s">
        <v>0</v>
      </c>
      <c r="Y38" s="55" t="s">
        <v>0</v>
      </c>
      <c r="Z38" s="55" t="s">
        <v>0</v>
      </c>
      <c r="AA38" s="55" t="s">
        <v>0</v>
      </c>
      <c r="AB38" s="55" t="s">
        <v>0</v>
      </c>
      <c r="AC38" s="55" t="s">
        <v>0</v>
      </c>
      <c r="AD38" s="55" t="s">
        <v>0</v>
      </c>
      <c r="AE38" s="55" t="s">
        <v>0</v>
      </c>
      <c r="AF38" s="55" t="s">
        <v>0</v>
      </c>
      <c r="AG38" s="6">
        <v>15.4939</v>
      </c>
      <c r="AH38" s="6">
        <v>16.944200000000002</v>
      </c>
      <c r="AI38" s="6">
        <v>19.2683</v>
      </c>
      <c r="AJ38" s="6">
        <v>21.906400000000001</v>
      </c>
      <c r="AK38" s="10"/>
    </row>
    <row r="39" spans="1:37" x14ac:dyDescent="0.25">
      <c r="A39" s="40" t="s">
        <v>33</v>
      </c>
      <c r="B39" s="6">
        <v>170.8</v>
      </c>
      <c r="C39" s="6">
        <v>143</v>
      </c>
      <c r="D39" s="6">
        <v>136.5</v>
      </c>
      <c r="E39" s="6">
        <v>101.2</v>
      </c>
      <c r="F39" s="6">
        <v>67</v>
      </c>
      <c r="G39" s="6">
        <v>42.3</v>
      </c>
      <c r="H39" s="6">
        <v>22.4</v>
      </c>
      <c r="I39" s="6">
        <v>8.4</v>
      </c>
      <c r="J39" s="6">
        <v>5.9</v>
      </c>
      <c r="K39" s="6">
        <v>5</v>
      </c>
      <c r="L39" s="6">
        <v>4.5</v>
      </c>
      <c r="M39" s="6">
        <v>4.9000000000000004</v>
      </c>
      <c r="N39" s="6">
        <v>5.3</v>
      </c>
      <c r="O39" s="6">
        <v>4.4000000000000004</v>
      </c>
      <c r="P39" s="6">
        <v>4.0999999999999996</v>
      </c>
      <c r="Q39" s="6">
        <v>3.4</v>
      </c>
      <c r="R39" s="6">
        <v>3.4</v>
      </c>
      <c r="S39" s="6">
        <v>3.2</v>
      </c>
      <c r="T39" s="6">
        <v>3.5</v>
      </c>
      <c r="U39" s="6">
        <v>3.1</v>
      </c>
      <c r="V39" s="6">
        <v>2.7521</v>
      </c>
      <c r="W39" s="6">
        <v>3.7509000000000001</v>
      </c>
      <c r="X39" s="6">
        <v>5.3593000000000002</v>
      </c>
      <c r="Y39" s="6">
        <v>4.0476999999999999</v>
      </c>
      <c r="Z39" s="6">
        <v>3.2361999999999997</v>
      </c>
      <c r="AA39" s="6">
        <v>3.1238000000000001</v>
      </c>
      <c r="AB39" s="6">
        <v>3.0364</v>
      </c>
      <c r="AC39" s="6">
        <v>4.6336000000000004</v>
      </c>
      <c r="AD39" s="6">
        <v>5.3025000000000002</v>
      </c>
      <c r="AE39" s="6">
        <v>6.3070000000000004</v>
      </c>
      <c r="AF39" s="6">
        <v>7.9853000000000005</v>
      </c>
      <c r="AG39" s="6">
        <v>7.8452000000000002</v>
      </c>
      <c r="AH39" s="6">
        <v>5.5273000000000003</v>
      </c>
      <c r="AI39" s="6">
        <v>3.1236999999999999</v>
      </c>
      <c r="AJ39" s="6">
        <v>4.1143999999999998</v>
      </c>
      <c r="AK39" s="10"/>
    </row>
    <row r="40" spans="1:37" x14ac:dyDescent="0.25">
      <c r="A40" s="40" t="s">
        <v>34</v>
      </c>
      <c r="B40" s="6">
        <v>420</v>
      </c>
      <c r="C40" s="6">
        <v>334.4</v>
      </c>
      <c r="D40" s="6">
        <v>370.8</v>
      </c>
      <c r="E40" s="6">
        <v>322.60000000000002</v>
      </c>
      <c r="F40" s="6">
        <v>226.9</v>
      </c>
      <c r="G40" s="6">
        <v>118</v>
      </c>
      <c r="H40" s="6">
        <v>73.5</v>
      </c>
      <c r="I40" s="6">
        <v>45.8</v>
      </c>
      <c r="J40" s="6">
        <v>26.7</v>
      </c>
      <c r="K40" s="6">
        <v>28.7</v>
      </c>
      <c r="L40" s="6">
        <v>29.4</v>
      </c>
      <c r="M40" s="6">
        <v>31</v>
      </c>
      <c r="N40" s="6">
        <v>32.1</v>
      </c>
      <c r="O40" s="6">
        <v>32.1</v>
      </c>
      <c r="P40" s="6">
        <v>34.299999999999997</v>
      </c>
      <c r="Q40" s="6">
        <v>39.299999999999997</v>
      </c>
      <c r="R40" s="6">
        <v>40.799999999999997</v>
      </c>
      <c r="S40" s="6">
        <v>41.5</v>
      </c>
      <c r="T40" s="6">
        <v>42.1</v>
      </c>
      <c r="U40" s="6">
        <v>44.6</v>
      </c>
      <c r="V40" s="6">
        <v>45.3795</v>
      </c>
      <c r="W40" s="6">
        <v>48.871000000000002</v>
      </c>
      <c r="X40" s="6">
        <v>47.315599999999996</v>
      </c>
      <c r="Y40" s="6">
        <v>55.570599999999999</v>
      </c>
      <c r="Z40" s="6">
        <v>54.741399999999999</v>
      </c>
      <c r="AA40" s="6">
        <v>56.969800000000006</v>
      </c>
      <c r="AB40" s="6">
        <v>60.4876</v>
      </c>
      <c r="AC40" s="6">
        <v>67.335599999999999</v>
      </c>
      <c r="AD40" s="6">
        <v>68.084500000000006</v>
      </c>
      <c r="AE40" s="6">
        <v>67.531700000000001</v>
      </c>
      <c r="AF40" s="6">
        <v>66.449799999999996</v>
      </c>
      <c r="AG40" s="6">
        <v>66.331100000000006</v>
      </c>
      <c r="AH40" s="6">
        <v>73.2226</v>
      </c>
      <c r="AI40" s="6">
        <v>71.853800000000007</v>
      </c>
      <c r="AJ40" s="6">
        <v>82.682899999999989</v>
      </c>
      <c r="AK40" s="10"/>
    </row>
    <row r="41" spans="1:37" x14ac:dyDescent="0.25">
      <c r="A41" s="40" t="s">
        <v>35</v>
      </c>
      <c r="B41" s="6">
        <v>34</v>
      </c>
      <c r="C41" s="6">
        <v>28.6</v>
      </c>
      <c r="D41" s="6">
        <v>27.3</v>
      </c>
      <c r="E41" s="6">
        <v>15.3</v>
      </c>
      <c r="F41" s="6">
        <v>6.4</v>
      </c>
      <c r="G41" s="6">
        <v>3.3</v>
      </c>
      <c r="H41" s="6">
        <v>1</v>
      </c>
      <c r="I41" s="6">
        <v>0.4</v>
      </c>
      <c r="J41" s="6">
        <v>0.2</v>
      </c>
      <c r="K41" s="6">
        <v>0.2</v>
      </c>
      <c r="L41" s="6">
        <v>0.1</v>
      </c>
      <c r="M41" s="6">
        <v>0.1</v>
      </c>
      <c r="N41" s="6">
        <v>0.1</v>
      </c>
      <c r="O41" s="6">
        <v>0.1</v>
      </c>
      <c r="P41" s="6">
        <v>0.2</v>
      </c>
      <c r="Q41" s="6">
        <v>0.9</v>
      </c>
      <c r="R41" s="6">
        <v>1.1000000000000001</v>
      </c>
      <c r="S41" s="6">
        <v>1.2</v>
      </c>
      <c r="T41" s="6">
        <v>1.2</v>
      </c>
      <c r="U41" s="6">
        <v>1.4</v>
      </c>
      <c r="V41" s="6">
        <v>3.8373000000000004</v>
      </c>
      <c r="W41" s="6">
        <v>4.2355</v>
      </c>
      <c r="X41" s="6">
        <v>5.8048000000000002</v>
      </c>
      <c r="Y41" s="6">
        <v>5.6932</v>
      </c>
      <c r="Z41" s="6">
        <v>6.2380000000000004</v>
      </c>
      <c r="AA41" s="6">
        <v>6.2282000000000002</v>
      </c>
      <c r="AB41" s="6">
        <v>6.2031999999999998</v>
      </c>
      <c r="AC41" s="6">
        <v>6.2237999999999998</v>
      </c>
      <c r="AD41" s="6">
        <v>6.2412000000000001</v>
      </c>
      <c r="AE41" s="6">
        <v>6.6698999999999993</v>
      </c>
      <c r="AF41" s="6">
        <v>6.6361000000000008</v>
      </c>
      <c r="AG41" s="6">
        <v>6.6604999999999999</v>
      </c>
      <c r="AH41" s="6">
        <v>6.7313000000000001</v>
      </c>
      <c r="AI41" s="6">
        <v>7.194</v>
      </c>
      <c r="AJ41" s="6">
        <v>7.1738999999999997</v>
      </c>
      <c r="AK41" s="10"/>
    </row>
    <row r="42" spans="1:37" x14ac:dyDescent="0.25">
      <c r="A42" s="40" t="s">
        <v>36</v>
      </c>
      <c r="B42" s="6">
        <v>0.8</v>
      </c>
      <c r="C42" s="6">
        <v>0.6</v>
      </c>
      <c r="D42" s="6">
        <v>0.4</v>
      </c>
      <c r="E42" s="6">
        <v>0.1</v>
      </c>
      <c r="F42" s="6">
        <v>0.2</v>
      </c>
      <c r="G42" s="6">
        <v>0.1</v>
      </c>
      <c r="H42" s="6">
        <v>0.1</v>
      </c>
      <c r="I42" s="6">
        <v>0.2</v>
      </c>
      <c r="J42" s="6"/>
      <c r="K42" s="6">
        <v>0.7</v>
      </c>
      <c r="L42" s="6">
        <v>0.2</v>
      </c>
      <c r="M42" s="6">
        <v>0.1</v>
      </c>
      <c r="N42" s="6">
        <v>0.2</v>
      </c>
      <c r="O42" s="6">
        <v>0.1</v>
      </c>
      <c r="P42" s="6">
        <v>0.1</v>
      </c>
      <c r="Q42" s="6">
        <v>0.1</v>
      </c>
      <c r="R42" s="6">
        <v>0.1</v>
      </c>
      <c r="S42" s="6">
        <v>0.1</v>
      </c>
      <c r="T42" s="6">
        <v>0.1</v>
      </c>
      <c r="U42" s="6">
        <v>0.1</v>
      </c>
      <c r="V42" s="6">
        <v>0.14930000000000002</v>
      </c>
      <c r="W42" s="6">
        <v>0.39939999999999998</v>
      </c>
      <c r="X42" s="6">
        <v>0.51329999999999998</v>
      </c>
      <c r="Y42" s="6">
        <v>0.66949999999999998</v>
      </c>
      <c r="Z42" s="6">
        <v>0.58860000000000001</v>
      </c>
      <c r="AA42" s="6">
        <v>0.46439999999999998</v>
      </c>
      <c r="AB42" s="6">
        <v>0.19019999999999998</v>
      </c>
      <c r="AC42" s="6">
        <v>0.15440000000000001</v>
      </c>
      <c r="AD42" s="6">
        <v>0.14299999999999999</v>
      </c>
      <c r="AE42" s="6">
        <v>0.15969999999999998</v>
      </c>
      <c r="AF42" s="6">
        <v>0.14549999999999999</v>
      </c>
      <c r="AG42" s="6">
        <v>7.2999999999999995E-2</v>
      </c>
      <c r="AH42" s="6"/>
      <c r="AI42" s="6"/>
      <c r="AJ42" s="6">
        <v>1.0199999999999999E-2</v>
      </c>
      <c r="AK42" s="10"/>
    </row>
    <row r="43" spans="1:37" x14ac:dyDescent="0.25">
      <c r="A43" s="40" t="s">
        <v>45</v>
      </c>
      <c r="B43" s="6">
        <v>126.3</v>
      </c>
      <c r="C43" s="6">
        <v>107.8</v>
      </c>
      <c r="D43" s="6">
        <v>92.5</v>
      </c>
      <c r="E43" s="6">
        <v>71.400000000000006</v>
      </c>
      <c r="F43" s="6">
        <v>51.1</v>
      </c>
      <c r="G43" s="6">
        <v>24</v>
      </c>
      <c r="H43" s="6">
        <v>9.6999999999999993</v>
      </c>
      <c r="I43" s="6">
        <v>6.6</v>
      </c>
      <c r="J43" s="6">
        <v>5.4</v>
      </c>
      <c r="K43" s="6">
        <v>4.5999999999999996</v>
      </c>
      <c r="L43" s="6">
        <v>3.7</v>
      </c>
      <c r="M43" s="6">
        <v>3.3</v>
      </c>
      <c r="N43" s="6">
        <v>3.7</v>
      </c>
      <c r="O43" s="6">
        <v>3.6</v>
      </c>
      <c r="P43" s="6">
        <v>3.3</v>
      </c>
      <c r="Q43" s="6">
        <v>3</v>
      </c>
      <c r="R43" s="6">
        <v>2.9</v>
      </c>
      <c r="S43" s="6">
        <v>2.9</v>
      </c>
      <c r="T43" s="6">
        <v>3.3</v>
      </c>
      <c r="U43" s="6">
        <v>4.0999999999999996</v>
      </c>
      <c r="V43" s="6">
        <v>4.4139999999999997</v>
      </c>
      <c r="W43" s="6">
        <v>4.3822000000000001</v>
      </c>
      <c r="X43" s="6">
        <v>4.6476999999999995</v>
      </c>
      <c r="Y43" s="6">
        <v>7.5614999999999997</v>
      </c>
      <c r="Z43" s="6">
        <v>10.543700000000001</v>
      </c>
      <c r="AA43" s="6">
        <v>14.136200000000001</v>
      </c>
      <c r="AB43" s="6">
        <v>17.446400000000001</v>
      </c>
      <c r="AC43" s="54" t="s">
        <v>0</v>
      </c>
      <c r="AD43" s="54" t="s">
        <v>0</v>
      </c>
      <c r="AE43" s="54" t="s">
        <v>0</v>
      </c>
      <c r="AF43" s="54" t="s">
        <v>0</v>
      </c>
      <c r="AG43" s="54" t="s">
        <v>0</v>
      </c>
      <c r="AH43" s="54" t="s">
        <v>0</v>
      </c>
      <c r="AI43" s="54" t="s">
        <v>0</v>
      </c>
      <c r="AJ43" s="54" t="s">
        <v>0</v>
      </c>
      <c r="AK43" s="10"/>
    </row>
    <row r="44" spans="1:37" x14ac:dyDescent="0.25">
      <c r="A44" s="40" t="s">
        <v>37</v>
      </c>
      <c r="B44" s="9">
        <v>235</v>
      </c>
      <c r="C44" s="9">
        <v>186.7</v>
      </c>
      <c r="D44" s="9">
        <v>171.1</v>
      </c>
      <c r="E44" s="9">
        <v>136.1</v>
      </c>
      <c r="F44" s="9">
        <v>114.3</v>
      </c>
      <c r="G44" s="9">
        <v>77.5</v>
      </c>
      <c r="H44" s="9">
        <v>54.5</v>
      </c>
      <c r="I44" s="9">
        <v>29.8</v>
      </c>
      <c r="J44" s="9">
        <v>18</v>
      </c>
      <c r="K44" s="9">
        <v>19.2</v>
      </c>
      <c r="L44" s="9">
        <v>20.100000000000001</v>
      </c>
      <c r="M44" s="9">
        <v>21.3</v>
      </c>
      <c r="N44" s="9">
        <v>22.9</v>
      </c>
      <c r="O44" s="9">
        <v>22.6</v>
      </c>
      <c r="P44" s="9">
        <v>22.6</v>
      </c>
      <c r="Q44" s="9">
        <v>21.7</v>
      </c>
      <c r="R44" s="9">
        <v>21.4</v>
      </c>
      <c r="S44" s="9">
        <v>18.7</v>
      </c>
      <c r="T44" s="9">
        <v>18</v>
      </c>
      <c r="U44" s="9">
        <v>18.2</v>
      </c>
      <c r="V44" s="9">
        <v>17.454000000000001</v>
      </c>
      <c r="W44" s="9">
        <v>19.132400000000001</v>
      </c>
      <c r="X44" s="9">
        <v>20.036099999999998</v>
      </c>
      <c r="Y44" s="9">
        <v>22.795300000000001</v>
      </c>
      <c r="Z44" s="9">
        <v>27.8095</v>
      </c>
      <c r="AA44" s="6">
        <v>30.688500000000001</v>
      </c>
      <c r="AB44" s="6">
        <v>33.757800000000003</v>
      </c>
      <c r="AC44" s="6">
        <v>38.740099999999998</v>
      </c>
      <c r="AD44" s="6">
        <v>48.125599999999999</v>
      </c>
      <c r="AE44" s="6">
        <v>57.365099999999998</v>
      </c>
      <c r="AF44" s="6">
        <v>65.791300000000007</v>
      </c>
      <c r="AG44" s="6">
        <v>71.086699999999993</v>
      </c>
      <c r="AH44" s="6">
        <v>87.399000000000001</v>
      </c>
      <c r="AI44" s="6">
        <v>94.825600000000009</v>
      </c>
      <c r="AJ44" s="54">
        <v>109.4423</v>
      </c>
      <c r="AK44" s="10"/>
    </row>
    <row r="45" spans="1:37" x14ac:dyDescent="0.25">
      <c r="A45" s="40" t="s">
        <v>38</v>
      </c>
      <c r="B45" s="9">
        <v>488.8</v>
      </c>
      <c r="C45" s="9">
        <v>420.2</v>
      </c>
      <c r="D45" s="9">
        <v>428.2</v>
      </c>
      <c r="E45" s="9">
        <v>350.2</v>
      </c>
      <c r="F45" s="9">
        <v>256.2</v>
      </c>
      <c r="G45" s="9">
        <v>145.6</v>
      </c>
      <c r="H45" s="9">
        <v>75.3</v>
      </c>
      <c r="I45" s="9">
        <v>41</v>
      </c>
      <c r="J45" s="9">
        <v>27.2</v>
      </c>
      <c r="K45" s="9">
        <v>27.7</v>
      </c>
      <c r="L45" s="9">
        <v>26.6</v>
      </c>
      <c r="M45" s="9">
        <v>27.6</v>
      </c>
      <c r="N45" s="9">
        <v>26.1</v>
      </c>
      <c r="O45" s="9">
        <v>24.5</v>
      </c>
      <c r="P45" s="9">
        <v>24.6</v>
      </c>
      <c r="Q45" s="9">
        <v>24</v>
      </c>
      <c r="R45" s="9">
        <v>25.3</v>
      </c>
      <c r="S45" s="9">
        <v>25</v>
      </c>
      <c r="T45" s="9">
        <v>25.1</v>
      </c>
      <c r="U45" s="9">
        <v>28.8</v>
      </c>
      <c r="V45" s="9">
        <v>32.337699999999998</v>
      </c>
      <c r="W45" s="9">
        <v>38.880600000000001</v>
      </c>
      <c r="X45" s="9">
        <v>43.447400000000002</v>
      </c>
      <c r="Y45" s="9">
        <v>44.193899999999999</v>
      </c>
      <c r="Z45" s="9">
        <v>47.636300000000006</v>
      </c>
      <c r="AA45" s="6">
        <v>57.390699999999995</v>
      </c>
      <c r="AB45" s="6">
        <v>77.296000000000006</v>
      </c>
      <c r="AC45" s="6">
        <v>78.373999999999995</v>
      </c>
      <c r="AD45" s="6">
        <v>77.841200000000001</v>
      </c>
      <c r="AE45" s="6">
        <v>92.525700000000001</v>
      </c>
      <c r="AF45" s="6">
        <v>115.7458</v>
      </c>
      <c r="AG45" s="6">
        <v>123.9542</v>
      </c>
      <c r="AH45" s="6">
        <v>150.76310000000001</v>
      </c>
      <c r="AI45" s="6">
        <v>165.39420000000001</v>
      </c>
      <c r="AJ45" s="6">
        <v>186.42770000000002</v>
      </c>
      <c r="AK45" s="10"/>
    </row>
    <row r="46" spans="1:37" x14ac:dyDescent="0.25">
      <c r="A46" s="40" t="s">
        <v>39</v>
      </c>
      <c r="B46" s="55" t="s">
        <v>0</v>
      </c>
      <c r="C46" s="55" t="s">
        <v>0</v>
      </c>
      <c r="D46" s="55" t="s">
        <v>0</v>
      </c>
      <c r="E46" s="55" t="s">
        <v>0</v>
      </c>
      <c r="F46" s="55" t="s">
        <v>0</v>
      </c>
      <c r="G46" s="55" t="s">
        <v>0</v>
      </c>
      <c r="H46" s="55" t="s">
        <v>0</v>
      </c>
      <c r="I46" s="55" t="s">
        <v>0</v>
      </c>
      <c r="J46" s="55" t="s">
        <v>0</v>
      </c>
      <c r="K46" s="55" t="s">
        <v>0</v>
      </c>
      <c r="L46" s="55" t="s">
        <v>0</v>
      </c>
      <c r="M46" s="55" t="s">
        <v>0</v>
      </c>
      <c r="N46" s="55" t="s">
        <v>0</v>
      </c>
      <c r="O46" s="55" t="s">
        <v>0</v>
      </c>
      <c r="P46" s="55" t="s">
        <v>0</v>
      </c>
      <c r="Q46" s="55" t="s">
        <v>0</v>
      </c>
      <c r="R46" s="55" t="s">
        <v>0</v>
      </c>
      <c r="S46" s="55" t="s">
        <v>0</v>
      </c>
      <c r="T46" s="55" t="s">
        <v>0</v>
      </c>
      <c r="U46" s="55" t="s">
        <v>0</v>
      </c>
      <c r="V46" s="55" t="s">
        <v>0</v>
      </c>
      <c r="W46" s="55" t="s">
        <v>0</v>
      </c>
      <c r="X46" s="55" t="s">
        <v>0</v>
      </c>
      <c r="Y46" s="55" t="s">
        <v>0</v>
      </c>
      <c r="Z46" s="55" t="s">
        <v>0</v>
      </c>
      <c r="AA46" s="55" t="s">
        <v>0</v>
      </c>
      <c r="AB46" s="55" t="s">
        <v>0</v>
      </c>
      <c r="AC46" s="6">
        <v>13.257700000000002</v>
      </c>
      <c r="AD46" s="6">
        <v>14.457799999999999</v>
      </c>
      <c r="AE46" s="6">
        <v>30.3431</v>
      </c>
      <c r="AF46" s="6">
        <v>34.131099999999996</v>
      </c>
      <c r="AG46" s="6">
        <v>33.978099999999998</v>
      </c>
      <c r="AH46" s="6">
        <v>57.257100000000001</v>
      </c>
      <c r="AI46" s="6">
        <v>112.2227</v>
      </c>
      <c r="AJ46" s="6">
        <v>114.6331</v>
      </c>
      <c r="AK46" s="10"/>
    </row>
    <row r="47" spans="1:37" x14ac:dyDescent="0.25">
      <c r="A47" s="41" t="s">
        <v>40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55" t="s">
        <v>0</v>
      </c>
      <c r="AE47" s="55" t="s">
        <v>0</v>
      </c>
      <c r="AF47" s="55" t="s">
        <v>0</v>
      </c>
      <c r="AG47" s="6">
        <v>0.2092</v>
      </c>
      <c r="AH47" s="6">
        <v>0.21049999999999999</v>
      </c>
      <c r="AI47" s="6"/>
      <c r="AJ47" s="6"/>
      <c r="AK47" s="10"/>
    </row>
    <row r="48" spans="1:37" x14ac:dyDescent="0.25">
      <c r="A48" s="40" t="s">
        <v>41</v>
      </c>
      <c r="B48" s="8">
        <v>342.4</v>
      </c>
      <c r="C48" s="8">
        <v>277.60000000000002</v>
      </c>
      <c r="D48" s="8">
        <v>253.3</v>
      </c>
      <c r="E48" s="8">
        <v>215.6</v>
      </c>
      <c r="F48" s="8">
        <v>164.2</v>
      </c>
      <c r="G48" s="8">
        <v>107.5</v>
      </c>
      <c r="H48" s="8">
        <v>22.5</v>
      </c>
      <c r="I48" s="8">
        <v>11.3</v>
      </c>
      <c r="J48" s="8">
        <v>12.9</v>
      </c>
      <c r="K48" s="8">
        <v>11.1</v>
      </c>
      <c r="L48" s="8">
        <v>10.1</v>
      </c>
      <c r="M48" s="8">
        <v>9</v>
      </c>
      <c r="N48" s="8">
        <v>13</v>
      </c>
      <c r="O48" s="8">
        <v>15.2</v>
      </c>
      <c r="P48" s="8">
        <v>19.8</v>
      </c>
      <c r="Q48" s="8">
        <v>25.2</v>
      </c>
      <c r="R48" s="8">
        <v>22.9</v>
      </c>
      <c r="S48" s="8">
        <v>21.8</v>
      </c>
      <c r="T48" s="8">
        <v>23.2</v>
      </c>
      <c r="U48" s="8">
        <v>23.4</v>
      </c>
      <c r="V48" s="8">
        <v>20.993200000000002</v>
      </c>
      <c r="W48" s="8">
        <v>17.745999999999999</v>
      </c>
      <c r="X48" s="8">
        <v>23.555499999999999</v>
      </c>
      <c r="Y48" s="8">
        <v>21.149900000000002</v>
      </c>
      <c r="Z48" s="8">
        <v>20.778099999999998</v>
      </c>
      <c r="AA48" s="9">
        <v>26.727700000000002</v>
      </c>
      <c r="AB48" s="9">
        <v>32.154900000000005</v>
      </c>
      <c r="AC48" s="9">
        <v>30.180499999999999</v>
      </c>
      <c r="AD48" s="9">
        <v>32.819699999999997</v>
      </c>
      <c r="AE48" s="9">
        <v>34.522599999999997</v>
      </c>
      <c r="AF48" s="9">
        <v>35.5107</v>
      </c>
      <c r="AG48" s="9">
        <v>31.618200000000002</v>
      </c>
      <c r="AH48" s="9">
        <v>33.037099999999995</v>
      </c>
      <c r="AI48" s="9">
        <v>30.308199999999999</v>
      </c>
      <c r="AJ48" s="6">
        <v>36.508499999999998</v>
      </c>
      <c r="AK48" s="10"/>
    </row>
    <row r="49" spans="1:37" x14ac:dyDescent="0.25">
      <c r="A49" s="40" t="s">
        <v>42</v>
      </c>
      <c r="B49" s="8">
        <v>6.5</v>
      </c>
      <c r="C49" s="8">
        <v>6.3</v>
      </c>
      <c r="D49" s="8">
        <v>6.1</v>
      </c>
      <c r="E49" s="8">
        <v>5.9</v>
      </c>
      <c r="F49" s="8">
        <v>4.2</v>
      </c>
      <c r="G49" s="8">
        <v>2.6</v>
      </c>
      <c r="H49" s="8">
        <v>1.5</v>
      </c>
      <c r="I49" s="8">
        <v>0.2</v>
      </c>
      <c r="J49" s="8"/>
      <c r="K49" s="8">
        <v>0.2</v>
      </c>
      <c r="L49" s="8">
        <v>0.7</v>
      </c>
      <c r="M49" s="8">
        <v>1</v>
      </c>
      <c r="N49" s="8">
        <v>1.1000000000000001</v>
      </c>
      <c r="O49" s="8">
        <v>1.3</v>
      </c>
      <c r="P49" s="8">
        <v>1</v>
      </c>
      <c r="Q49" s="8">
        <v>0.9</v>
      </c>
      <c r="R49" s="8">
        <v>0.9</v>
      </c>
      <c r="S49" s="8">
        <v>1</v>
      </c>
      <c r="T49" s="8">
        <v>1.2</v>
      </c>
      <c r="U49" s="8">
        <v>1.4</v>
      </c>
      <c r="V49" s="8">
        <v>1.2020999999999999</v>
      </c>
      <c r="W49" s="8">
        <v>1.1950999999999998</v>
      </c>
      <c r="X49" s="8">
        <v>1.601</v>
      </c>
      <c r="Y49" s="8">
        <v>1.0378000000000001</v>
      </c>
      <c r="Z49" s="8">
        <v>3.5000000000000001E-3</v>
      </c>
      <c r="AA49" s="9">
        <v>3.5000000000000001E-3</v>
      </c>
      <c r="AB49" s="9"/>
      <c r="AC49" s="9">
        <v>0</v>
      </c>
      <c r="AD49" s="9">
        <v>0</v>
      </c>
      <c r="AE49" s="9">
        <v>0</v>
      </c>
      <c r="AF49" s="9">
        <v>0</v>
      </c>
      <c r="AG49" s="9"/>
      <c r="AH49" s="9"/>
      <c r="AI49" s="9"/>
      <c r="AJ49" s="9"/>
      <c r="AK49" s="10"/>
    </row>
    <row r="50" spans="1:37" x14ac:dyDescent="0.25">
      <c r="A50" s="40" t="s">
        <v>43</v>
      </c>
      <c r="B50" s="8">
        <v>0.1</v>
      </c>
      <c r="C50" s="8">
        <v>0.1</v>
      </c>
      <c r="D50" s="8">
        <v>0.1</v>
      </c>
      <c r="E50" s="8">
        <v>0.2</v>
      </c>
      <c r="F50" s="8">
        <v>0.1</v>
      </c>
      <c r="G50" s="8">
        <v>0.1</v>
      </c>
      <c r="H50" s="8">
        <v>0.1</v>
      </c>
      <c r="I50" s="8"/>
      <c r="J50" s="8">
        <v>0.1</v>
      </c>
      <c r="K50" s="8">
        <v>0.1</v>
      </c>
      <c r="L50" s="8">
        <v>0.4</v>
      </c>
      <c r="M50" s="8">
        <v>3.7</v>
      </c>
      <c r="N50" s="8">
        <v>2.9</v>
      </c>
      <c r="O50" s="8">
        <v>2.7</v>
      </c>
      <c r="P50" s="8">
        <v>2.8</v>
      </c>
      <c r="Q50" s="8">
        <v>2.4</v>
      </c>
      <c r="R50" s="8">
        <v>2.5</v>
      </c>
      <c r="S50" s="8">
        <v>1.9</v>
      </c>
      <c r="T50" s="8">
        <v>1.2</v>
      </c>
      <c r="U50" s="8">
        <v>0.1</v>
      </c>
      <c r="V50" s="8">
        <v>7.7000000000000002E-3</v>
      </c>
      <c r="W50" s="8">
        <v>3.5000000000000001E-3</v>
      </c>
      <c r="X50" s="8">
        <v>3.5000000000000001E-3</v>
      </c>
      <c r="Y50" s="8">
        <v>3.5000000000000001E-3</v>
      </c>
      <c r="Z50" s="8">
        <v>3.5000000000000001E-3</v>
      </c>
      <c r="AA50" s="9">
        <v>3.5000000000000001E-3</v>
      </c>
      <c r="AB50" s="9"/>
      <c r="AC50" s="9">
        <v>0</v>
      </c>
      <c r="AD50" s="9">
        <v>0</v>
      </c>
      <c r="AE50" s="9">
        <v>0</v>
      </c>
      <c r="AF50" s="9">
        <v>0</v>
      </c>
      <c r="AG50" s="9"/>
      <c r="AH50" s="9"/>
      <c r="AI50" s="9"/>
      <c r="AJ50" s="9"/>
      <c r="AK50" s="10"/>
    </row>
    <row r="51" spans="1:37" x14ac:dyDescent="0.25">
      <c r="A51" s="45" t="s">
        <v>44</v>
      </c>
      <c r="B51" s="82" t="s">
        <v>0</v>
      </c>
      <c r="C51" s="82" t="s">
        <v>0</v>
      </c>
      <c r="D51" s="82" t="s">
        <v>0</v>
      </c>
      <c r="E51" s="82" t="s">
        <v>0</v>
      </c>
      <c r="F51" s="82" t="s">
        <v>0</v>
      </c>
      <c r="G51" s="82" t="s">
        <v>0</v>
      </c>
      <c r="H51" s="82" t="s">
        <v>0</v>
      </c>
      <c r="I51" s="82" t="s">
        <v>0</v>
      </c>
      <c r="J51" s="82" t="s">
        <v>0</v>
      </c>
      <c r="K51" s="82" t="s">
        <v>0</v>
      </c>
      <c r="L51" s="82" t="s">
        <v>0</v>
      </c>
      <c r="M51" s="82" t="s">
        <v>0</v>
      </c>
      <c r="N51" s="82" t="s">
        <v>0</v>
      </c>
      <c r="O51" s="82" t="s">
        <v>0</v>
      </c>
      <c r="P51" s="82" t="s">
        <v>0</v>
      </c>
      <c r="Q51" s="82" t="s">
        <v>0</v>
      </c>
      <c r="R51" s="82" t="s">
        <v>0</v>
      </c>
      <c r="S51" s="82" t="s">
        <v>0</v>
      </c>
      <c r="T51" s="82" t="s">
        <v>0</v>
      </c>
      <c r="U51" s="82" t="s">
        <v>0</v>
      </c>
      <c r="V51" s="82" t="s">
        <v>0</v>
      </c>
      <c r="W51" s="82" t="s">
        <v>0</v>
      </c>
      <c r="X51" s="82" t="s">
        <v>0</v>
      </c>
      <c r="Y51" s="82" t="s">
        <v>0</v>
      </c>
      <c r="Z51" s="82" t="s">
        <v>0</v>
      </c>
      <c r="AA51" s="82" t="s">
        <v>0</v>
      </c>
      <c r="AB51" s="82" t="s">
        <v>0</v>
      </c>
      <c r="AC51" s="87">
        <v>3.8161</v>
      </c>
      <c r="AD51" s="87">
        <v>3.1530999999999998</v>
      </c>
      <c r="AE51" s="87">
        <v>4.4508000000000001</v>
      </c>
      <c r="AF51" s="87">
        <v>6.0309999999999997</v>
      </c>
      <c r="AG51" s="87">
        <v>9.1956000000000007</v>
      </c>
      <c r="AH51" s="87">
        <v>17.3505</v>
      </c>
      <c r="AI51" s="87">
        <v>27.107599999999998</v>
      </c>
      <c r="AJ51" s="87">
        <v>27.863299999999999</v>
      </c>
      <c r="AK51" s="10"/>
    </row>
    <row r="52" spans="1:37" x14ac:dyDescent="0.25"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7" x14ac:dyDescent="0.25">
      <c r="A53" s="108" t="s">
        <v>48</v>
      </c>
      <c r="B53" s="36"/>
      <c r="C53" s="43"/>
    </row>
    <row r="54" spans="1:37" s="59" customFormat="1" ht="28.5" customHeight="1" x14ac:dyDescent="0.25">
      <c r="A54" s="113"/>
      <c r="B54" s="114">
        <v>1991</v>
      </c>
      <c r="C54" s="114">
        <v>1992</v>
      </c>
      <c r="D54" s="114">
        <v>1993</v>
      </c>
      <c r="E54" s="114">
        <v>1994</v>
      </c>
      <c r="F54" s="114">
        <v>1995</v>
      </c>
      <c r="G54" s="114">
        <v>1996</v>
      </c>
      <c r="H54" s="114">
        <v>1997</v>
      </c>
      <c r="I54" s="114">
        <v>1998</v>
      </c>
      <c r="J54" s="114">
        <v>1999</v>
      </c>
      <c r="K54" s="114">
        <v>2000</v>
      </c>
      <c r="L54" s="114">
        <v>2001</v>
      </c>
      <c r="M54" s="114">
        <v>2002</v>
      </c>
      <c r="N54" s="114">
        <v>2003</v>
      </c>
      <c r="O54" s="114">
        <v>2004</v>
      </c>
      <c r="P54" s="114">
        <v>2005</v>
      </c>
      <c r="Q54" s="114">
        <v>2006</v>
      </c>
      <c r="R54" s="114">
        <v>2007</v>
      </c>
      <c r="S54" s="114">
        <v>2008</v>
      </c>
      <c r="T54" s="114">
        <v>2009</v>
      </c>
      <c r="U54" s="114">
        <v>2010</v>
      </c>
      <c r="V54" s="114">
        <v>2011</v>
      </c>
      <c r="W54" s="114">
        <v>2012</v>
      </c>
      <c r="X54" s="114">
        <v>2013</v>
      </c>
      <c r="Y54" s="114">
        <v>2014</v>
      </c>
      <c r="Z54" s="114">
        <v>2015</v>
      </c>
      <c r="AA54" s="114">
        <v>2016</v>
      </c>
      <c r="AB54" s="114">
        <v>2017</v>
      </c>
      <c r="AC54" s="114">
        <v>2018</v>
      </c>
      <c r="AD54" s="114">
        <v>2019</v>
      </c>
      <c r="AE54" s="114">
        <v>2020</v>
      </c>
      <c r="AF54" s="114">
        <v>2021</v>
      </c>
      <c r="AG54" s="114" t="s">
        <v>3</v>
      </c>
      <c r="AH54" s="114" t="s">
        <v>4</v>
      </c>
      <c r="AI54" s="114">
        <v>2024</v>
      </c>
      <c r="AJ54" s="114">
        <v>2025</v>
      </c>
    </row>
    <row r="55" spans="1:37" s="33" customFormat="1" x14ac:dyDescent="0.25">
      <c r="A55" s="40" t="s">
        <v>24</v>
      </c>
      <c r="B55" s="14">
        <f t="shared" ref="B55:Y55" si="41">SUM(B57:B75)</f>
        <v>2.9000000000000004</v>
      </c>
      <c r="C55" s="14">
        <f t="shared" si="41"/>
        <v>23.400000000000002</v>
      </c>
      <c r="D55" s="14">
        <f t="shared" si="41"/>
        <v>37.5</v>
      </c>
      <c r="E55" s="14">
        <f t="shared" si="41"/>
        <v>43.8</v>
      </c>
      <c r="F55" s="14">
        <f t="shared" si="41"/>
        <v>62.7</v>
      </c>
      <c r="G55" s="14">
        <f t="shared" si="41"/>
        <v>81.100000000000009</v>
      </c>
      <c r="H55" s="14">
        <f t="shared" si="41"/>
        <v>157.39999999999998</v>
      </c>
      <c r="I55" s="14">
        <f t="shared" si="41"/>
        <v>151.9</v>
      </c>
      <c r="J55" s="14">
        <f t="shared" si="41"/>
        <v>152.39999999999998</v>
      </c>
      <c r="K55" s="14">
        <f t="shared" si="41"/>
        <v>155</v>
      </c>
      <c r="L55" s="14">
        <f t="shared" si="41"/>
        <v>152.60000000000002</v>
      </c>
      <c r="M55" s="14">
        <f t="shared" si="41"/>
        <v>169.5</v>
      </c>
      <c r="N55" s="14">
        <f t="shared" si="41"/>
        <v>198.5</v>
      </c>
      <c r="O55" s="14">
        <f t="shared" si="41"/>
        <v>228.7</v>
      </c>
      <c r="P55" s="14">
        <f t="shared" si="41"/>
        <v>258.60000000000002</v>
      </c>
      <c r="Q55" s="14">
        <f t="shared" si="41"/>
        <v>281</v>
      </c>
      <c r="R55" s="14">
        <f t="shared" si="41"/>
        <v>309.10000000000002</v>
      </c>
      <c r="S55" s="14">
        <f t="shared" si="41"/>
        <v>347.9</v>
      </c>
      <c r="T55" s="14">
        <f t="shared" si="41"/>
        <v>370.50000000000006</v>
      </c>
      <c r="U55" s="14">
        <f t="shared" si="41"/>
        <v>382.00000000000006</v>
      </c>
      <c r="V55" s="14">
        <f t="shared" si="41"/>
        <v>434.35709999999995</v>
      </c>
      <c r="W55" s="14">
        <f t="shared" si="41"/>
        <v>509.74309999999997</v>
      </c>
      <c r="X55" s="14">
        <f t="shared" si="41"/>
        <v>578.99750000000006</v>
      </c>
      <c r="Y55" s="14">
        <f t="shared" si="41"/>
        <v>674.3925999999999</v>
      </c>
      <c r="Z55" s="14">
        <f>SUM(Z56:Z76)</f>
        <v>790.69989999999984</v>
      </c>
      <c r="AA55" s="14">
        <f t="shared" ref="AA55:AJ55" si="42">SUM(AA56:AA76)</f>
        <v>900.03039999999999</v>
      </c>
      <c r="AB55" s="14">
        <f t="shared" si="42"/>
        <v>1038.1398999999997</v>
      </c>
      <c r="AC55" s="14">
        <f t="shared" si="42"/>
        <v>1120.3577</v>
      </c>
      <c r="AD55" s="14">
        <f>SUM(AD56:AD76)</f>
        <v>1182.6565000000001</v>
      </c>
      <c r="AE55" s="14">
        <f t="shared" si="42"/>
        <v>1245.3643000000002</v>
      </c>
      <c r="AF55" s="14">
        <f t="shared" si="42"/>
        <v>1306.8202000000003</v>
      </c>
      <c r="AG55" s="14">
        <f t="shared" si="42"/>
        <v>682.14160000000004</v>
      </c>
      <c r="AH55" s="14">
        <f t="shared" si="42"/>
        <v>704.00369999999998</v>
      </c>
      <c r="AI55" s="14">
        <f t="shared" si="42"/>
        <v>721.94800000000009</v>
      </c>
      <c r="AJ55" s="14">
        <f t="shared" si="42"/>
        <v>745.84219999999993</v>
      </c>
    </row>
    <row r="56" spans="1:37" s="33" customFormat="1" x14ac:dyDescent="0.25">
      <c r="A56" s="40" t="s">
        <v>25</v>
      </c>
      <c r="B56" s="55" t="s">
        <v>0</v>
      </c>
      <c r="C56" s="55" t="s">
        <v>0</v>
      </c>
      <c r="D56" s="55" t="s">
        <v>0</v>
      </c>
      <c r="E56" s="55" t="s">
        <v>0</v>
      </c>
      <c r="F56" s="55" t="s">
        <v>0</v>
      </c>
      <c r="G56" s="55" t="s">
        <v>0</v>
      </c>
      <c r="H56" s="55" t="s">
        <v>0</v>
      </c>
      <c r="I56" s="55" t="s">
        <v>0</v>
      </c>
      <c r="J56" s="55" t="s">
        <v>0</v>
      </c>
      <c r="K56" s="55" t="s">
        <v>0</v>
      </c>
      <c r="L56" s="55" t="s">
        <v>0</v>
      </c>
      <c r="M56" s="55" t="s">
        <v>0</v>
      </c>
      <c r="N56" s="55" t="s">
        <v>0</v>
      </c>
      <c r="O56" s="55" t="s">
        <v>0</v>
      </c>
      <c r="P56" s="55" t="s">
        <v>0</v>
      </c>
      <c r="Q56" s="55" t="s">
        <v>0</v>
      </c>
      <c r="R56" s="55" t="s">
        <v>0</v>
      </c>
      <c r="S56" s="55" t="s">
        <v>0</v>
      </c>
      <c r="T56" s="55" t="s">
        <v>0</v>
      </c>
      <c r="U56" s="55" t="s">
        <v>0</v>
      </c>
      <c r="V56" s="55" t="s">
        <v>0</v>
      </c>
      <c r="W56" s="55" t="s">
        <v>0</v>
      </c>
      <c r="X56" s="55" t="s">
        <v>0</v>
      </c>
      <c r="Y56" s="55" t="s">
        <v>0</v>
      </c>
      <c r="Z56" s="55" t="s">
        <v>0</v>
      </c>
      <c r="AA56" s="55" t="s">
        <v>0</v>
      </c>
      <c r="AB56" s="55" t="s">
        <v>0</v>
      </c>
      <c r="AC56" s="55" t="s">
        <v>0</v>
      </c>
      <c r="AD56" s="55" t="s">
        <v>0</v>
      </c>
      <c r="AE56" s="55" t="s">
        <v>0</v>
      </c>
      <c r="AF56" s="55" t="s">
        <v>0</v>
      </c>
      <c r="AG56" s="6">
        <v>84.104100000000003</v>
      </c>
      <c r="AH56" s="6">
        <v>88.318100000000001</v>
      </c>
      <c r="AI56" s="6">
        <v>90.853899999999996</v>
      </c>
      <c r="AJ56" s="6">
        <v>100.19280000000001</v>
      </c>
    </row>
    <row r="57" spans="1:37" x14ac:dyDescent="0.25">
      <c r="A57" s="40" t="s">
        <v>26</v>
      </c>
      <c r="B57" s="6">
        <v>0.2</v>
      </c>
      <c r="C57" s="6">
        <v>2</v>
      </c>
      <c r="D57" s="6">
        <v>2.8</v>
      </c>
      <c r="E57" s="6">
        <v>7.8</v>
      </c>
      <c r="F57" s="6">
        <v>13.2</v>
      </c>
      <c r="G57" s="6">
        <v>13.8</v>
      </c>
      <c r="H57" s="6">
        <v>18.8</v>
      </c>
      <c r="I57" s="6">
        <v>8.1</v>
      </c>
      <c r="J57" s="6">
        <v>2.8</v>
      </c>
      <c r="K57" s="6">
        <v>1.1000000000000001</v>
      </c>
      <c r="L57" s="6">
        <v>1.3</v>
      </c>
      <c r="M57" s="6">
        <v>1.7</v>
      </c>
      <c r="N57" s="6">
        <v>1.8</v>
      </c>
      <c r="O57" s="6">
        <v>2</v>
      </c>
      <c r="P57" s="6">
        <v>2.2000000000000002</v>
      </c>
      <c r="Q57" s="6">
        <v>2.6</v>
      </c>
      <c r="R57" s="6">
        <v>2.8</v>
      </c>
      <c r="S57" s="6">
        <v>2.2000000000000002</v>
      </c>
      <c r="T57" s="6">
        <v>1.9</v>
      </c>
      <c r="U57" s="6">
        <v>2</v>
      </c>
      <c r="V57" s="6">
        <v>4.5759999999999996</v>
      </c>
      <c r="W57" s="6">
        <v>6.9503000000000004</v>
      </c>
      <c r="X57" s="6">
        <v>7.944</v>
      </c>
      <c r="Y57" s="6">
        <v>13.518700000000001</v>
      </c>
      <c r="Z57" s="6">
        <v>14.9366</v>
      </c>
      <c r="AA57" s="6">
        <v>17.813299999999998</v>
      </c>
      <c r="AB57" s="6">
        <v>19.4664</v>
      </c>
      <c r="AC57" s="6">
        <v>19.917300000000001</v>
      </c>
      <c r="AD57" s="6">
        <v>20.635000000000002</v>
      </c>
      <c r="AE57" s="6">
        <v>22.1585</v>
      </c>
      <c r="AF57" s="6">
        <v>23.590599999999998</v>
      </c>
      <c r="AG57" s="6">
        <v>14.7362</v>
      </c>
      <c r="AH57" s="6">
        <v>15.393600000000001</v>
      </c>
      <c r="AI57" s="6">
        <v>15.822299999999998</v>
      </c>
      <c r="AJ57" s="6">
        <v>16.205400000000001</v>
      </c>
    </row>
    <row r="58" spans="1:37" x14ac:dyDescent="0.25">
      <c r="A58" s="40" t="s">
        <v>27</v>
      </c>
      <c r="B58" s="6">
        <v>0</v>
      </c>
      <c r="C58" s="6">
        <v>1.3</v>
      </c>
      <c r="D58" s="6">
        <v>2.4</v>
      </c>
      <c r="E58" s="6">
        <v>1.7</v>
      </c>
      <c r="F58" s="6">
        <v>1.3</v>
      </c>
      <c r="G58" s="6">
        <v>1.3</v>
      </c>
      <c r="H58" s="6">
        <v>1.6</v>
      </c>
      <c r="I58" s="6">
        <v>2.9</v>
      </c>
      <c r="J58" s="6">
        <v>2.7</v>
      </c>
      <c r="K58" s="6">
        <v>2.9</v>
      </c>
      <c r="L58" s="6">
        <v>3.1</v>
      </c>
      <c r="M58" s="6">
        <v>3.3</v>
      </c>
      <c r="N58" s="6">
        <v>4.8</v>
      </c>
      <c r="O58" s="6">
        <v>6.1</v>
      </c>
      <c r="P58" s="6">
        <v>7.2</v>
      </c>
      <c r="Q58" s="6">
        <v>7.8</v>
      </c>
      <c r="R58" s="6">
        <v>9.9</v>
      </c>
      <c r="S58" s="6">
        <v>11.8</v>
      </c>
      <c r="T58" s="6">
        <v>12.1</v>
      </c>
      <c r="U58" s="6">
        <v>12.7</v>
      </c>
      <c r="V58" s="6">
        <v>13.2385</v>
      </c>
      <c r="W58" s="6">
        <v>13.5176</v>
      </c>
      <c r="X58" s="6">
        <v>22.3964</v>
      </c>
      <c r="Y58" s="6">
        <v>25.148</v>
      </c>
      <c r="Z58" s="6">
        <v>28.8505</v>
      </c>
      <c r="AA58" s="6">
        <v>34.403400000000005</v>
      </c>
      <c r="AB58" s="6">
        <v>43.058800000000005</v>
      </c>
      <c r="AC58" s="6">
        <v>46.991900000000001</v>
      </c>
      <c r="AD58" s="6">
        <v>49.165699999999994</v>
      </c>
      <c r="AE58" s="6">
        <v>50.953199999999995</v>
      </c>
      <c r="AF58" s="6">
        <v>52.599499999999999</v>
      </c>
      <c r="AG58" s="6">
        <v>26.788</v>
      </c>
      <c r="AH58" s="6">
        <v>32.6875</v>
      </c>
      <c r="AI58" s="6">
        <v>34.607800000000005</v>
      </c>
      <c r="AJ58" s="6">
        <v>37.140900000000002</v>
      </c>
    </row>
    <row r="59" spans="1:37" x14ac:dyDescent="0.25">
      <c r="A59" s="40" t="s">
        <v>28</v>
      </c>
      <c r="B59" s="6">
        <v>0.7</v>
      </c>
      <c r="C59" s="6">
        <v>4.5</v>
      </c>
      <c r="D59" s="6">
        <v>4</v>
      </c>
      <c r="E59" s="6">
        <v>4.7</v>
      </c>
      <c r="F59" s="6">
        <v>6.7</v>
      </c>
      <c r="G59" s="6">
        <v>8</v>
      </c>
      <c r="H59" s="6">
        <v>14.7</v>
      </c>
      <c r="I59" s="6">
        <v>18.2</v>
      </c>
      <c r="J59" s="6">
        <v>22.4</v>
      </c>
      <c r="K59" s="6">
        <v>25</v>
      </c>
      <c r="L59" s="6">
        <v>25.7</v>
      </c>
      <c r="M59" s="6">
        <v>29.4</v>
      </c>
      <c r="N59" s="6">
        <v>32.4</v>
      </c>
      <c r="O59" s="6">
        <v>37.1</v>
      </c>
      <c r="P59" s="6">
        <v>41.8</v>
      </c>
      <c r="Q59" s="6">
        <v>45.4</v>
      </c>
      <c r="R59" s="6">
        <v>47.5</v>
      </c>
      <c r="S59" s="6">
        <v>53.2</v>
      </c>
      <c r="T59" s="6">
        <v>53.1</v>
      </c>
      <c r="U59" s="6">
        <v>55.2</v>
      </c>
      <c r="V59" s="6">
        <v>56.838300000000004</v>
      </c>
      <c r="W59" s="6">
        <v>59.503500000000003</v>
      </c>
      <c r="X59" s="6">
        <v>61.618400000000001</v>
      </c>
      <c r="Y59" s="6">
        <v>64.893000000000001</v>
      </c>
      <c r="Z59" s="6">
        <v>71.307000000000002</v>
      </c>
      <c r="AA59" s="6">
        <v>83.067599999999999</v>
      </c>
      <c r="AB59" s="6">
        <v>126.96980000000001</v>
      </c>
      <c r="AC59" s="6">
        <v>153.89420000000001</v>
      </c>
      <c r="AD59" s="6">
        <v>166.227</v>
      </c>
      <c r="AE59" s="6">
        <v>174.63820000000001</v>
      </c>
      <c r="AF59" s="6">
        <v>184.6463</v>
      </c>
      <c r="AG59" s="6">
        <v>48.917999999999999</v>
      </c>
      <c r="AH59" s="6">
        <v>51.916199999999996</v>
      </c>
      <c r="AI59" s="6">
        <v>56.894500000000001</v>
      </c>
      <c r="AJ59" s="6">
        <v>62.931899999999999</v>
      </c>
    </row>
    <row r="60" spans="1:37" x14ac:dyDescent="0.25">
      <c r="A60" s="40" t="s">
        <v>29</v>
      </c>
      <c r="B60" s="6">
        <v>0.1</v>
      </c>
      <c r="C60" s="6">
        <v>0.6</v>
      </c>
      <c r="D60" s="6">
        <v>0.4</v>
      </c>
      <c r="E60" s="6">
        <v>1.6</v>
      </c>
      <c r="F60" s="6">
        <v>2</v>
      </c>
      <c r="G60" s="6">
        <v>1.2</v>
      </c>
      <c r="H60" s="6">
        <v>1.9</v>
      </c>
      <c r="I60" s="6">
        <v>1.4</v>
      </c>
      <c r="J60" s="6">
        <v>1.4</v>
      </c>
      <c r="K60" s="6">
        <v>1.4</v>
      </c>
      <c r="L60" s="6">
        <v>1.4</v>
      </c>
      <c r="M60" s="6">
        <v>1.6</v>
      </c>
      <c r="N60" s="6">
        <v>2.6</v>
      </c>
      <c r="O60" s="6">
        <v>3.3</v>
      </c>
      <c r="P60" s="6">
        <v>4.0999999999999996</v>
      </c>
      <c r="Q60" s="6">
        <v>4.9000000000000004</v>
      </c>
      <c r="R60" s="6">
        <v>5.3</v>
      </c>
      <c r="S60" s="6">
        <v>6.1</v>
      </c>
      <c r="T60" s="6">
        <v>6.1</v>
      </c>
      <c r="U60" s="6">
        <v>6</v>
      </c>
      <c r="V60" s="6">
        <v>6.1543000000000001</v>
      </c>
      <c r="W60" s="6">
        <v>6.3563999999999998</v>
      </c>
      <c r="X60" s="6">
        <v>6.6471999999999998</v>
      </c>
      <c r="Y60" s="6">
        <v>7.5522999999999998</v>
      </c>
      <c r="Z60" s="6">
        <v>7.7625000000000002</v>
      </c>
      <c r="AA60" s="6">
        <v>7.8116000000000003</v>
      </c>
      <c r="AB60" s="6">
        <v>8.1873000000000005</v>
      </c>
      <c r="AC60" s="6">
        <v>8.4887999999999995</v>
      </c>
      <c r="AD60" s="6">
        <v>11.6061</v>
      </c>
      <c r="AE60" s="6">
        <v>12.397399999999999</v>
      </c>
      <c r="AF60" s="6">
        <v>13.795500000000001</v>
      </c>
      <c r="AG60" s="6">
        <v>5.4782000000000002</v>
      </c>
      <c r="AH60" s="6">
        <v>5.8529999999999998</v>
      </c>
      <c r="AI60" s="6">
        <v>6.5632999999999999</v>
      </c>
      <c r="AJ60" s="6">
        <v>7.0363999999999995</v>
      </c>
    </row>
    <row r="61" spans="1:37" x14ac:dyDescent="0.25">
      <c r="A61" s="40" t="s">
        <v>30</v>
      </c>
      <c r="B61" s="6">
        <v>0.5</v>
      </c>
      <c r="C61" s="6">
        <v>5</v>
      </c>
      <c r="D61" s="6">
        <v>1</v>
      </c>
      <c r="E61" s="6">
        <v>0.5</v>
      </c>
      <c r="F61" s="6">
        <v>0.5</v>
      </c>
      <c r="G61" s="6">
        <v>2.8</v>
      </c>
      <c r="H61" s="6">
        <v>3</v>
      </c>
      <c r="I61" s="6">
        <v>3.3</v>
      </c>
      <c r="J61" s="6">
        <v>5.8</v>
      </c>
      <c r="K61" s="6">
        <v>9.4</v>
      </c>
      <c r="L61" s="6">
        <v>12.7</v>
      </c>
      <c r="M61" s="6">
        <v>9</v>
      </c>
      <c r="N61" s="6">
        <v>10.9</v>
      </c>
      <c r="O61" s="6">
        <v>13.1</v>
      </c>
      <c r="P61" s="6">
        <v>13.8</v>
      </c>
      <c r="Q61" s="6">
        <v>16.2</v>
      </c>
      <c r="R61" s="6">
        <v>19.899999999999999</v>
      </c>
      <c r="S61" s="6">
        <v>21.7</v>
      </c>
      <c r="T61" s="6">
        <v>25.5</v>
      </c>
      <c r="U61" s="6">
        <v>25.4</v>
      </c>
      <c r="V61" s="6">
        <v>32.382100000000001</v>
      </c>
      <c r="W61" s="6">
        <v>35.671500000000002</v>
      </c>
      <c r="X61" s="6">
        <v>40.874000000000002</v>
      </c>
      <c r="Y61" s="6">
        <v>50.036199999999994</v>
      </c>
      <c r="Z61" s="6">
        <v>52.603900000000003</v>
      </c>
      <c r="AA61" s="6">
        <v>55.5154</v>
      </c>
      <c r="AB61" s="6">
        <v>58.151800000000001</v>
      </c>
      <c r="AC61" s="6">
        <v>60.2072</v>
      </c>
      <c r="AD61" s="6">
        <v>61.998199999999997</v>
      </c>
      <c r="AE61" s="6">
        <v>62.630900000000004</v>
      </c>
      <c r="AF61" s="6">
        <v>59.088300000000004</v>
      </c>
      <c r="AG61" s="6">
        <v>61.635300000000001</v>
      </c>
      <c r="AH61" s="6">
        <v>56.526600000000002</v>
      </c>
      <c r="AI61" s="6">
        <v>48.980400000000003</v>
      </c>
      <c r="AJ61" s="6">
        <v>49.808099999999996</v>
      </c>
    </row>
    <row r="62" spans="1:37" x14ac:dyDescent="0.25">
      <c r="A62" s="40" t="s">
        <v>31</v>
      </c>
      <c r="B62" s="6">
        <v>0.4</v>
      </c>
      <c r="C62" s="6">
        <v>0.9</v>
      </c>
      <c r="D62" s="6">
        <v>2.1</v>
      </c>
      <c r="E62" s="6">
        <v>2.2999999999999998</v>
      </c>
      <c r="F62" s="6">
        <v>2</v>
      </c>
      <c r="G62" s="6">
        <v>2.2999999999999998</v>
      </c>
      <c r="H62" s="6">
        <v>2.1</v>
      </c>
      <c r="I62" s="6">
        <v>4.8</v>
      </c>
      <c r="J62" s="6">
        <v>6.4</v>
      </c>
      <c r="K62" s="6">
        <v>5.9</v>
      </c>
      <c r="L62" s="6">
        <v>6.4</v>
      </c>
      <c r="M62" s="6">
        <v>9</v>
      </c>
      <c r="N62" s="6">
        <v>12.6</v>
      </c>
      <c r="O62" s="6">
        <v>14.2</v>
      </c>
      <c r="P62" s="6">
        <v>19.2</v>
      </c>
      <c r="Q62" s="6">
        <v>19</v>
      </c>
      <c r="R62" s="6">
        <v>20.100000000000001</v>
      </c>
      <c r="S62" s="6">
        <v>21.5</v>
      </c>
      <c r="T62" s="6">
        <v>21.5</v>
      </c>
      <c r="U62" s="6">
        <v>21.7</v>
      </c>
      <c r="V62" s="6">
        <v>22.255599999999998</v>
      </c>
      <c r="W62" s="6">
        <v>22.386800000000001</v>
      </c>
      <c r="X62" s="6">
        <v>24.683199999999999</v>
      </c>
      <c r="Y62" s="6">
        <v>29.9252</v>
      </c>
      <c r="Z62" s="6">
        <v>43.212000000000003</v>
      </c>
      <c r="AA62" s="6">
        <v>49.3401</v>
      </c>
      <c r="AB62" s="6">
        <v>61.652000000000001</v>
      </c>
      <c r="AC62" s="6">
        <v>65.280599999999993</v>
      </c>
      <c r="AD62" s="6">
        <v>68.601600000000005</v>
      </c>
      <c r="AE62" s="6">
        <v>69.982399999999998</v>
      </c>
      <c r="AF62" s="6">
        <v>71.762500000000003</v>
      </c>
      <c r="AG62" s="6">
        <v>41.863699999999994</v>
      </c>
      <c r="AH62" s="6">
        <v>42.507100000000001</v>
      </c>
      <c r="AI62" s="6">
        <v>43.304499999999997</v>
      </c>
      <c r="AJ62" s="6">
        <v>43.9726</v>
      </c>
    </row>
    <row r="63" spans="1:37" x14ac:dyDescent="0.25">
      <c r="A63" s="40" t="s">
        <v>32</v>
      </c>
      <c r="B63" s="55" t="s">
        <v>0</v>
      </c>
      <c r="C63" s="55" t="s">
        <v>0</v>
      </c>
      <c r="D63" s="55" t="s">
        <v>0</v>
      </c>
      <c r="E63" s="55" t="s">
        <v>0</v>
      </c>
      <c r="F63" s="55" t="s">
        <v>0</v>
      </c>
      <c r="G63" s="55" t="s">
        <v>0</v>
      </c>
      <c r="H63" s="55" t="s">
        <v>0</v>
      </c>
      <c r="I63" s="55" t="s">
        <v>0</v>
      </c>
      <c r="J63" s="55" t="s">
        <v>0</v>
      </c>
      <c r="K63" s="55" t="s">
        <v>0</v>
      </c>
      <c r="L63" s="55" t="s">
        <v>0</v>
      </c>
      <c r="M63" s="55" t="s">
        <v>0</v>
      </c>
      <c r="N63" s="55" t="s">
        <v>0</v>
      </c>
      <c r="O63" s="55" t="s">
        <v>0</v>
      </c>
      <c r="P63" s="55" t="s">
        <v>0</v>
      </c>
      <c r="Q63" s="55" t="s">
        <v>0</v>
      </c>
      <c r="R63" s="55" t="s">
        <v>0</v>
      </c>
      <c r="S63" s="55" t="s">
        <v>0</v>
      </c>
      <c r="T63" s="55" t="s">
        <v>0</v>
      </c>
      <c r="U63" s="55" t="s">
        <v>0</v>
      </c>
      <c r="V63" s="55" t="s">
        <v>0</v>
      </c>
      <c r="W63" s="55" t="s">
        <v>0</v>
      </c>
      <c r="X63" s="55" t="s">
        <v>0</v>
      </c>
      <c r="Y63" s="55" t="s">
        <v>0</v>
      </c>
      <c r="Z63" s="55" t="s">
        <v>0</v>
      </c>
      <c r="AA63" s="55" t="s">
        <v>0</v>
      </c>
      <c r="AB63" s="55" t="s">
        <v>0</v>
      </c>
      <c r="AC63" s="55" t="s">
        <v>0</v>
      </c>
      <c r="AD63" s="55" t="s">
        <v>0</v>
      </c>
      <c r="AE63" s="55" t="s">
        <v>0</v>
      </c>
      <c r="AF63" s="55" t="s">
        <v>0</v>
      </c>
      <c r="AG63" s="6">
        <v>35.903100000000002</v>
      </c>
      <c r="AH63" s="6">
        <v>36.171399999999998</v>
      </c>
      <c r="AI63" s="6">
        <v>36.658799999999999</v>
      </c>
      <c r="AJ63" s="6">
        <v>38.189300000000003</v>
      </c>
    </row>
    <row r="64" spans="1:37" x14ac:dyDescent="0.25">
      <c r="A64" s="40" t="s">
        <v>33</v>
      </c>
      <c r="B64" s="6"/>
      <c r="C64" s="6">
        <v>2</v>
      </c>
      <c r="D64" s="6">
        <v>6.2</v>
      </c>
      <c r="E64" s="6">
        <v>6</v>
      </c>
      <c r="F64" s="6">
        <v>9.5</v>
      </c>
      <c r="G64" s="6">
        <v>14.9</v>
      </c>
      <c r="H64" s="6">
        <v>27.9</v>
      </c>
      <c r="I64" s="6">
        <v>20.6</v>
      </c>
      <c r="J64" s="6">
        <v>21.8</v>
      </c>
      <c r="K64" s="6">
        <v>22.9</v>
      </c>
      <c r="L64" s="6">
        <v>25.1</v>
      </c>
      <c r="M64" s="6">
        <v>25.2</v>
      </c>
      <c r="N64" s="6">
        <v>30.3</v>
      </c>
      <c r="O64" s="6">
        <v>32.4</v>
      </c>
      <c r="P64" s="6">
        <v>36.700000000000003</v>
      </c>
      <c r="Q64" s="6">
        <v>38.700000000000003</v>
      </c>
      <c r="R64" s="6">
        <v>43.7</v>
      </c>
      <c r="S64" s="6">
        <v>46.6</v>
      </c>
      <c r="T64" s="6">
        <v>58.3</v>
      </c>
      <c r="U64" s="6">
        <v>62.9</v>
      </c>
      <c r="V64" s="6">
        <v>83.825000000000003</v>
      </c>
      <c r="W64" s="6">
        <v>111.89989999999999</v>
      </c>
      <c r="X64" s="6">
        <v>128.10310000000001</v>
      </c>
      <c r="Y64" s="6">
        <v>140.52979999999999</v>
      </c>
      <c r="Z64" s="6">
        <v>165.32259999999999</v>
      </c>
      <c r="AA64" s="6">
        <v>189.1524</v>
      </c>
      <c r="AB64" s="6">
        <v>203.4853</v>
      </c>
      <c r="AC64" s="6">
        <v>209.22989999999999</v>
      </c>
      <c r="AD64" s="6">
        <v>218.46460000000002</v>
      </c>
      <c r="AE64" s="6">
        <v>230.7123</v>
      </c>
      <c r="AF64" s="6">
        <v>243.815</v>
      </c>
      <c r="AG64" s="6">
        <v>87.6053</v>
      </c>
      <c r="AH64" s="6">
        <v>92.697199999999995</v>
      </c>
      <c r="AI64" s="6">
        <v>96.380600000000001</v>
      </c>
      <c r="AJ64" s="6">
        <v>98.907800000000009</v>
      </c>
    </row>
    <row r="65" spans="1:37" x14ac:dyDescent="0.25">
      <c r="A65" s="40" t="s">
        <v>34</v>
      </c>
      <c r="B65" s="6">
        <v>0.2</v>
      </c>
      <c r="C65" s="6">
        <v>0.7</v>
      </c>
      <c r="D65" s="6">
        <v>2.2000000000000002</v>
      </c>
      <c r="E65" s="6">
        <v>6.1</v>
      </c>
      <c r="F65" s="6">
        <v>4.4000000000000004</v>
      </c>
      <c r="G65" s="6">
        <v>7.2</v>
      </c>
      <c r="H65" s="6">
        <v>14.6</v>
      </c>
      <c r="I65" s="6">
        <v>14.9</v>
      </c>
      <c r="J65" s="6">
        <v>16.2</v>
      </c>
      <c r="K65" s="6">
        <v>9.9</v>
      </c>
      <c r="L65" s="6">
        <v>4.3</v>
      </c>
      <c r="M65" s="6">
        <v>3.8</v>
      </c>
      <c r="N65" s="6">
        <v>4.7</v>
      </c>
      <c r="O65" s="6">
        <v>5.6</v>
      </c>
      <c r="P65" s="6">
        <v>8</v>
      </c>
      <c r="Q65" s="6">
        <v>8.1</v>
      </c>
      <c r="R65" s="6">
        <v>8.3000000000000007</v>
      </c>
      <c r="S65" s="6">
        <v>6.5</v>
      </c>
      <c r="T65" s="6">
        <v>5.3</v>
      </c>
      <c r="U65" s="6">
        <v>6.9</v>
      </c>
      <c r="V65" s="6">
        <v>7.1553999999999993</v>
      </c>
      <c r="W65" s="6">
        <v>10.5351</v>
      </c>
      <c r="X65" s="6">
        <v>18.052900000000001</v>
      </c>
      <c r="Y65" s="6">
        <v>23.319299999999998</v>
      </c>
      <c r="Z65" s="6">
        <v>31.933199999999999</v>
      </c>
      <c r="AA65" s="6">
        <v>33.294199999999996</v>
      </c>
      <c r="AB65" s="6">
        <v>35.215699999999998</v>
      </c>
      <c r="AC65" s="6">
        <v>37.500399999999999</v>
      </c>
      <c r="AD65" s="6">
        <v>39.406999999999996</v>
      </c>
      <c r="AE65" s="6">
        <v>42.381399999999999</v>
      </c>
      <c r="AF65" s="6">
        <v>46.060499999999998</v>
      </c>
      <c r="AG65" s="6">
        <v>10.8498</v>
      </c>
      <c r="AH65" s="6">
        <v>11.2597</v>
      </c>
      <c r="AI65" s="6">
        <v>11.867899999999999</v>
      </c>
      <c r="AJ65" s="6">
        <v>10.9283</v>
      </c>
    </row>
    <row r="66" spans="1:37" x14ac:dyDescent="0.25">
      <c r="A66" s="40" t="s">
        <v>35</v>
      </c>
      <c r="B66" s="6"/>
      <c r="C66" s="6">
        <v>0.1</v>
      </c>
      <c r="D66" s="6">
        <v>0.1</v>
      </c>
      <c r="E66" s="6">
        <v>0.8</v>
      </c>
      <c r="F66" s="6">
        <v>0.4</v>
      </c>
      <c r="G66" s="6">
        <v>0.6</v>
      </c>
      <c r="H66" s="6">
        <v>0.4</v>
      </c>
      <c r="I66" s="6">
        <v>2.9</v>
      </c>
      <c r="J66" s="6">
        <v>0.5</v>
      </c>
      <c r="K66" s="6">
        <v>0.4</v>
      </c>
      <c r="L66" s="6">
        <v>0.4</v>
      </c>
      <c r="M66" s="6">
        <v>0.3</v>
      </c>
      <c r="N66" s="6">
        <v>0.3</v>
      </c>
      <c r="O66" s="6">
        <v>0.4</v>
      </c>
      <c r="P66" s="6">
        <v>0.5</v>
      </c>
      <c r="Q66" s="6">
        <v>0.6</v>
      </c>
      <c r="R66" s="6">
        <v>0.9</v>
      </c>
      <c r="S66" s="6">
        <v>1.7</v>
      </c>
      <c r="T66" s="6">
        <v>1.7</v>
      </c>
      <c r="U66" s="6">
        <v>1.6</v>
      </c>
      <c r="V66" s="6">
        <v>1.6279000000000001</v>
      </c>
      <c r="W66" s="6">
        <v>1.5883</v>
      </c>
      <c r="X66" s="6">
        <v>2.7831000000000001</v>
      </c>
      <c r="Y66" s="6">
        <v>5.3413999999999993</v>
      </c>
      <c r="Z66" s="6">
        <v>6.5781999999999998</v>
      </c>
      <c r="AA66" s="6">
        <v>6.98</v>
      </c>
      <c r="AB66" s="6">
        <v>7.9216999999999995</v>
      </c>
      <c r="AC66" s="6">
        <v>8.2952999999999992</v>
      </c>
      <c r="AD66" s="6">
        <v>8.4707000000000008</v>
      </c>
      <c r="AE66" s="6">
        <v>8.6897000000000002</v>
      </c>
      <c r="AF66" s="6">
        <v>9.1189999999999998</v>
      </c>
      <c r="AG66" s="6">
        <v>5.0773000000000001</v>
      </c>
      <c r="AH66" s="6">
        <v>5.1201999999999996</v>
      </c>
      <c r="AI66" s="6">
        <v>5.9083999999999994</v>
      </c>
      <c r="AJ66" s="6">
        <v>6.2636000000000003</v>
      </c>
    </row>
    <row r="67" spans="1:37" x14ac:dyDescent="0.25">
      <c r="A67" s="40" t="s">
        <v>36</v>
      </c>
      <c r="B67" s="6"/>
      <c r="C67" s="6">
        <v>0</v>
      </c>
      <c r="D67" s="6">
        <v>0</v>
      </c>
      <c r="E67" s="6">
        <v>0</v>
      </c>
      <c r="F67" s="23"/>
      <c r="G67" s="6">
        <v>0</v>
      </c>
      <c r="H67" s="6">
        <v>0.3</v>
      </c>
      <c r="I67" s="6">
        <v>0.2</v>
      </c>
      <c r="J67" s="6">
        <v>0.3</v>
      </c>
      <c r="K67" s="6">
        <v>0.2</v>
      </c>
      <c r="L67" s="6">
        <v>0.6</v>
      </c>
      <c r="M67" s="6">
        <v>0.7</v>
      </c>
      <c r="N67" s="6">
        <v>0.7</v>
      </c>
      <c r="O67" s="6">
        <v>0.7</v>
      </c>
      <c r="P67" s="6">
        <v>0.9</v>
      </c>
      <c r="Q67" s="6">
        <v>1.1000000000000001</v>
      </c>
      <c r="R67" s="6">
        <v>1.2</v>
      </c>
      <c r="S67" s="6">
        <v>1.3</v>
      </c>
      <c r="T67" s="6">
        <v>1.4</v>
      </c>
      <c r="U67" s="6">
        <v>1.5</v>
      </c>
      <c r="V67" s="6">
        <v>1.6765000000000001</v>
      </c>
      <c r="W67" s="6">
        <v>2.4095</v>
      </c>
      <c r="X67" s="6">
        <v>2.6951999999999998</v>
      </c>
      <c r="Y67" s="6">
        <v>2.3694999999999999</v>
      </c>
      <c r="Z67" s="6">
        <v>2.7441</v>
      </c>
      <c r="AA67" s="6">
        <v>3.3789000000000002</v>
      </c>
      <c r="AB67" s="6">
        <v>3.8444000000000003</v>
      </c>
      <c r="AC67" s="6">
        <v>4.1796999999999995</v>
      </c>
      <c r="AD67" s="6">
        <v>4.2092999999999998</v>
      </c>
      <c r="AE67" s="6">
        <v>4.2078999999999995</v>
      </c>
      <c r="AF67" s="6">
        <v>2.3460999999999999</v>
      </c>
      <c r="AG67" s="6">
        <v>2.0167000000000002</v>
      </c>
      <c r="AH67" s="6">
        <v>2.0945</v>
      </c>
      <c r="AI67" s="6">
        <v>2.2080000000000002</v>
      </c>
      <c r="AJ67" s="6">
        <v>2.2814000000000001</v>
      </c>
    </row>
    <row r="68" spans="1:37" x14ac:dyDescent="0.25">
      <c r="A68" s="40" t="s">
        <v>45</v>
      </c>
      <c r="B68" s="6">
        <v>0.4</v>
      </c>
      <c r="C68" s="6">
        <v>1.5</v>
      </c>
      <c r="D68" s="6">
        <v>5.3</v>
      </c>
      <c r="E68" s="6">
        <v>1.8</v>
      </c>
      <c r="F68" s="6">
        <v>7.7</v>
      </c>
      <c r="G68" s="6">
        <v>5.7</v>
      </c>
      <c r="H68" s="6">
        <v>11</v>
      </c>
      <c r="I68" s="6">
        <v>11.6</v>
      </c>
      <c r="J68" s="6">
        <v>6.6</v>
      </c>
      <c r="K68" s="6">
        <v>6.1</v>
      </c>
      <c r="L68" s="6">
        <v>2.9</v>
      </c>
      <c r="M68" s="6">
        <v>2.6</v>
      </c>
      <c r="N68" s="6">
        <v>2.2000000000000002</v>
      </c>
      <c r="O68" s="6">
        <v>2.2999999999999998</v>
      </c>
      <c r="P68" s="6">
        <v>2.4</v>
      </c>
      <c r="Q68" s="6">
        <v>2.5</v>
      </c>
      <c r="R68" s="6">
        <v>3.2</v>
      </c>
      <c r="S68" s="6">
        <v>17.100000000000001</v>
      </c>
      <c r="T68" s="6">
        <v>16.399999999999999</v>
      </c>
      <c r="U68" s="6">
        <v>13.4</v>
      </c>
      <c r="V68" s="6">
        <v>14.6349</v>
      </c>
      <c r="W68" s="6">
        <v>15.5121</v>
      </c>
      <c r="X68" s="6">
        <v>16.697500000000002</v>
      </c>
      <c r="Y68" s="6">
        <v>18.755500000000001</v>
      </c>
      <c r="Z68" s="6">
        <v>21.1614</v>
      </c>
      <c r="AA68" s="6">
        <v>23.5229</v>
      </c>
      <c r="AB68" s="6">
        <v>20.7165</v>
      </c>
      <c r="AC68" s="54" t="s">
        <v>0</v>
      </c>
      <c r="AD68" s="54" t="s">
        <v>0</v>
      </c>
      <c r="AE68" s="54" t="s">
        <v>0</v>
      </c>
      <c r="AF68" s="54" t="s">
        <v>0</v>
      </c>
      <c r="AG68" s="54" t="s">
        <v>0</v>
      </c>
      <c r="AH68" s="54" t="s">
        <v>0</v>
      </c>
      <c r="AI68" s="54" t="s">
        <v>0</v>
      </c>
      <c r="AJ68" s="54" t="s">
        <v>0</v>
      </c>
    </row>
    <row r="69" spans="1:37" x14ac:dyDescent="0.25">
      <c r="A69" s="40" t="s">
        <v>37</v>
      </c>
      <c r="B69" s="6">
        <v>0.1</v>
      </c>
      <c r="C69" s="6">
        <v>1.5</v>
      </c>
      <c r="D69" s="6">
        <v>5.8</v>
      </c>
      <c r="E69" s="6">
        <v>4.5999999999999996</v>
      </c>
      <c r="F69" s="6">
        <v>6.6</v>
      </c>
      <c r="G69" s="6">
        <v>7.8</v>
      </c>
      <c r="H69" s="6">
        <v>10</v>
      </c>
      <c r="I69" s="6">
        <v>11.1</v>
      </c>
      <c r="J69" s="6">
        <v>12.8</v>
      </c>
      <c r="K69" s="6">
        <v>12.9</v>
      </c>
      <c r="L69" s="6">
        <v>13.6</v>
      </c>
      <c r="M69" s="6">
        <v>19.7</v>
      </c>
      <c r="N69" s="6">
        <v>22.1</v>
      </c>
      <c r="O69" s="6">
        <v>27.3</v>
      </c>
      <c r="P69" s="6">
        <v>30.4</v>
      </c>
      <c r="Q69" s="6">
        <v>33.200000000000003</v>
      </c>
      <c r="R69" s="6">
        <v>34.4</v>
      </c>
      <c r="S69" s="6">
        <v>38.1</v>
      </c>
      <c r="T69" s="6">
        <v>39.9</v>
      </c>
      <c r="U69" s="6">
        <v>41.3</v>
      </c>
      <c r="V69" s="6">
        <v>42.1629</v>
      </c>
      <c r="W69" s="6">
        <v>46.041800000000002</v>
      </c>
      <c r="X69" s="6">
        <v>47.849899999999998</v>
      </c>
      <c r="Y69" s="6">
        <v>56.564800000000005</v>
      </c>
      <c r="Z69" s="6">
        <v>60.285599999999995</v>
      </c>
      <c r="AA69" s="6">
        <v>64.519300000000001</v>
      </c>
      <c r="AB69" s="6">
        <v>71.225700000000003</v>
      </c>
      <c r="AC69" s="6">
        <v>78.232399999999998</v>
      </c>
      <c r="AD69" s="6">
        <v>80.881899999999987</v>
      </c>
      <c r="AE69" s="6">
        <v>86.846999999999994</v>
      </c>
      <c r="AF69" s="6">
        <v>89.210300000000004</v>
      </c>
      <c r="AG69" s="6">
        <v>58.719199999999994</v>
      </c>
      <c r="AH69" s="6">
        <v>60.75</v>
      </c>
      <c r="AI69" s="6">
        <v>58.720300000000002</v>
      </c>
      <c r="AJ69" s="104">
        <v>59.911099999999998</v>
      </c>
    </row>
    <row r="70" spans="1:37" x14ac:dyDescent="0.25">
      <c r="A70" s="40" t="s">
        <v>38</v>
      </c>
      <c r="B70" s="9">
        <v>0.1</v>
      </c>
      <c r="C70" s="9">
        <v>1.2</v>
      </c>
      <c r="D70" s="9">
        <v>3.2</v>
      </c>
      <c r="E70" s="9">
        <v>5</v>
      </c>
      <c r="F70" s="9">
        <v>6.5</v>
      </c>
      <c r="G70" s="9">
        <v>8.3000000000000007</v>
      </c>
      <c r="H70" s="9">
        <v>9.3000000000000007</v>
      </c>
      <c r="I70" s="9">
        <v>15.8</v>
      </c>
      <c r="J70" s="9">
        <v>15.1</v>
      </c>
      <c r="K70" s="9">
        <v>15.7</v>
      </c>
      <c r="L70" s="9">
        <v>9.4</v>
      </c>
      <c r="M70" s="9">
        <v>8.1</v>
      </c>
      <c r="N70" s="9">
        <v>8.6999999999999993</v>
      </c>
      <c r="O70" s="9">
        <v>8.6999999999999993</v>
      </c>
      <c r="P70" s="9">
        <v>8.1999999999999993</v>
      </c>
      <c r="Q70" s="9">
        <v>9</v>
      </c>
      <c r="R70" s="9">
        <v>8.8000000000000007</v>
      </c>
      <c r="S70" s="9">
        <v>9</v>
      </c>
      <c r="T70" s="9">
        <v>10.3</v>
      </c>
      <c r="U70" s="9">
        <v>10.3</v>
      </c>
      <c r="V70" s="9">
        <v>11.8081</v>
      </c>
      <c r="W70" s="9">
        <v>24.455400000000001</v>
      </c>
      <c r="X70" s="9">
        <v>29.6798</v>
      </c>
      <c r="Y70" s="9">
        <v>39.3474</v>
      </c>
      <c r="Z70" s="9">
        <v>65.506900000000002</v>
      </c>
      <c r="AA70" s="6">
        <v>80.769300000000001</v>
      </c>
      <c r="AB70" s="6">
        <v>96.962199999999996</v>
      </c>
      <c r="AC70" s="6">
        <v>99.599299999999999</v>
      </c>
      <c r="AD70" s="6">
        <v>102.6482</v>
      </c>
      <c r="AE70" s="6">
        <v>109.209</v>
      </c>
      <c r="AF70" s="6">
        <v>111.91</v>
      </c>
      <c r="AG70" s="6">
        <v>58.539000000000001</v>
      </c>
      <c r="AH70" s="6">
        <v>59.126899999999999</v>
      </c>
      <c r="AI70" s="6">
        <v>61.986400000000003</v>
      </c>
      <c r="AJ70" s="9">
        <v>56.207699999999996</v>
      </c>
    </row>
    <row r="71" spans="1:37" x14ac:dyDescent="0.25">
      <c r="A71" s="40" t="s">
        <v>39</v>
      </c>
      <c r="B71" s="55" t="s">
        <v>0</v>
      </c>
      <c r="C71" s="55" t="s">
        <v>0</v>
      </c>
      <c r="D71" s="55" t="s">
        <v>0</v>
      </c>
      <c r="E71" s="55" t="s">
        <v>0</v>
      </c>
      <c r="F71" s="55" t="s">
        <v>0</v>
      </c>
      <c r="G71" s="55" t="s">
        <v>0</v>
      </c>
      <c r="H71" s="55" t="s">
        <v>0</v>
      </c>
      <c r="I71" s="55" t="s">
        <v>0</v>
      </c>
      <c r="J71" s="55" t="s">
        <v>0</v>
      </c>
      <c r="K71" s="55" t="s">
        <v>0</v>
      </c>
      <c r="L71" s="55" t="s">
        <v>0</v>
      </c>
      <c r="M71" s="55" t="s">
        <v>0</v>
      </c>
      <c r="N71" s="55" t="s">
        <v>0</v>
      </c>
      <c r="O71" s="55" t="s">
        <v>0</v>
      </c>
      <c r="P71" s="55" t="s">
        <v>0</v>
      </c>
      <c r="Q71" s="55" t="s">
        <v>0</v>
      </c>
      <c r="R71" s="55" t="s">
        <v>0</v>
      </c>
      <c r="S71" s="55" t="s">
        <v>0</v>
      </c>
      <c r="T71" s="55" t="s">
        <v>0</v>
      </c>
      <c r="U71" s="55" t="s">
        <v>0</v>
      </c>
      <c r="V71" s="55" t="s">
        <v>0</v>
      </c>
      <c r="W71" s="55" t="s">
        <v>0</v>
      </c>
      <c r="X71" s="55" t="s">
        <v>0</v>
      </c>
      <c r="Y71" s="55" t="s">
        <v>0</v>
      </c>
      <c r="Z71" s="55" t="s">
        <v>0</v>
      </c>
      <c r="AA71" s="55" t="s">
        <v>0</v>
      </c>
      <c r="AB71" s="55" t="s">
        <v>0</v>
      </c>
      <c r="AC71" s="9">
        <v>17.1264</v>
      </c>
      <c r="AD71" s="9">
        <v>17.483599999999999</v>
      </c>
      <c r="AE71" s="9">
        <v>18.48</v>
      </c>
      <c r="AF71" s="9">
        <v>18.5945</v>
      </c>
      <c r="AG71" s="9">
        <v>11.299100000000001</v>
      </c>
      <c r="AH71" s="9">
        <v>12.4246</v>
      </c>
      <c r="AI71" s="9">
        <v>13.2567</v>
      </c>
      <c r="AJ71" s="9">
        <v>15.315100000000001</v>
      </c>
    </row>
    <row r="72" spans="1:37" x14ac:dyDescent="0.25">
      <c r="A72" s="41" t="s">
        <v>40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55" t="s">
        <v>0</v>
      </c>
      <c r="AE72" s="55" t="s">
        <v>0</v>
      </c>
      <c r="AF72" s="55" t="s">
        <v>0</v>
      </c>
      <c r="AG72" s="9">
        <v>49.211500000000001</v>
      </c>
      <c r="AH72" s="9">
        <v>50.266500000000001</v>
      </c>
      <c r="AI72" s="9">
        <v>51.067800000000005</v>
      </c>
      <c r="AJ72" s="9">
        <v>51.054499999999997</v>
      </c>
    </row>
    <row r="73" spans="1:37" x14ac:dyDescent="0.25">
      <c r="A73" s="40" t="s">
        <v>41</v>
      </c>
      <c r="B73" s="9">
        <v>0.2</v>
      </c>
      <c r="C73" s="9">
        <v>2.1</v>
      </c>
      <c r="D73" s="9">
        <v>2</v>
      </c>
      <c r="E73" s="9">
        <v>0.9</v>
      </c>
      <c r="F73" s="9">
        <v>1.9</v>
      </c>
      <c r="G73" s="9">
        <v>7.2</v>
      </c>
      <c r="H73" s="9">
        <v>41.8</v>
      </c>
      <c r="I73" s="9">
        <v>36.1</v>
      </c>
      <c r="J73" s="9">
        <v>37.6</v>
      </c>
      <c r="K73" s="9">
        <v>41.2</v>
      </c>
      <c r="L73" s="9">
        <v>45.7</v>
      </c>
      <c r="M73" s="9">
        <v>55.1</v>
      </c>
      <c r="N73" s="9">
        <v>64.400000000000006</v>
      </c>
      <c r="O73" s="9">
        <v>75.5</v>
      </c>
      <c r="P73" s="9">
        <v>83.2</v>
      </c>
      <c r="Q73" s="9">
        <v>91.9</v>
      </c>
      <c r="R73" s="9">
        <v>103</v>
      </c>
      <c r="S73" s="9">
        <v>111</v>
      </c>
      <c r="T73" s="9">
        <v>116.9</v>
      </c>
      <c r="U73" s="9">
        <v>121</v>
      </c>
      <c r="V73" s="9">
        <v>135.95650000000001</v>
      </c>
      <c r="W73" s="9">
        <v>152.81639999999999</v>
      </c>
      <c r="X73" s="9">
        <v>167.6858</v>
      </c>
      <c r="Y73" s="9">
        <v>195.63879999999997</v>
      </c>
      <c r="Z73" s="9">
        <v>217.77779999999998</v>
      </c>
      <c r="AA73" s="9">
        <v>250.22190000000001</v>
      </c>
      <c r="AB73" s="9">
        <v>281.1189</v>
      </c>
      <c r="AC73" s="9">
        <v>308.96379999999999</v>
      </c>
      <c r="AD73" s="9">
        <v>330.37359999999995</v>
      </c>
      <c r="AE73" s="9">
        <v>349.60020000000003</v>
      </c>
      <c r="AF73" s="9">
        <v>377.86270000000002</v>
      </c>
      <c r="AG73" s="9">
        <v>77.034399999999991</v>
      </c>
      <c r="AH73" s="9">
        <v>78.689399999999992</v>
      </c>
      <c r="AI73" s="9">
        <v>84.6404</v>
      </c>
      <c r="AJ73" s="9">
        <v>87.304899999999989</v>
      </c>
    </row>
    <row r="74" spans="1:37" x14ac:dyDescent="0.25">
      <c r="A74" s="40" t="s">
        <v>42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>
        <v>0.1</v>
      </c>
      <c r="S74" s="22">
        <v>0.1</v>
      </c>
      <c r="T74" s="22">
        <v>0.1</v>
      </c>
      <c r="U74" s="22">
        <v>0.1</v>
      </c>
      <c r="V74" s="22">
        <v>6.4399999999999999E-2</v>
      </c>
      <c r="W74" s="22">
        <v>9.8400000000000001E-2</v>
      </c>
      <c r="X74" s="22">
        <v>0.14759999999999998</v>
      </c>
      <c r="Y74" s="22">
        <v>0.15</v>
      </c>
      <c r="Z74" s="22">
        <v>0.1472</v>
      </c>
      <c r="AA74" s="9">
        <v>0.1404</v>
      </c>
      <c r="AB74" s="9">
        <v>0.1434</v>
      </c>
      <c r="AC74" s="9">
        <v>7.8200000000000006E-2</v>
      </c>
      <c r="AD74" s="9">
        <v>7.0300000000000001E-2</v>
      </c>
      <c r="AE74" s="9">
        <v>6.5299999999999997E-2</v>
      </c>
      <c r="AF74" s="9">
        <v>6.13E-2</v>
      </c>
      <c r="AG74" s="9"/>
      <c r="AH74" s="9"/>
      <c r="AI74" s="9">
        <v>2.4E-2</v>
      </c>
      <c r="AJ74" s="9"/>
    </row>
    <row r="75" spans="1:37" x14ac:dyDescent="0.25">
      <c r="A75" s="40" t="s">
        <v>43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>
        <v>6.9999999999999999E-4</v>
      </c>
      <c r="W75" s="8">
        <v>1E-4</v>
      </c>
      <c r="X75" s="8">
        <v>1.1394000000000002</v>
      </c>
      <c r="Y75" s="8">
        <v>1.3027</v>
      </c>
      <c r="Z75" s="8">
        <v>0.57040000000000002</v>
      </c>
      <c r="AA75" s="9">
        <v>9.9699999999999997E-2</v>
      </c>
      <c r="AB75" s="9">
        <v>0.02</v>
      </c>
      <c r="AC75" s="9">
        <v>1.15E-2</v>
      </c>
      <c r="AD75" s="9">
        <v>6.9000000000000008E-3</v>
      </c>
      <c r="AE75" s="9">
        <v>1.6999999999999999E-3</v>
      </c>
      <c r="AF75" s="9">
        <v>4.0999999999999995E-3</v>
      </c>
      <c r="AG75" s="9">
        <v>8.6E-3</v>
      </c>
      <c r="AH75" s="9">
        <v>5.0000000000000001E-4</v>
      </c>
      <c r="AI75" s="9"/>
      <c r="AJ75" s="9"/>
    </row>
    <row r="76" spans="1:37" x14ac:dyDescent="0.25">
      <c r="A76" s="45" t="s">
        <v>44</v>
      </c>
      <c r="B76" s="82" t="s">
        <v>0</v>
      </c>
      <c r="C76" s="82" t="s">
        <v>0</v>
      </c>
      <c r="D76" s="82" t="s">
        <v>0</v>
      </c>
      <c r="E76" s="82" t="s">
        <v>0</v>
      </c>
      <c r="F76" s="82" t="s">
        <v>0</v>
      </c>
      <c r="G76" s="82" t="s">
        <v>0</v>
      </c>
      <c r="H76" s="82" t="s">
        <v>0</v>
      </c>
      <c r="I76" s="82" t="s">
        <v>0</v>
      </c>
      <c r="J76" s="82" t="s">
        <v>0</v>
      </c>
      <c r="K76" s="82" t="s">
        <v>0</v>
      </c>
      <c r="L76" s="82" t="s">
        <v>0</v>
      </c>
      <c r="M76" s="82" t="s">
        <v>0</v>
      </c>
      <c r="N76" s="82" t="s">
        <v>0</v>
      </c>
      <c r="O76" s="82" t="s">
        <v>0</v>
      </c>
      <c r="P76" s="82" t="s">
        <v>0</v>
      </c>
      <c r="Q76" s="82" t="s">
        <v>0</v>
      </c>
      <c r="R76" s="82" t="s">
        <v>0</v>
      </c>
      <c r="S76" s="82" t="s">
        <v>0</v>
      </c>
      <c r="T76" s="82" t="s">
        <v>0</v>
      </c>
      <c r="U76" s="82" t="s">
        <v>0</v>
      </c>
      <c r="V76" s="82" t="s">
        <v>0</v>
      </c>
      <c r="W76" s="82" t="s">
        <v>0</v>
      </c>
      <c r="X76" s="82" t="s">
        <v>0</v>
      </c>
      <c r="Y76" s="82" t="s">
        <v>0</v>
      </c>
      <c r="Z76" s="82" t="s">
        <v>0</v>
      </c>
      <c r="AA76" s="82" t="s">
        <v>0</v>
      </c>
      <c r="AB76" s="82" t="s">
        <v>0</v>
      </c>
      <c r="AC76" s="87">
        <v>2.3608000000000002</v>
      </c>
      <c r="AD76" s="87">
        <v>2.4068000000000001</v>
      </c>
      <c r="AE76" s="87">
        <v>2.4091999999999998</v>
      </c>
      <c r="AF76" s="87">
        <v>2.3540000000000001</v>
      </c>
      <c r="AG76" s="87">
        <v>2.3540999999999999</v>
      </c>
      <c r="AH76" s="87">
        <v>2.2006999999999999</v>
      </c>
      <c r="AI76" s="87">
        <v>2.202</v>
      </c>
      <c r="AJ76" s="87">
        <v>2.1903999999999999</v>
      </c>
    </row>
    <row r="78" spans="1:37" x14ac:dyDescent="0.25">
      <c r="A78" s="108" t="s">
        <v>49</v>
      </c>
      <c r="B78" s="1"/>
      <c r="C78" s="4"/>
    </row>
    <row r="79" spans="1:37" s="59" customFormat="1" ht="30" customHeight="1" x14ac:dyDescent="0.25">
      <c r="A79" s="113"/>
      <c r="B79" s="114">
        <v>1991</v>
      </c>
      <c r="C79" s="114">
        <v>1992</v>
      </c>
      <c r="D79" s="114">
        <v>1993</v>
      </c>
      <c r="E79" s="114">
        <v>1994</v>
      </c>
      <c r="F79" s="114">
        <v>1995</v>
      </c>
      <c r="G79" s="114">
        <v>1996</v>
      </c>
      <c r="H79" s="114">
        <v>1997</v>
      </c>
      <c r="I79" s="114">
        <v>1998</v>
      </c>
      <c r="J79" s="114">
        <v>1999</v>
      </c>
      <c r="K79" s="114">
        <v>2000</v>
      </c>
      <c r="L79" s="114">
        <v>2001</v>
      </c>
      <c r="M79" s="114">
        <v>2002</v>
      </c>
      <c r="N79" s="114">
        <v>2003</v>
      </c>
      <c r="O79" s="114">
        <v>2004</v>
      </c>
      <c r="P79" s="114">
        <v>2005</v>
      </c>
      <c r="Q79" s="114">
        <v>2006</v>
      </c>
      <c r="R79" s="114">
        <v>2007</v>
      </c>
      <c r="S79" s="114">
        <v>2008</v>
      </c>
      <c r="T79" s="114">
        <v>2009</v>
      </c>
      <c r="U79" s="114">
        <v>2010</v>
      </c>
      <c r="V79" s="114">
        <v>2011</v>
      </c>
      <c r="W79" s="114">
        <v>2012</v>
      </c>
      <c r="X79" s="114">
        <v>2013</v>
      </c>
      <c r="Y79" s="114">
        <v>2014</v>
      </c>
      <c r="Z79" s="114">
        <v>2015</v>
      </c>
      <c r="AA79" s="114">
        <v>2016</v>
      </c>
      <c r="AB79" s="114">
        <v>2017</v>
      </c>
      <c r="AC79" s="114">
        <v>2018</v>
      </c>
      <c r="AD79" s="114">
        <v>2019</v>
      </c>
      <c r="AE79" s="114">
        <v>2020</v>
      </c>
      <c r="AF79" s="114">
        <v>2021</v>
      </c>
      <c r="AG79" s="114" t="s">
        <v>3</v>
      </c>
      <c r="AH79" s="114" t="s">
        <v>4</v>
      </c>
      <c r="AI79" s="114">
        <v>2024</v>
      </c>
      <c r="AJ79" s="114">
        <v>2025</v>
      </c>
    </row>
    <row r="80" spans="1:37" s="33" customFormat="1" x14ac:dyDescent="0.25">
      <c r="A80" s="40" t="s">
        <v>24</v>
      </c>
      <c r="B80" s="14">
        <f t="shared" ref="B80:Y80" si="43">SUM(B82:B100)</f>
        <v>2682.8</v>
      </c>
      <c r="C80" s="14">
        <f t="shared" si="43"/>
        <v>2856.2999999999997</v>
      </c>
      <c r="D80" s="14">
        <f t="shared" si="43"/>
        <v>3210.8999999999996</v>
      </c>
      <c r="E80" s="14">
        <f t="shared" si="43"/>
        <v>3367.3999999999996</v>
      </c>
      <c r="F80" s="14">
        <f t="shared" si="43"/>
        <v>3220.3000000000006</v>
      </c>
      <c r="G80" s="14">
        <f t="shared" si="43"/>
        <v>2753.4000000000005</v>
      </c>
      <c r="H80" s="14">
        <f t="shared" si="43"/>
        <v>2747.7</v>
      </c>
      <c r="I80" s="14">
        <f t="shared" si="43"/>
        <v>2949.5999999999995</v>
      </c>
      <c r="J80" s="14">
        <f t="shared" si="43"/>
        <v>3197.2999999999997</v>
      </c>
      <c r="K80" s="14">
        <f t="shared" si="43"/>
        <v>3389.2000000000003</v>
      </c>
      <c r="L80" s="14">
        <f t="shared" si="43"/>
        <v>3590.1</v>
      </c>
      <c r="M80" s="14">
        <f t="shared" si="43"/>
        <v>3757.6000000000004</v>
      </c>
      <c r="N80" s="14">
        <f t="shared" si="43"/>
        <v>3930.2000000000003</v>
      </c>
      <c r="O80" s="14">
        <f t="shared" si="43"/>
        <v>4151.3999999999996</v>
      </c>
      <c r="P80" s="14">
        <f t="shared" si="43"/>
        <v>4313.3</v>
      </c>
      <c r="Q80" s="14">
        <f t="shared" si="43"/>
        <v>4461.8000000000011</v>
      </c>
      <c r="R80" s="14">
        <f t="shared" si="43"/>
        <v>4586.5</v>
      </c>
      <c r="S80" s="14">
        <f t="shared" si="43"/>
        <v>4679.9999999999991</v>
      </c>
      <c r="T80" s="14">
        <f t="shared" si="43"/>
        <v>4761.3999999999996</v>
      </c>
      <c r="U80" s="14">
        <f t="shared" si="43"/>
        <v>4817.7999999999993</v>
      </c>
      <c r="V80" s="14">
        <f t="shared" si="43"/>
        <v>4612.8094999999994</v>
      </c>
      <c r="W80" s="14">
        <f t="shared" si="43"/>
        <v>4141.2160000000003</v>
      </c>
      <c r="X80" s="14">
        <f t="shared" si="43"/>
        <v>4129.2554000000009</v>
      </c>
      <c r="Y80" s="14">
        <f t="shared" si="43"/>
        <v>4148.944199999999</v>
      </c>
      <c r="Z80" s="14">
        <f>SUM(Z81:Z101)</f>
        <v>4125.9101899999996</v>
      </c>
      <c r="AA80" s="14">
        <f>SUM(AA81:AA101)</f>
        <v>4121.7601000000004</v>
      </c>
      <c r="AB80" s="14">
        <f t="shared" ref="AB80:AJ80" si="44">SUM(AB81:AB101)</f>
        <v>4103.8859999999995</v>
      </c>
      <c r="AC80" s="14">
        <f t="shared" si="44"/>
        <v>4181.2791999999999</v>
      </c>
      <c r="AD80" s="14">
        <f>SUM(AD81:AD101)</f>
        <v>4268.2666999999992</v>
      </c>
      <c r="AE80" s="14">
        <f t="shared" si="44"/>
        <v>4339.219399999999</v>
      </c>
      <c r="AF80" s="14">
        <f t="shared" si="44"/>
        <v>4427.7643999999991</v>
      </c>
      <c r="AG80" s="14">
        <f t="shared" si="44"/>
        <v>2146.1107999999999</v>
      </c>
      <c r="AH80" s="14">
        <f t="shared" si="44"/>
        <v>2164.5392000000002</v>
      </c>
      <c r="AI80" s="14">
        <f t="shared" si="44"/>
        <v>2216.8621999999996</v>
      </c>
      <c r="AJ80" s="14">
        <f t="shared" si="44"/>
        <v>2299.5160000000001</v>
      </c>
      <c r="AK80" s="115"/>
    </row>
    <row r="81" spans="1:37" s="33" customFormat="1" x14ac:dyDescent="0.25">
      <c r="A81" s="40" t="s">
        <v>25</v>
      </c>
      <c r="B81" s="55" t="s">
        <v>0</v>
      </c>
      <c r="C81" s="55" t="s">
        <v>0</v>
      </c>
      <c r="D81" s="55" t="s">
        <v>0</v>
      </c>
      <c r="E81" s="55" t="s">
        <v>0</v>
      </c>
      <c r="F81" s="55" t="s">
        <v>0</v>
      </c>
      <c r="G81" s="55" t="s">
        <v>0</v>
      </c>
      <c r="H81" s="55" t="s">
        <v>0</v>
      </c>
      <c r="I81" s="55" t="s">
        <v>0</v>
      </c>
      <c r="J81" s="55" t="s">
        <v>0</v>
      </c>
      <c r="K81" s="55" t="s">
        <v>0</v>
      </c>
      <c r="L81" s="55" t="s">
        <v>0</v>
      </c>
      <c r="M81" s="55" t="s">
        <v>0</v>
      </c>
      <c r="N81" s="55" t="s">
        <v>0</v>
      </c>
      <c r="O81" s="55" t="s">
        <v>0</v>
      </c>
      <c r="P81" s="55" t="s">
        <v>0</v>
      </c>
      <c r="Q81" s="55" t="s">
        <v>0</v>
      </c>
      <c r="R81" s="55" t="s">
        <v>0</v>
      </c>
      <c r="S81" s="55" t="s">
        <v>0</v>
      </c>
      <c r="T81" s="55" t="s">
        <v>0</v>
      </c>
      <c r="U81" s="55" t="s">
        <v>0</v>
      </c>
      <c r="V81" s="55" t="s">
        <v>0</v>
      </c>
      <c r="W81" s="55" t="s">
        <v>0</v>
      </c>
      <c r="X81" s="55" t="s">
        <v>0</v>
      </c>
      <c r="Y81" s="55" t="s">
        <v>0</v>
      </c>
      <c r="Z81" s="55" t="s">
        <v>0</v>
      </c>
      <c r="AA81" s="55" t="s">
        <v>0</v>
      </c>
      <c r="AB81" s="55" t="s">
        <v>0</v>
      </c>
      <c r="AC81" s="55" t="s">
        <v>0</v>
      </c>
      <c r="AD81" s="55" t="s">
        <v>0</v>
      </c>
      <c r="AE81" s="55" t="s">
        <v>0</v>
      </c>
      <c r="AF81" s="55" t="s">
        <v>0</v>
      </c>
      <c r="AG81" s="6">
        <v>201.4153</v>
      </c>
      <c r="AH81" s="6">
        <v>194.4879</v>
      </c>
      <c r="AI81" s="6">
        <v>199.4111</v>
      </c>
      <c r="AJ81" s="6">
        <v>208.1789</v>
      </c>
      <c r="AK81" s="115"/>
    </row>
    <row r="82" spans="1:37" x14ac:dyDescent="0.25">
      <c r="A82" s="40" t="s">
        <v>26</v>
      </c>
      <c r="B82" s="6">
        <v>297.50000000000006</v>
      </c>
      <c r="C82" s="6">
        <v>310.70000000000005</v>
      </c>
      <c r="D82" s="6">
        <v>337.19999999999993</v>
      </c>
      <c r="E82" s="6">
        <v>399.8</v>
      </c>
      <c r="F82" s="6">
        <v>401.7</v>
      </c>
      <c r="G82" s="6">
        <v>383.5</v>
      </c>
      <c r="H82" s="6">
        <v>296.90000000000003</v>
      </c>
      <c r="I82" s="6">
        <v>292.89999999999998</v>
      </c>
      <c r="J82" s="6">
        <v>327.59999999999997</v>
      </c>
      <c r="K82" s="6">
        <v>336.29999999999995</v>
      </c>
      <c r="L82" s="6">
        <v>357</v>
      </c>
      <c r="M82" s="6">
        <v>371.9</v>
      </c>
      <c r="N82" s="6">
        <v>381.6</v>
      </c>
      <c r="O82" s="6">
        <v>406.8</v>
      </c>
      <c r="P82" s="6">
        <v>419.6</v>
      </c>
      <c r="Q82" s="6">
        <v>427.1</v>
      </c>
      <c r="R82" s="6">
        <v>431.6</v>
      </c>
      <c r="S82" s="6">
        <v>433.3</v>
      </c>
      <c r="T82" s="6">
        <v>434.1</v>
      </c>
      <c r="U82" s="6">
        <v>432.4</v>
      </c>
      <c r="V82" s="6">
        <v>338.69099999999997</v>
      </c>
      <c r="W82" s="6">
        <v>275.77679999999998</v>
      </c>
      <c r="X82" s="6">
        <v>294.61320000000001</v>
      </c>
      <c r="Y82" s="6">
        <v>305.67529999999999</v>
      </c>
      <c r="Z82" s="6">
        <v>304.49029999999999</v>
      </c>
      <c r="AA82" s="6">
        <v>293.80829999999997</v>
      </c>
      <c r="AB82" s="6">
        <v>294.50309999999996</v>
      </c>
      <c r="AC82" s="6">
        <v>296.90859999999998</v>
      </c>
      <c r="AD82" s="6">
        <v>300.07590000000005</v>
      </c>
      <c r="AE82" s="6">
        <v>301.59990000000005</v>
      </c>
      <c r="AF82" s="6">
        <v>304.89029999999997</v>
      </c>
      <c r="AG82" s="6">
        <v>132.90989999999999</v>
      </c>
      <c r="AH82" s="6">
        <v>136.1223</v>
      </c>
      <c r="AI82" s="6">
        <v>147.32070000000002</v>
      </c>
      <c r="AJ82" s="6">
        <v>147.63829999999999</v>
      </c>
      <c r="AK82" s="10"/>
    </row>
    <row r="83" spans="1:37" x14ac:dyDescent="0.25">
      <c r="A83" s="40" t="s">
        <v>27</v>
      </c>
      <c r="B83" s="6">
        <v>159</v>
      </c>
      <c r="C83" s="6">
        <v>148.29999999999998</v>
      </c>
      <c r="D83" s="6">
        <v>161.29999999999998</v>
      </c>
      <c r="E83" s="6">
        <v>147.5</v>
      </c>
      <c r="F83" s="6">
        <v>134.89999999999998</v>
      </c>
      <c r="G83" s="6">
        <v>156.39999999999998</v>
      </c>
      <c r="H83" s="6">
        <v>177.3</v>
      </c>
      <c r="I83" s="6">
        <v>183.6</v>
      </c>
      <c r="J83" s="6">
        <v>194.40000000000003</v>
      </c>
      <c r="K83" s="6">
        <v>199.5</v>
      </c>
      <c r="L83" s="6">
        <v>210.5</v>
      </c>
      <c r="M83" s="6">
        <v>217.7</v>
      </c>
      <c r="N83" s="6">
        <v>228.7</v>
      </c>
      <c r="O83" s="6">
        <v>241.9</v>
      </c>
      <c r="P83" s="6">
        <v>258.2</v>
      </c>
      <c r="Q83" s="6">
        <v>265.3</v>
      </c>
      <c r="R83" s="6">
        <v>274.10000000000002</v>
      </c>
      <c r="S83" s="6">
        <v>286.10000000000002</v>
      </c>
      <c r="T83" s="6">
        <v>293.5</v>
      </c>
      <c r="U83" s="6">
        <v>301.10000000000002</v>
      </c>
      <c r="V83" s="6">
        <v>306.28370000000001</v>
      </c>
      <c r="W83" s="6">
        <v>307.3032</v>
      </c>
      <c r="X83" s="6">
        <v>266.54070000000002</v>
      </c>
      <c r="Y83" s="6">
        <v>262.59090000000003</v>
      </c>
      <c r="Z83" s="6">
        <v>261.24250000000001</v>
      </c>
      <c r="AA83" s="6">
        <v>260.76350000000002</v>
      </c>
      <c r="AB83" s="6">
        <v>260.8159</v>
      </c>
      <c r="AC83" s="6">
        <v>268.69979999999998</v>
      </c>
      <c r="AD83" s="6">
        <v>275.08109999999999</v>
      </c>
      <c r="AE83" s="6">
        <v>280.46029999999996</v>
      </c>
      <c r="AF83" s="6">
        <v>285.99940000000004</v>
      </c>
      <c r="AG83" s="6">
        <v>127.12230000000001</v>
      </c>
      <c r="AH83" s="6">
        <v>127.77460000000001</v>
      </c>
      <c r="AI83" s="6">
        <v>128.64269999999999</v>
      </c>
      <c r="AJ83" s="6">
        <v>130.89519999999999</v>
      </c>
      <c r="AK83" s="10"/>
    </row>
    <row r="84" spans="1:37" x14ac:dyDescent="0.25">
      <c r="A84" s="40" t="s">
        <v>28</v>
      </c>
      <c r="B84" s="6">
        <v>294.20000000000005</v>
      </c>
      <c r="C84" s="6">
        <v>324.90000000000003</v>
      </c>
      <c r="D84" s="6">
        <v>362.99999999999994</v>
      </c>
      <c r="E84" s="6">
        <v>375.4</v>
      </c>
      <c r="F84" s="6">
        <v>370.40000000000003</v>
      </c>
      <c r="G84" s="6">
        <v>341.70000000000005</v>
      </c>
      <c r="H84" s="6">
        <v>398.90000000000003</v>
      </c>
      <c r="I84" s="6">
        <v>428.8</v>
      </c>
      <c r="J84" s="6">
        <v>454.59999999999997</v>
      </c>
      <c r="K84" s="6">
        <v>477.4</v>
      </c>
      <c r="L84" s="6">
        <v>484.90000000000003</v>
      </c>
      <c r="M84" s="6">
        <v>492.3</v>
      </c>
      <c r="N84" s="6">
        <v>510.8</v>
      </c>
      <c r="O84" s="6">
        <v>524.9</v>
      </c>
      <c r="P84" s="6">
        <v>540.6</v>
      </c>
      <c r="Q84" s="6">
        <v>562.1</v>
      </c>
      <c r="R84" s="6">
        <v>576</v>
      </c>
      <c r="S84" s="6">
        <v>585.5</v>
      </c>
      <c r="T84" s="6">
        <v>588.79999999999995</v>
      </c>
      <c r="U84" s="6">
        <v>586</v>
      </c>
      <c r="V84" s="6">
        <v>587.05849999999998</v>
      </c>
      <c r="W84" s="6">
        <v>587.80029999999999</v>
      </c>
      <c r="X84" s="6">
        <v>577.99829999999997</v>
      </c>
      <c r="Y84" s="6">
        <v>579.94419999999991</v>
      </c>
      <c r="Z84" s="6">
        <v>580.91949999999997</v>
      </c>
      <c r="AA84" s="6">
        <v>580.21950000000004</v>
      </c>
      <c r="AB84" s="6">
        <v>561.73569999999995</v>
      </c>
      <c r="AC84" s="6">
        <v>563.86749999999995</v>
      </c>
      <c r="AD84" s="6">
        <v>577.98759999999993</v>
      </c>
      <c r="AE84" s="6">
        <v>591.94419999999991</v>
      </c>
      <c r="AF84" s="6">
        <v>605.56619999999998</v>
      </c>
      <c r="AG84" s="6">
        <v>171.15120000000002</v>
      </c>
      <c r="AH84" s="6">
        <v>177.09710000000001</v>
      </c>
      <c r="AI84" s="6">
        <v>186.1174</v>
      </c>
      <c r="AJ84" s="6">
        <v>194.2251</v>
      </c>
      <c r="AK84" s="10"/>
    </row>
    <row r="85" spans="1:37" x14ac:dyDescent="0.25">
      <c r="A85" s="40" t="s">
        <v>29</v>
      </c>
      <c r="B85" s="6">
        <v>27.299999999999997</v>
      </c>
      <c r="C85" s="6">
        <v>31.099999999999998</v>
      </c>
      <c r="D85" s="6">
        <v>31.900000000000006</v>
      </c>
      <c r="E85" s="6">
        <v>32.299999999999997</v>
      </c>
      <c r="F85" s="6">
        <v>28.099999999999998</v>
      </c>
      <c r="G85" s="6">
        <v>30.2</v>
      </c>
      <c r="H85" s="6">
        <v>31.299999999999997</v>
      </c>
      <c r="I85" s="6">
        <v>32.000000000000007</v>
      </c>
      <c r="J85" s="6">
        <v>32.700000000000003</v>
      </c>
      <c r="K85" s="6">
        <v>33.1</v>
      </c>
      <c r="L85" s="6">
        <v>33.299999999999997</v>
      </c>
      <c r="M85" s="6">
        <v>35.299999999999997</v>
      </c>
      <c r="N85" s="6">
        <v>39.700000000000003</v>
      </c>
      <c r="O85" s="6">
        <v>42.5</v>
      </c>
      <c r="P85" s="6">
        <v>43.7</v>
      </c>
      <c r="Q85" s="6">
        <v>44.7</v>
      </c>
      <c r="R85" s="6">
        <v>46.8</v>
      </c>
      <c r="S85" s="6">
        <v>48.2</v>
      </c>
      <c r="T85" s="6">
        <v>49</v>
      </c>
      <c r="U85" s="6">
        <v>49.2</v>
      </c>
      <c r="V85" s="6">
        <v>50.058900000000001</v>
      </c>
      <c r="W85" s="6">
        <v>50.530699999999996</v>
      </c>
      <c r="X85" s="6">
        <v>50.5899</v>
      </c>
      <c r="Y85" s="6">
        <v>57.227499999999999</v>
      </c>
      <c r="Z85" s="6">
        <v>49.4527</v>
      </c>
      <c r="AA85" s="6">
        <v>49.299500000000002</v>
      </c>
      <c r="AB85" s="6">
        <v>49.776499999999999</v>
      </c>
      <c r="AC85" s="6">
        <v>50.626899999999999</v>
      </c>
      <c r="AD85" s="6">
        <v>50.510100000000001</v>
      </c>
      <c r="AE85" s="6">
        <v>51.3155</v>
      </c>
      <c r="AF85" s="6">
        <v>53.228000000000002</v>
      </c>
      <c r="AG85" s="6">
        <v>21.902999999999999</v>
      </c>
      <c r="AH85" s="6">
        <v>23.080200000000001</v>
      </c>
      <c r="AI85" s="6">
        <v>23.851599999999998</v>
      </c>
      <c r="AJ85" s="6">
        <v>24.643599999999999</v>
      </c>
      <c r="AK85" s="10"/>
    </row>
    <row r="86" spans="1:37" x14ac:dyDescent="0.25">
      <c r="A86" s="40" t="s">
        <v>30</v>
      </c>
      <c r="B86" s="6">
        <v>162.30000000000001</v>
      </c>
      <c r="C86" s="6">
        <v>171.39999999999998</v>
      </c>
      <c r="D86" s="6">
        <v>187.3</v>
      </c>
      <c r="E86" s="6">
        <v>178.1</v>
      </c>
      <c r="F86" s="6">
        <v>158.5</v>
      </c>
      <c r="G86" s="6">
        <v>116.7</v>
      </c>
      <c r="H86" s="6">
        <v>157.70000000000002</v>
      </c>
      <c r="I86" s="6">
        <v>168.99999999999997</v>
      </c>
      <c r="J86" s="6">
        <v>182.5</v>
      </c>
      <c r="K86" s="6">
        <v>174.2</v>
      </c>
      <c r="L86" s="6">
        <v>176.5</v>
      </c>
      <c r="M86" s="6">
        <v>181.9</v>
      </c>
      <c r="N86" s="6">
        <v>191.2</v>
      </c>
      <c r="O86" s="6">
        <v>195.7</v>
      </c>
      <c r="P86" s="6">
        <v>199</v>
      </c>
      <c r="Q86" s="6">
        <v>202.5</v>
      </c>
      <c r="R86" s="6">
        <v>207.9</v>
      </c>
      <c r="S86" s="6">
        <v>210</v>
      </c>
      <c r="T86" s="6">
        <v>208.4</v>
      </c>
      <c r="U86" s="6">
        <v>210.9</v>
      </c>
      <c r="V86" s="6">
        <v>192.9195</v>
      </c>
      <c r="W86" s="6">
        <v>186.16650000000001</v>
      </c>
      <c r="X86" s="6">
        <v>182.02610000000001</v>
      </c>
      <c r="Y86" s="6">
        <v>172.61279999999999</v>
      </c>
      <c r="Z86" s="6">
        <v>171.7696</v>
      </c>
      <c r="AA86" s="6">
        <v>169.95570000000001</v>
      </c>
      <c r="AB86" s="6">
        <v>170.12020000000001</v>
      </c>
      <c r="AC86" s="6">
        <v>167.9409</v>
      </c>
      <c r="AD86" s="6">
        <v>167.30829999999997</v>
      </c>
      <c r="AE86" s="6">
        <v>165.6053</v>
      </c>
      <c r="AF86" s="6">
        <v>167.7439</v>
      </c>
      <c r="AG86" s="6">
        <v>145.40360000000001</v>
      </c>
      <c r="AH86" s="6">
        <v>146.83020000000002</v>
      </c>
      <c r="AI86" s="6">
        <v>150.0504</v>
      </c>
      <c r="AJ86" s="6">
        <v>154.9896</v>
      </c>
      <c r="AK86" s="10"/>
    </row>
    <row r="87" spans="1:37" x14ac:dyDescent="0.25">
      <c r="A87" s="40" t="s">
        <v>31</v>
      </c>
      <c r="B87" s="6">
        <v>96.5</v>
      </c>
      <c r="C87" s="6">
        <v>102.49999999999999</v>
      </c>
      <c r="D87" s="6">
        <v>113.40000000000002</v>
      </c>
      <c r="E87" s="6">
        <v>122.8</v>
      </c>
      <c r="F87" s="6">
        <v>111.60000000000001</v>
      </c>
      <c r="G87" s="6">
        <v>82.7</v>
      </c>
      <c r="H87" s="6">
        <v>92.300000000000011</v>
      </c>
      <c r="I87" s="6">
        <v>117.2</v>
      </c>
      <c r="J87" s="6">
        <v>139.39999999999998</v>
      </c>
      <c r="K87" s="6">
        <v>151.49999999999997</v>
      </c>
      <c r="L87" s="6">
        <v>163</v>
      </c>
      <c r="M87" s="6">
        <v>180.9</v>
      </c>
      <c r="N87" s="6">
        <v>195</v>
      </c>
      <c r="O87" s="6">
        <v>212.4</v>
      </c>
      <c r="P87" s="6">
        <v>219</v>
      </c>
      <c r="Q87" s="6">
        <v>228.5</v>
      </c>
      <c r="R87" s="6">
        <v>236.3</v>
      </c>
      <c r="S87" s="6">
        <v>242.4</v>
      </c>
      <c r="T87" s="6">
        <v>244.5</v>
      </c>
      <c r="U87" s="6">
        <v>248.4</v>
      </c>
      <c r="V87" s="6">
        <v>253.1062</v>
      </c>
      <c r="W87" s="6">
        <v>257.67099999999999</v>
      </c>
      <c r="X87" s="6">
        <v>255.0376</v>
      </c>
      <c r="Y87" s="6">
        <v>254.7561</v>
      </c>
      <c r="Z87" s="6">
        <v>245.88929999999999</v>
      </c>
      <c r="AA87" s="6">
        <v>242.9263</v>
      </c>
      <c r="AB87" s="6">
        <v>239.048</v>
      </c>
      <c r="AC87" s="6">
        <v>241.4435</v>
      </c>
      <c r="AD87" s="6">
        <v>245.5804</v>
      </c>
      <c r="AE87" s="6">
        <v>250.76270000000002</v>
      </c>
      <c r="AF87" s="6">
        <v>255.72620000000001</v>
      </c>
      <c r="AG87" s="6">
        <v>175.9477</v>
      </c>
      <c r="AH87" s="6">
        <v>178.67679999999999</v>
      </c>
      <c r="AI87" s="6">
        <v>181.3244</v>
      </c>
      <c r="AJ87" s="6">
        <v>184.82079999999999</v>
      </c>
      <c r="AK87" s="10"/>
    </row>
    <row r="88" spans="1:37" x14ac:dyDescent="0.25">
      <c r="A88" s="40" t="s">
        <v>32</v>
      </c>
      <c r="B88" s="55" t="s">
        <v>0</v>
      </c>
      <c r="C88" s="55" t="s">
        <v>0</v>
      </c>
      <c r="D88" s="55" t="s">
        <v>0</v>
      </c>
      <c r="E88" s="55" t="s">
        <v>0</v>
      </c>
      <c r="F88" s="55" t="s">
        <v>0</v>
      </c>
      <c r="G88" s="55" t="s">
        <v>0</v>
      </c>
      <c r="H88" s="55" t="s">
        <v>0</v>
      </c>
      <c r="I88" s="55" t="s">
        <v>0</v>
      </c>
      <c r="J88" s="55" t="s">
        <v>0</v>
      </c>
      <c r="K88" s="55" t="s">
        <v>0</v>
      </c>
      <c r="L88" s="55" t="s">
        <v>0</v>
      </c>
      <c r="M88" s="55" t="s">
        <v>0</v>
      </c>
      <c r="N88" s="55" t="s">
        <v>0</v>
      </c>
      <c r="O88" s="55" t="s">
        <v>0</v>
      </c>
      <c r="P88" s="55" t="s">
        <v>0</v>
      </c>
      <c r="Q88" s="55" t="s">
        <v>0</v>
      </c>
      <c r="R88" s="55" t="s">
        <v>0</v>
      </c>
      <c r="S88" s="55" t="s">
        <v>0</v>
      </c>
      <c r="T88" s="55" t="s">
        <v>0</v>
      </c>
      <c r="U88" s="55" t="s">
        <v>0</v>
      </c>
      <c r="V88" s="55" t="s">
        <v>0</v>
      </c>
      <c r="W88" s="55" t="s">
        <v>0</v>
      </c>
      <c r="X88" s="55" t="s">
        <v>0</v>
      </c>
      <c r="Y88" s="55" t="s">
        <v>0</v>
      </c>
      <c r="Z88" s="55" t="s">
        <v>0</v>
      </c>
      <c r="AA88" s="55" t="s">
        <v>0</v>
      </c>
      <c r="AB88" s="55" t="s">
        <v>0</v>
      </c>
      <c r="AC88" s="55" t="s">
        <v>0</v>
      </c>
      <c r="AD88" s="55" t="s">
        <v>0</v>
      </c>
      <c r="AE88" s="55" t="s">
        <v>0</v>
      </c>
      <c r="AF88" s="55" t="s">
        <v>0</v>
      </c>
      <c r="AG88" s="6">
        <v>157.768</v>
      </c>
      <c r="AH88" s="6">
        <v>158.38550000000001</v>
      </c>
      <c r="AI88" s="6">
        <v>160.81179999999998</v>
      </c>
      <c r="AJ88" s="6">
        <v>166.27579999999998</v>
      </c>
      <c r="AK88" s="10"/>
    </row>
    <row r="89" spans="1:37" x14ac:dyDescent="0.25">
      <c r="A89" s="40" t="s">
        <v>33</v>
      </c>
      <c r="B89" s="6">
        <v>161.69999999999999</v>
      </c>
      <c r="C89" s="6">
        <v>174.60000000000002</v>
      </c>
      <c r="D89" s="6">
        <v>197.8</v>
      </c>
      <c r="E89" s="6">
        <v>225.60000000000002</v>
      </c>
      <c r="F89" s="6">
        <v>155.6</v>
      </c>
      <c r="G89" s="6">
        <v>122.20000000000002</v>
      </c>
      <c r="H89" s="6">
        <v>99.399999999999977</v>
      </c>
      <c r="I89" s="6">
        <v>120.5</v>
      </c>
      <c r="J89" s="6">
        <v>130.6</v>
      </c>
      <c r="K89" s="6">
        <v>144</v>
      </c>
      <c r="L89" s="6">
        <v>175.70000000000002</v>
      </c>
      <c r="M89" s="6">
        <v>193.9</v>
      </c>
      <c r="N89" s="6">
        <v>212.1</v>
      </c>
      <c r="O89" s="6">
        <v>232.4</v>
      </c>
      <c r="P89" s="6">
        <v>242.9</v>
      </c>
      <c r="Q89" s="6">
        <v>257.7</v>
      </c>
      <c r="R89" s="6">
        <v>266.7</v>
      </c>
      <c r="S89" s="6">
        <v>284.7</v>
      </c>
      <c r="T89" s="6">
        <v>292.2</v>
      </c>
      <c r="U89" s="6">
        <v>296.10000000000002</v>
      </c>
      <c r="V89" s="6">
        <v>266.1121</v>
      </c>
      <c r="W89" s="6">
        <v>242.20670000000001</v>
      </c>
      <c r="X89" s="6">
        <v>241.0557</v>
      </c>
      <c r="Y89" s="6">
        <v>243.82749999999999</v>
      </c>
      <c r="Z89" s="6">
        <v>240.15249</v>
      </c>
      <c r="AA89" s="6">
        <v>243.91839999999999</v>
      </c>
      <c r="AB89" s="6">
        <v>250.22470000000001</v>
      </c>
      <c r="AC89" s="6">
        <v>258.75490000000002</v>
      </c>
      <c r="AD89" s="6">
        <v>266.43220000000002</v>
      </c>
      <c r="AE89" s="6">
        <v>273.71080000000001</v>
      </c>
      <c r="AF89" s="6">
        <v>280.142</v>
      </c>
      <c r="AG89" s="6">
        <v>111.79660000000001</v>
      </c>
      <c r="AH89" s="6">
        <v>113.65039999999999</v>
      </c>
      <c r="AI89" s="6">
        <v>118.3686</v>
      </c>
      <c r="AJ89" s="6">
        <v>121.7226</v>
      </c>
      <c r="AK89" s="10"/>
    </row>
    <row r="90" spans="1:37" x14ac:dyDescent="0.25">
      <c r="A90" s="40" t="s">
        <v>34</v>
      </c>
      <c r="B90" s="6">
        <v>292.7</v>
      </c>
      <c r="C90" s="6">
        <v>322.8</v>
      </c>
      <c r="D90" s="6">
        <v>366.29999999999995</v>
      </c>
      <c r="E90" s="6">
        <v>377.9</v>
      </c>
      <c r="F90" s="6">
        <v>353.30000000000007</v>
      </c>
      <c r="G90" s="6">
        <v>328.7</v>
      </c>
      <c r="H90" s="6">
        <v>351.59999999999997</v>
      </c>
      <c r="I90" s="6">
        <v>360.1</v>
      </c>
      <c r="J90" s="6">
        <v>380</v>
      </c>
      <c r="K90" s="6">
        <v>455.3</v>
      </c>
      <c r="L90" s="6">
        <v>462.90000000000003</v>
      </c>
      <c r="M90" s="6">
        <v>469.4</v>
      </c>
      <c r="N90" s="6">
        <v>471.5</v>
      </c>
      <c r="O90" s="6">
        <v>501.2</v>
      </c>
      <c r="P90" s="6">
        <v>525.6</v>
      </c>
      <c r="Q90" s="6">
        <v>541.20000000000005</v>
      </c>
      <c r="R90" s="6">
        <v>560.5</v>
      </c>
      <c r="S90" s="6">
        <v>579.6</v>
      </c>
      <c r="T90" s="6">
        <v>588.9</v>
      </c>
      <c r="U90" s="6">
        <v>590.29999999999995</v>
      </c>
      <c r="V90" s="6">
        <v>528.09090000000003</v>
      </c>
      <c r="W90" s="6">
        <v>272.90429999999998</v>
      </c>
      <c r="X90" s="6">
        <v>275.74549999999999</v>
      </c>
      <c r="Y90" s="6">
        <v>280.71550000000002</v>
      </c>
      <c r="Z90" s="6">
        <v>288.97679999999997</v>
      </c>
      <c r="AA90" s="6">
        <v>289.98629999999997</v>
      </c>
      <c r="AB90" s="6">
        <v>288.34820000000002</v>
      </c>
      <c r="AC90" s="6">
        <v>305.16490000000005</v>
      </c>
      <c r="AD90" s="6">
        <v>312.8963</v>
      </c>
      <c r="AE90" s="6">
        <v>318.75130000000001</v>
      </c>
      <c r="AF90" s="6">
        <v>324.70299999999997</v>
      </c>
      <c r="AG90" s="6">
        <v>113.0782</v>
      </c>
      <c r="AH90" s="6">
        <v>118.33239999999999</v>
      </c>
      <c r="AI90" s="6">
        <v>123.90889999999999</v>
      </c>
      <c r="AJ90" s="6">
        <v>133.56360000000001</v>
      </c>
      <c r="AK90" s="10"/>
    </row>
    <row r="91" spans="1:37" x14ac:dyDescent="0.25">
      <c r="A91" s="40" t="s">
        <v>35</v>
      </c>
      <c r="B91" s="6">
        <v>74.7</v>
      </c>
      <c r="C91" s="6">
        <v>75.5</v>
      </c>
      <c r="D91" s="6">
        <v>89.800000000000011</v>
      </c>
      <c r="E91" s="6">
        <v>67</v>
      </c>
      <c r="F91" s="6">
        <v>47.900000000000006</v>
      </c>
      <c r="G91" s="6">
        <v>40.9</v>
      </c>
      <c r="H91" s="6">
        <v>43.9</v>
      </c>
      <c r="I91" s="6">
        <v>61.1</v>
      </c>
      <c r="J91" s="6">
        <v>60.699999999999996</v>
      </c>
      <c r="K91" s="6">
        <v>54</v>
      </c>
      <c r="L91" s="6">
        <v>56.9</v>
      </c>
      <c r="M91" s="6">
        <v>58.8</v>
      </c>
      <c r="N91" s="6">
        <v>59.9</v>
      </c>
      <c r="O91" s="6">
        <v>63.1</v>
      </c>
      <c r="P91" s="6">
        <v>63.9</v>
      </c>
      <c r="Q91" s="6">
        <v>66.8</v>
      </c>
      <c r="R91" s="6">
        <v>69.2</v>
      </c>
      <c r="S91" s="6">
        <v>71.3</v>
      </c>
      <c r="T91" s="6">
        <v>73.5</v>
      </c>
      <c r="U91" s="6">
        <v>74.400000000000006</v>
      </c>
      <c r="V91" s="6">
        <v>73.581000000000003</v>
      </c>
      <c r="W91" s="6">
        <v>72.514499999999998</v>
      </c>
      <c r="X91" s="6">
        <v>74.739100000000008</v>
      </c>
      <c r="Y91" s="6">
        <v>74.745899999999992</v>
      </c>
      <c r="Z91" s="6">
        <v>74.725899999999996</v>
      </c>
      <c r="AA91" s="6">
        <v>75.429899999999989</v>
      </c>
      <c r="AB91" s="6">
        <v>75.685199999999995</v>
      </c>
      <c r="AC91" s="6">
        <v>77.043199999999999</v>
      </c>
      <c r="AD91" s="6">
        <v>79.2012</v>
      </c>
      <c r="AE91" s="6">
        <v>80.751800000000003</v>
      </c>
      <c r="AF91" s="6">
        <v>82.916499999999999</v>
      </c>
      <c r="AG91" s="6">
        <v>49.796500000000002</v>
      </c>
      <c r="AH91" s="6">
        <v>50.6267</v>
      </c>
      <c r="AI91" s="6">
        <v>47.980400000000003</v>
      </c>
      <c r="AJ91" s="6">
        <v>49.752099999999999</v>
      </c>
      <c r="AK91" s="10"/>
    </row>
    <row r="92" spans="1:37" x14ac:dyDescent="0.25">
      <c r="A92" s="40" t="s">
        <v>36</v>
      </c>
      <c r="B92" s="6">
        <v>4.6000000000000005</v>
      </c>
      <c r="C92" s="6">
        <v>5.1000000000000005</v>
      </c>
      <c r="D92" s="6">
        <v>4.8</v>
      </c>
      <c r="E92" s="6">
        <v>4.8000000000000007</v>
      </c>
      <c r="F92" s="6">
        <v>4.2</v>
      </c>
      <c r="G92" s="6">
        <v>4.9000000000000004</v>
      </c>
      <c r="H92" s="6">
        <v>4.5000000000000009</v>
      </c>
      <c r="I92" s="6">
        <v>4.6999999999999993</v>
      </c>
      <c r="J92" s="6">
        <v>4.2</v>
      </c>
      <c r="K92" s="6">
        <v>3.8999999999999995</v>
      </c>
      <c r="L92" s="6">
        <v>4.2</v>
      </c>
      <c r="M92" s="6">
        <v>5</v>
      </c>
      <c r="N92" s="6">
        <v>4.5999999999999996</v>
      </c>
      <c r="O92" s="6">
        <v>4.5</v>
      </c>
      <c r="P92" s="6">
        <v>4.9000000000000004</v>
      </c>
      <c r="Q92" s="6">
        <v>4.9000000000000004</v>
      </c>
      <c r="R92" s="6">
        <v>5.2</v>
      </c>
      <c r="S92" s="6">
        <v>5.4</v>
      </c>
      <c r="T92" s="6">
        <v>5.6</v>
      </c>
      <c r="U92" s="6">
        <v>5.7</v>
      </c>
      <c r="V92" s="6">
        <v>5.9012000000000002</v>
      </c>
      <c r="W92" s="6">
        <v>6.3391000000000002</v>
      </c>
      <c r="X92" s="6">
        <v>5.6418999999999997</v>
      </c>
      <c r="Y92" s="6">
        <v>5.7658999999999994</v>
      </c>
      <c r="Z92" s="6">
        <v>5.8810000000000002</v>
      </c>
      <c r="AA92" s="6">
        <v>7.0383999999999993</v>
      </c>
      <c r="AB92" s="6">
        <v>7.6903999999999995</v>
      </c>
      <c r="AC92" s="6">
        <v>8.0873999999999988</v>
      </c>
      <c r="AD92" s="6">
        <v>8.1279000000000003</v>
      </c>
      <c r="AE92" s="6">
        <v>8.1282999999999994</v>
      </c>
      <c r="AF92" s="6">
        <v>4.9264999999999999</v>
      </c>
      <c r="AG92" s="6">
        <v>3.9328000000000003</v>
      </c>
      <c r="AH92" s="6">
        <v>3.9</v>
      </c>
      <c r="AI92" s="6">
        <v>3.68</v>
      </c>
      <c r="AJ92" s="6">
        <v>3.6110000000000002</v>
      </c>
      <c r="AK92" s="10"/>
    </row>
    <row r="93" spans="1:37" x14ac:dyDescent="0.25">
      <c r="A93" s="40" t="s">
        <v>45</v>
      </c>
      <c r="B93" s="6">
        <v>309.7</v>
      </c>
      <c r="C93" s="6">
        <v>330.5</v>
      </c>
      <c r="D93" s="6">
        <v>369.09999999999997</v>
      </c>
      <c r="E93" s="6">
        <v>400.40000000000003</v>
      </c>
      <c r="F93" s="6">
        <v>380.59999999999997</v>
      </c>
      <c r="G93" s="6">
        <v>212.70000000000002</v>
      </c>
      <c r="H93" s="6">
        <v>341.1</v>
      </c>
      <c r="I93" s="6">
        <v>350.19999999999993</v>
      </c>
      <c r="J93" s="6">
        <v>354.2</v>
      </c>
      <c r="K93" s="6">
        <v>372.49999999999994</v>
      </c>
      <c r="L93" s="6">
        <v>394.40000000000003</v>
      </c>
      <c r="M93" s="6">
        <v>408</v>
      </c>
      <c r="N93" s="6">
        <v>432.3</v>
      </c>
      <c r="O93" s="6">
        <v>459.2</v>
      </c>
      <c r="P93" s="6">
        <v>490</v>
      </c>
      <c r="Q93" s="6">
        <v>532.1</v>
      </c>
      <c r="R93" s="6">
        <v>571.29999999999995</v>
      </c>
      <c r="S93" s="6">
        <v>588.29999999999995</v>
      </c>
      <c r="T93" s="6">
        <v>598</v>
      </c>
      <c r="U93" s="6">
        <v>618.6</v>
      </c>
      <c r="V93" s="6">
        <v>643.06009999999992</v>
      </c>
      <c r="W93" s="6">
        <v>640.779</v>
      </c>
      <c r="X93" s="6">
        <v>658.19730000000004</v>
      </c>
      <c r="Y93" s="6">
        <v>673.60530000000006</v>
      </c>
      <c r="Z93" s="6">
        <v>678.93719999999996</v>
      </c>
      <c r="AA93" s="6">
        <v>684.03530000000001</v>
      </c>
      <c r="AB93" s="6">
        <v>696.25480000000005</v>
      </c>
      <c r="AC93" s="54" t="s">
        <v>0</v>
      </c>
      <c r="AD93" s="54" t="s">
        <v>0</v>
      </c>
      <c r="AE93" s="54" t="s">
        <v>0</v>
      </c>
      <c r="AF93" s="54" t="s">
        <v>0</v>
      </c>
      <c r="AG93" s="54" t="s">
        <v>0</v>
      </c>
      <c r="AH93" s="54" t="s">
        <v>0</v>
      </c>
      <c r="AI93" s="54" t="s">
        <v>0</v>
      </c>
      <c r="AJ93" s="54" t="s">
        <v>0</v>
      </c>
      <c r="AK93" s="10"/>
    </row>
    <row r="94" spans="1:37" x14ac:dyDescent="0.25">
      <c r="A94" s="40" t="s">
        <v>37</v>
      </c>
      <c r="B94" s="9">
        <v>188.1</v>
      </c>
      <c r="C94" s="9">
        <v>199.3</v>
      </c>
      <c r="D94" s="9">
        <v>242.1</v>
      </c>
      <c r="E94" s="9">
        <v>267.19999999999993</v>
      </c>
      <c r="F94" s="9">
        <v>244.29999999999998</v>
      </c>
      <c r="G94" s="9">
        <v>192.09999999999997</v>
      </c>
      <c r="H94" s="9">
        <v>190.5</v>
      </c>
      <c r="I94" s="9">
        <v>192</v>
      </c>
      <c r="J94" s="9">
        <v>204.29999999999998</v>
      </c>
      <c r="K94" s="9">
        <v>205.4</v>
      </c>
      <c r="L94" s="9">
        <v>212.60000000000002</v>
      </c>
      <c r="M94" s="9">
        <v>228.5</v>
      </c>
      <c r="N94" s="9">
        <v>244.4</v>
      </c>
      <c r="O94" s="9">
        <v>274.7</v>
      </c>
      <c r="P94" s="9">
        <v>286.3</v>
      </c>
      <c r="Q94" s="9">
        <v>288.10000000000002</v>
      </c>
      <c r="R94" s="9">
        <v>287.60000000000002</v>
      </c>
      <c r="S94" s="9">
        <v>281.8</v>
      </c>
      <c r="T94" s="9">
        <v>285.89999999999998</v>
      </c>
      <c r="U94" s="9">
        <v>288</v>
      </c>
      <c r="V94" s="9">
        <v>288.7955</v>
      </c>
      <c r="W94" s="9">
        <v>286.19420000000002</v>
      </c>
      <c r="X94" s="9">
        <v>283.96300000000002</v>
      </c>
      <c r="Y94" s="9">
        <v>275.68880000000001</v>
      </c>
      <c r="Z94" s="9">
        <v>273.64490000000001</v>
      </c>
      <c r="AA94" s="6">
        <v>269.19109999999995</v>
      </c>
      <c r="AB94" s="6">
        <v>265.96729999999997</v>
      </c>
      <c r="AC94" s="6">
        <v>266.1508</v>
      </c>
      <c r="AD94" s="6">
        <v>264.14320000000004</v>
      </c>
      <c r="AE94" s="6">
        <v>261.49040000000002</v>
      </c>
      <c r="AF94" s="6">
        <v>266.31829999999997</v>
      </c>
      <c r="AG94" s="6">
        <v>83.087800000000001</v>
      </c>
      <c r="AH94" s="6">
        <v>84.338999999999999</v>
      </c>
      <c r="AI94" s="6">
        <v>84.017300000000006</v>
      </c>
      <c r="AJ94" s="54">
        <v>85.873500000000007</v>
      </c>
      <c r="AK94" s="10"/>
    </row>
    <row r="95" spans="1:37" x14ac:dyDescent="0.25">
      <c r="A95" s="40" t="s">
        <v>38</v>
      </c>
      <c r="B95" s="9">
        <v>284.3</v>
      </c>
      <c r="C95" s="9">
        <v>298.30000000000007</v>
      </c>
      <c r="D95" s="9">
        <v>340.70000000000005</v>
      </c>
      <c r="E95" s="9">
        <v>341.59999999999997</v>
      </c>
      <c r="F95" s="9">
        <v>336.3</v>
      </c>
      <c r="G95" s="9">
        <v>322.59999999999997</v>
      </c>
      <c r="H95" s="9">
        <v>280.59999999999997</v>
      </c>
      <c r="I95" s="9">
        <v>298.2</v>
      </c>
      <c r="J95" s="9">
        <v>357.7</v>
      </c>
      <c r="K95" s="9">
        <v>370.40000000000003</v>
      </c>
      <c r="L95" s="9">
        <v>420</v>
      </c>
      <c r="M95" s="9">
        <v>443.2</v>
      </c>
      <c r="N95" s="9">
        <v>460.9</v>
      </c>
      <c r="O95" s="9">
        <v>471.2</v>
      </c>
      <c r="P95" s="9">
        <v>480.1</v>
      </c>
      <c r="Q95" s="9">
        <v>490.4</v>
      </c>
      <c r="R95" s="9">
        <v>497.2</v>
      </c>
      <c r="S95" s="9">
        <v>513.70000000000005</v>
      </c>
      <c r="T95" s="9">
        <v>537.9</v>
      </c>
      <c r="U95" s="9">
        <v>547.9</v>
      </c>
      <c r="V95" s="9">
        <v>510.92329999999998</v>
      </c>
      <c r="W95" s="9">
        <v>384.48750000000001</v>
      </c>
      <c r="X95" s="9">
        <v>385.3546</v>
      </c>
      <c r="Y95" s="9">
        <v>389.76549999999997</v>
      </c>
      <c r="Z95" s="9">
        <v>390.9776</v>
      </c>
      <c r="AA95" s="6">
        <v>387.46530000000001</v>
      </c>
      <c r="AB95" s="6">
        <v>371.83449999999999</v>
      </c>
      <c r="AC95" s="6">
        <v>377.09609999999998</v>
      </c>
      <c r="AD95" s="6">
        <v>386.08600000000001</v>
      </c>
      <c r="AE95" s="6">
        <v>396.1386</v>
      </c>
      <c r="AF95" s="6">
        <v>407.60849999999999</v>
      </c>
      <c r="AG95" s="6">
        <v>140.23179999999999</v>
      </c>
      <c r="AH95" s="6">
        <v>138.99079999999998</v>
      </c>
      <c r="AI95" s="6">
        <v>143.33449999999999</v>
      </c>
      <c r="AJ95" s="6">
        <v>140.14879999999999</v>
      </c>
      <c r="AK95" s="10"/>
    </row>
    <row r="96" spans="1:37" x14ac:dyDescent="0.25">
      <c r="A96" s="40" t="s">
        <v>39</v>
      </c>
      <c r="B96" s="55" t="s">
        <v>0</v>
      </c>
      <c r="C96" s="55" t="s">
        <v>0</v>
      </c>
      <c r="D96" s="55" t="s">
        <v>0</v>
      </c>
      <c r="E96" s="55" t="s">
        <v>0</v>
      </c>
      <c r="F96" s="55" t="s">
        <v>0</v>
      </c>
      <c r="G96" s="55" t="s">
        <v>0</v>
      </c>
      <c r="H96" s="55" t="s">
        <v>0</v>
      </c>
      <c r="I96" s="55" t="s">
        <v>0</v>
      </c>
      <c r="J96" s="55" t="s">
        <v>0</v>
      </c>
      <c r="K96" s="55" t="s">
        <v>0</v>
      </c>
      <c r="L96" s="55" t="s">
        <v>0</v>
      </c>
      <c r="M96" s="55" t="s">
        <v>0</v>
      </c>
      <c r="N96" s="55" t="s">
        <v>0</v>
      </c>
      <c r="O96" s="55" t="s">
        <v>0</v>
      </c>
      <c r="P96" s="55" t="s">
        <v>0</v>
      </c>
      <c r="Q96" s="55" t="s">
        <v>0</v>
      </c>
      <c r="R96" s="55" t="s">
        <v>0</v>
      </c>
      <c r="S96" s="55" t="s">
        <v>0</v>
      </c>
      <c r="T96" s="55" t="s">
        <v>0</v>
      </c>
      <c r="U96" s="55" t="s">
        <v>0</v>
      </c>
      <c r="V96" s="55" t="s">
        <v>0</v>
      </c>
      <c r="W96" s="55" t="s">
        <v>0</v>
      </c>
      <c r="X96" s="55" t="s">
        <v>0</v>
      </c>
      <c r="Y96" s="55" t="s">
        <v>0</v>
      </c>
      <c r="Z96" s="55" t="s">
        <v>0</v>
      </c>
      <c r="AA96" s="55" t="s">
        <v>0</v>
      </c>
      <c r="AB96" s="55" t="s">
        <v>0</v>
      </c>
      <c r="AC96" s="6">
        <v>676.20590000000004</v>
      </c>
      <c r="AD96" s="6">
        <v>698.2124</v>
      </c>
      <c r="AE96" s="6">
        <v>707.62830000000008</v>
      </c>
      <c r="AF96" s="6">
        <v>720.17560000000003</v>
      </c>
      <c r="AG96" s="6">
        <v>340.8073</v>
      </c>
      <c r="AH96" s="6">
        <v>339.49809999999997</v>
      </c>
      <c r="AI96" s="6">
        <v>335.0224</v>
      </c>
      <c r="AJ96" s="6">
        <v>357.70519999999999</v>
      </c>
      <c r="AK96" s="10"/>
    </row>
    <row r="97" spans="1:37" x14ac:dyDescent="0.25">
      <c r="A97" s="41" t="s">
        <v>40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55" t="s">
        <v>0</v>
      </c>
      <c r="AE97" s="55" t="s">
        <v>0</v>
      </c>
      <c r="AF97" s="55" t="s">
        <v>0</v>
      </c>
      <c r="AG97" s="9">
        <v>16.359100000000002</v>
      </c>
      <c r="AH97" s="9">
        <v>15.812899999999999</v>
      </c>
      <c r="AI97" s="9">
        <v>15.940799999999999</v>
      </c>
      <c r="AJ97" s="6">
        <v>15.972200000000001</v>
      </c>
      <c r="AK97" s="10"/>
    </row>
    <row r="98" spans="1:37" x14ac:dyDescent="0.25">
      <c r="A98" s="40" t="s">
        <v>41</v>
      </c>
      <c r="B98" s="9">
        <v>325.2</v>
      </c>
      <c r="C98" s="9">
        <v>357.19999999999993</v>
      </c>
      <c r="D98" s="9">
        <v>400.59999999999997</v>
      </c>
      <c r="E98" s="9">
        <v>420.1</v>
      </c>
      <c r="F98" s="9">
        <v>485.50000000000006</v>
      </c>
      <c r="G98" s="9">
        <v>409.90000000000003</v>
      </c>
      <c r="H98" s="9">
        <v>273</v>
      </c>
      <c r="I98" s="9">
        <v>332.29999999999995</v>
      </c>
      <c r="J98" s="9">
        <v>364.8</v>
      </c>
      <c r="K98" s="9">
        <v>401.5</v>
      </c>
      <c r="L98" s="9">
        <v>428.2</v>
      </c>
      <c r="M98" s="9">
        <v>459.9</v>
      </c>
      <c r="N98" s="9">
        <v>486</v>
      </c>
      <c r="O98" s="9">
        <v>512.20000000000005</v>
      </c>
      <c r="P98" s="9">
        <v>531.6</v>
      </c>
      <c r="Q98" s="9">
        <v>544.29999999999995</v>
      </c>
      <c r="R98" s="9">
        <v>551.20000000000005</v>
      </c>
      <c r="S98" s="9">
        <v>545.9</v>
      </c>
      <c r="T98" s="9">
        <v>557.79999999999995</v>
      </c>
      <c r="U98" s="9">
        <v>566.70000000000005</v>
      </c>
      <c r="V98" s="9">
        <v>566.83719999999994</v>
      </c>
      <c r="W98" s="9">
        <v>569.52880000000005</v>
      </c>
      <c r="X98" s="9">
        <v>566.97180000000003</v>
      </c>
      <c r="Y98" s="9">
        <v>561.35109999999997</v>
      </c>
      <c r="Z98" s="9">
        <v>553.7958000000001</v>
      </c>
      <c r="AA98" s="9">
        <v>562.31669999999997</v>
      </c>
      <c r="AB98" s="9">
        <v>566.3626999999999</v>
      </c>
      <c r="AC98" s="9">
        <v>578.57590000000005</v>
      </c>
      <c r="AD98" s="9">
        <v>591.06130000000007</v>
      </c>
      <c r="AE98" s="9">
        <v>607.81949999999995</v>
      </c>
      <c r="AF98" s="9">
        <v>625.60430000000008</v>
      </c>
      <c r="AG98" s="9">
        <v>111.79010000000001</v>
      </c>
      <c r="AH98" s="9">
        <v>116.2324</v>
      </c>
      <c r="AI98" s="9">
        <v>126.238</v>
      </c>
      <c r="AJ98" s="9">
        <v>138.80779999999999</v>
      </c>
      <c r="AK98" s="10"/>
    </row>
    <row r="99" spans="1:37" x14ac:dyDescent="0.25">
      <c r="A99" s="40" t="s">
        <v>42</v>
      </c>
      <c r="B99" s="8">
        <v>3.5999999999999996</v>
      </c>
      <c r="C99" s="8">
        <v>4.1000000000000005</v>
      </c>
      <c r="D99" s="8">
        <v>4.4000000000000004</v>
      </c>
      <c r="E99" s="8">
        <v>5.0999999999999996</v>
      </c>
      <c r="F99" s="8">
        <v>5.3</v>
      </c>
      <c r="G99" s="8">
        <v>5.9</v>
      </c>
      <c r="H99" s="8">
        <v>6.1</v>
      </c>
      <c r="I99" s="8">
        <v>4.0999999999999996</v>
      </c>
      <c r="J99" s="8">
        <v>6.7</v>
      </c>
      <c r="K99" s="8">
        <v>6.8999999999999995</v>
      </c>
      <c r="L99" s="8">
        <v>6.3999999999999995</v>
      </c>
      <c r="M99" s="8">
        <v>7</v>
      </c>
      <c r="N99" s="8">
        <v>7</v>
      </c>
      <c r="O99" s="8">
        <v>4.4000000000000004</v>
      </c>
      <c r="P99" s="8">
        <v>3.4</v>
      </c>
      <c r="Q99" s="8">
        <v>1.5</v>
      </c>
      <c r="R99" s="8">
        <v>1.1000000000000001</v>
      </c>
      <c r="S99" s="8">
        <v>0.9</v>
      </c>
      <c r="T99" s="8">
        <v>0.9</v>
      </c>
      <c r="U99" s="8">
        <v>0.7</v>
      </c>
      <c r="V99" s="8">
        <v>0.62039999999999995</v>
      </c>
      <c r="W99" s="8">
        <v>0.5524</v>
      </c>
      <c r="X99" s="8">
        <v>0.52360000000000007</v>
      </c>
      <c r="Y99" s="8">
        <v>0.50339999999999996</v>
      </c>
      <c r="Z99" s="8">
        <v>0.3992</v>
      </c>
      <c r="AA99" s="9">
        <v>0.39410000000000001</v>
      </c>
      <c r="AB99" s="9">
        <v>0.37089999999999995</v>
      </c>
      <c r="AC99" s="9">
        <v>0.29899999999999999</v>
      </c>
      <c r="AD99" s="9">
        <v>0.1769</v>
      </c>
      <c r="AE99" s="9">
        <v>0.16540000000000002</v>
      </c>
      <c r="AF99" s="9">
        <v>0.16980000000000001</v>
      </c>
      <c r="AG99" s="9">
        <v>0.18140000000000001</v>
      </c>
      <c r="AH99" s="9">
        <v>0.18759999999999999</v>
      </c>
      <c r="AI99" s="9">
        <v>0.1535</v>
      </c>
      <c r="AJ99" s="9">
        <v>0.14799999999999999</v>
      </c>
      <c r="AK99" s="10"/>
    </row>
    <row r="100" spans="1:37" x14ac:dyDescent="0.25">
      <c r="A100" s="40" t="s">
        <v>43</v>
      </c>
      <c r="B100" s="8">
        <v>1.4</v>
      </c>
      <c r="C100" s="8">
        <v>0</v>
      </c>
      <c r="D100" s="8">
        <v>1.2</v>
      </c>
      <c r="E100" s="8">
        <v>1.8</v>
      </c>
      <c r="F100" s="8">
        <v>2.1</v>
      </c>
      <c r="G100" s="8">
        <v>2.2999999999999998</v>
      </c>
      <c r="H100" s="8">
        <v>2.6</v>
      </c>
      <c r="I100" s="8">
        <v>2.9</v>
      </c>
      <c r="J100" s="8">
        <v>2.9</v>
      </c>
      <c r="K100" s="8">
        <v>3.3</v>
      </c>
      <c r="L100" s="8">
        <v>3.6</v>
      </c>
      <c r="M100" s="8">
        <v>3.9</v>
      </c>
      <c r="N100" s="8">
        <v>4.5</v>
      </c>
      <c r="O100" s="8">
        <v>4.3</v>
      </c>
      <c r="P100" s="8">
        <v>4.5</v>
      </c>
      <c r="Q100" s="8">
        <v>4.5999999999999996</v>
      </c>
      <c r="R100" s="8">
        <v>3.8</v>
      </c>
      <c r="S100" s="8">
        <v>2.9</v>
      </c>
      <c r="T100" s="8">
        <v>2.4</v>
      </c>
      <c r="U100" s="8">
        <v>1.4</v>
      </c>
      <c r="V100" s="8">
        <v>0.77</v>
      </c>
      <c r="W100" s="8">
        <v>0.46100000000000002</v>
      </c>
      <c r="X100" s="8">
        <v>10.257099999999999</v>
      </c>
      <c r="Y100" s="8">
        <v>10.1685</v>
      </c>
      <c r="Z100" s="8">
        <v>4.6553999999999993</v>
      </c>
      <c r="AA100" s="9">
        <v>5.0118</v>
      </c>
      <c r="AB100" s="9">
        <v>5.1478999999999999</v>
      </c>
      <c r="AC100" s="9">
        <v>5.2176999999999998</v>
      </c>
      <c r="AD100" s="9">
        <v>5.0114999999999998</v>
      </c>
      <c r="AE100" s="9">
        <v>2.5659999999999998</v>
      </c>
      <c r="AF100" s="9">
        <v>1.8331999999999999</v>
      </c>
      <c r="AG100" s="9">
        <v>1.5312000000000001</v>
      </c>
      <c r="AH100" s="9">
        <v>0.46760000000000002</v>
      </c>
      <c r="AI100" s="9">
        <v>0.46589999999999998</v>
      </c>
      <c r="AJ100" s="9">
        <v>0.32630000000000003</v>
      </c>
      <c r="AK100" s="10"/>
    </row>
    <row r="101" spans="1:37" x14ac:dyDescent="0.25">
      <c r="A101" s="45" t="s">
        <v>44</v>
      </c>
      <c r="B101" s="82" t="s">
        <v>0</v>
      </c>
      <c r="C101" s="82" t="s">
        <v>0</v>
      </c>
      <c r="D101" s="82" t="s">
        <v>0</v>
      </c>
      <c r="E101" s="82" t="s">
        <v>0</v>
      </c>
      <c r="F101" s="82" t="s">
        <v>0</v>
      </c>
      <c r="G101" s="82" t="s">
        <v>0</v>
      </c>
      <c r="H101" s="82" t="s">
        <v>0</v>
      </c>
      <c r="I101" s="82" t="s">
        <v>0</v>
      </c>
      <c r="J101" s="82" t="s">
        <v>0</v>
      </c>
      <c r="K101" s="82" t="s">
        <v>0</v>
      </c>
      <c r="L101" s="82" t="s">
        <v>0</v>
      </c>
      <c r="M101" s="82" t="s">
        <v>0</v>
      </c>
      <c r="N101" s="82" t="s">
        <v>0</v>
      </c>
      <c r="O101" s="82" t="s">
        <v>0</v>
      </c>
      <c r="P101" s="82" t="s">
        <v>0</v>
      </c>
      <c r="Q101" s="82" t="s">
        <v>0</v>
      </c>
      <c r="R101" s="82" t="s">
        <v>0</v>
      </c>
      <c r="S101" s="82" t="s">
        <v>0</v>
      </c>
      <c r="T101" s="82" t="s">
        <v>0</v>
      </c>
      <c r="U101" s="82" t="s">
        <v>0</v>
      </c>
      <c r="V101" s="82" t="s">
        <v>0</v>
      </c>
      <c r="W101" s="82" t="s">
        <v>0</v>
      </c>
      <c r="X101" s="82" t="s">
        <v>0</v>
      </c>
      <c r="Y101" s="82" t="s">
        <v>0</v>
      </c>
      <c r="Z101" s="82" t="s">
        <v>0</v>
      </c>
      <c r="AA101" s="82" t="s">
        <v>0</v>
      </c>
      <c r="AB101" s="82" t="s">
        <v>0</v>
      </c>
      <c r="AC101" s="87">
        <v>39.196199999999997</v>
      </c>
      <c r="AD101" s="87">
        <v>40.374400000000001</v>
      </c>
      <c r="AE101" s="87">
        <v>40.381099999999996</v>
      </c>
      <c r="AF101" s="87">
        <v>40.212699999999998</v>
      </c>
      <c r="AG101" s="87">
        <v>39.896999999999998</v>
      </c>
      <c r="AH101" s="87">
        <v>40.046699999999994</v>
      </c>
      <c r="AI101" s="87">
        <v>40.221800000000002</v>
      </c>
      <c r="AJ101" s="87">
        <v>40.217599999999997</v>
      </c>
      <c r="AK101" s="10"/>
    </row>
    <row r="102" spans="1:37" x14ac:dyDescent="0.25"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7" ht="15.75" x14ac:dyDescent="0.25">
      <c r="A103" s="157" t="s">
        <v>53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</row>
    <row r="104" spans="1:37" ht="15.75" x14ac:dyDescent="0.25">
      <c r="A104" s="157" t="s">
        <v>54</v>
      </c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</row>
    <row r="105" spans="1:37" x14ac:dyDescent="0.25">
      <c r="A105" s="112" t="s">
        <v>46</v>
      </c>
      <c r="B105" s="1"/>
    </row>
    <row r="106" spans="1:37" s="59" customFormat="1" ht="27" customHeight="1" x14ac:dyDescent="0.25">
      <c r="A106" s="113"/>
      <c r="B106" s="114">
        <v>1991</v>
      </c>
      <c r="C106" s="114">
        <v>1992</v>
      </c>
      <c r="D106" s="114">
        <v>1993</v>
      </c>
      <c r="E106" s="114">
        <v>1994</v>
      </c>
      <c r="F106" s="114">
        <v>1995</v>
      </c>
      <c r="G106" s="114">
        <v>1996</v>
      </c>
      <c r="H106" s="114">
        <v>1997</v>
      </c>
      <c r="I106" s="114">
        <v>1998</v>
      </c>
      <c r="J106" s="114">
        <v>1999</v>
      </c>
      <c r="K106" s="114">
        <v>2000</v>
      </c>
      <c r="L106" s="114">
        <v>2001</v>
      </c>
      <c r="M106" s="114">
        <v>2002</v>
      </c>
      <c r="N106" s="114">
        <v>2003</v>
      </c>
      <c r="O106" s="114">
        <v>2004</v>
      </c>
      <c r="P106" s="114">
        <v>2005</v>
      </c>
      <c r="Q106" s="114">
        <v>2006</v>
      </c>
      <c r="R106" s="114">
        <v>2007</v>
      </c>
      <c r="S106" s="114">
        <v>2008</v>
      </c>
      <c r="T106" s="114">
        <v>2009</v>
      </c>
      <c r="U106" s="114">
        <v>2010</v>
      </c>
      <c r="V106" s="114">
        <v>2011</v>
      </c>
      <c r="W106" s="114">
        <v>2012</v>
      </c>
      <c r="X106" s="114">
        <v>2013</v>
      </c>
      <c r="Y106" s="114">
        <v>2014</v>
      </c>
      <c r="Z106" s="114">
        <v>2015</v>
      </c>
      <c r="AA106" s="114">
        <v>2016</v>
      </c>
      <c r="AB106" s="114">
        <v>2017</v>
      </c>
      <c r="AC106" s="114">
        <v>2018</v>
      </c>
      <c r="AD106" s="114">
        <v>2019</v>
      </c>
      <c r="AE106" s="114">
        <v>2020</v>
      </c>
      <c r="AF106" s="114">
        <v>2021</v>
      </c>
      <c r="AG106" s="114" t="s">
        <v>3</v>
      </c>
      <c r="AH106" s="114" t="s">
        <v>4</v>
      </c>
      <c r="AI106" s="114">
        <v>2024</v>
      </c>
      <c r="AJ106" s="114">
        <v>2025</v>
      </c>
    </row>
    <row r="107" spans="1:37" s="33" customFormat="1" x14ac:dyDescent="0.25">
      <c r="A107" s="40" t="s">
        <v>24</v>
      </c>
      <c r="B107" s="14">
        <f t="shared" ref="B107:Z107" si="45">SUM(B109:B127)</f>
        <v>5509.8000000000011</v>
      </c>
      <c r="C107" s="14">
        <f t="shared" si="45"/>
        <v>5219.3999999999996</v>
      </c>
      <c r="D107" s="14">
        <f t="shared" si="45"/>
        <v>5531.3000000000011</v>
      </c>
      <c r="E107" s="14">
        <f t="shared" si="45"/>
        <v>5252.2</v>
      </c>
      <c r="F107" s="14">
        <f t="shared" si="45"/>
        <v>4575.6000000000004</v>
      </c>
      <c r="G107" s="14">
        <f t="shared" si="45"/>
        <v>3583.6000000000004</v>
      </c>
      <c r="H107" s="14">
        <f t="shared" si="45"/>
        <v>3287.099999999999</v>
      </c>
      <c r="I107" s="14">
        <f t="shared" si="45"/>
        <v>3324.6000000000004</v>
      </c>
      <c r="J107" s="14">
        <f t="shared" si="45"/>
        <v>3497.9999999999995</v>
      </c>
      <c r="K107" s="14">
        <f t="shared" si="45"/>
        <v>3692.7</v>
      </c>
      <c r="L107" s="14">
        <f t="shared" si="45"/>
        <v>3881.9</v>
      </c>
      <c r="M107" s="14">
        <f t="shared" si="45"/>
        <v>4068.2000000000003</v>
      </c>
      <c r="N107" s="14">
        <f t="shared" si="45"/>
        <v>4278.3999999999996</v>
      </c>
      <c r="O107" s="14">
        <f t="shared" si="45"/>
        <v>4518.1999999999989</v>
      </c>
      <c r="P107" s="14">
        <f t="shared" si="45"/>
        <v>4714.5999999999995</v>
      </c>
      <c r="Q107" s="14">
        <f t="shared" si="45"/>
        <v>4891.9000000000005</v>
      </c>
      <c r="R107" s="14">
        <f t="shared" si="45"/>
        <v>5038.1000000000004</v>
      </c>
      <c r="S107" s="14">
        <f t="shared" si="45"/>
        <v>5162.7000000000007</v>
      </c>
      <c r="T107" s="14">
        <f t="shared" si="45"/>
        <v>5269.0999999999995</v>
      </c>
      <c r="U107" s="14">
        <f t="shared" si="45"/>
        <v>5347.5999999999995</v>
      </c>
      <c r="V107" s="14">
        <f t="shared" si="45"/>
        <v>5197.7980000000007</v>
      </c>
      <c r="W107" s="14">
        <f t="shared" si="45"/>
        <v>4815.6703000000007</v>
      </c>
      <c r="X107" s="14">
        <f t="shared" si="45"/>
        <v>4890.6617000000006</v>
      </c>
      <c r="Y107" s="14">
        <f t="shared" si="45"/>
        <v>5020.3530000000001</v>
      </c>
      <c r="Z107" s="14">
        <f t="shared" si="45"/>
        <v>5141.6427999999996</v>
      </c>
      <c r="AA107" s="14">
        <f>SUM(AA108:AA128)</f>
        <v>5300.0385999999999</v>
      </c>
      <c r="AB107" s="14">
        <f t="shared" ref="AB107:AI107" si="46">SUM(AB108:AB128)</f>
        <v>5460.4513999999999</v>
      </c>
      <c r="AC107" s="14">
        <f t="shared" si="46"/>
        <v>5642.2830000000004</v>
      </c>
      <c r="AD107" s="14">
        <f>SUM(AD108:AD128)</f>
        <v>5819.3171999999995</v>
      </c>
      <c r="AE107" s="14">
        <f t="shared" si="46"/>
        <v>6004.3643999999995</v>
      </c>
      <c r="AF107" s="14">
        <f t="shared" si="46"/>
        <v>6198.8420000000006</v>
      </c>
      <c r="AG107" s="14">
        <f t="shared" si="46"/>
        <v>3308.4398000000001</v>
      </c>
      <c r="AH107" s="14">
        <f t="shared" si="46"/>
        <v>3420.4155000000001</v>
      </c>
      <c r="AI107" s="14">
        <f t="shared" si="46"/>
        <v>3577.3764000000001</v>
      </c>
      <c r="AJ107" s="14">
        <f>SUM(AJ108:AJ128)</f>
        <v>3750.5547999999999</v>
      </c>
    </row>
    <row r="108" spans="1:37" s="33" customFormat="1" x14ac:dyDescent="0.25">
      <c r="A108" s="40" t="s">
        <v>25</v>
      </c>
      <c r="B108" s="55" t="s">
        <v>0</v>
      </c>
      <c r="C108" s="55" t="s">
        <v>0</v>
      </c>
      <c r="D108" s="55" t="s">
        <v>0</v>
      </c>
      <c r="E108" s="55" t="s">
        <v>0</v>
      </c>
      <c r="F108" s="55" t="s">
        <v>0</v>
      </c>
      <c r="G108" s="55" t="s">
        <v>0</v>
      </c>
      <c r="H108" s="55" t="s">
        <v>0</v>
      </c>
      <c r="I108" s="55" t="s">
        <v>0</v>
      </c>
      <c r="J108" s="55" t="s">
        <v>0</v>
      </c>
      <c r="K108" s="55" t="s">
        <v>0</v>
      </c>
      <c r="L108" s="55" t="s">
        <v>0</v>
      </c>
      <c r="M108" s="55" t="s">
        <v>0</v>
      </c>
      <c r="N108" s="55" t="s">
        <v>0</v>
      </c>
      <c r="O108" s="55" t="s">
        <v>0</v>
      </c>
      <c r="P108" s="55" t="s">
        <v>0</v>
      </c>
      <c r="Q108" s="55" t="s">
        <v>0</v>
      </c>
      <c r="R108" s="55" t="s">
        <v>0</v>
      </c>
      <c r="S108" s="55" t="s">
        <v>0</v>
      </c>
      <c r="T108" s="55" t="s">
        <v>0</v>
      </c>
      <c r="U108" s="55" t="s">
        <v>0</v>
      </c>
      <c r="V108" s="55" t="s">
        <v>0</v>
      </c>
      <c r="W108" s="55" t="s">
        <v>0</v>
      </c>
      <c r="X108" s="55" t="s">
        <v>0</v>
      </c>
      <c r="Y108" s="55" t="s">
        <v>0</v>
      </c>
      <c r="Z108" s="55" t="s">
        <v>0</v>
      </c>
      <c r="AA108" s="55" t="s">
        <v>0</v>
      </c>
      <c r="AB108" s="55" t="s">
        <v>0</v>
      </c>
      <c r="AC108" s="55" t="s">
        <v>0</v>
      </c>
      <c r="AD108" s="55" t="s">
        <v>0</v>
      </c>
      <c r="AE108" s="55" t="s">
        <v>0</v>
      </c>
      <c r="AF108" s="55" t="s">
        <v>0</v>
      </c>
      <c r="AG108" s="6">
        <f>AG133+AG158+AG183</f>
        <v>288.52260000000001</v>
      </c>
      <c r="AH108" s="6">
        <f>AH133+AH158+AH183</f>
        <v>288.62790000000001</v>
      </c>
      <c r="AI108" s="6">
        <f>AI133+AI158+AI183</f>
        <v>295.8759</v>
      </c>
      <c r="AJ108" s="6">
        <f>AJ133+AJ158+AJ183</f>
        <v>314.72839999999997</v>
      </c>
    </row>
    <row r="109" spans="1:37" x14ac:dyDescent="0.25">
      <c r="A109" s="40" t="s">
        <v>26</v>
      </c>
      <c r="B109" s="6">
        <f t="shared" ref="B109:AA109" si="47">B134+B159+B184</f>
        <v>705.5</v>
      </c>
      <c r="C109" s="6">
        <f t="shared" si="47"/>
        <v>667.1</v>
      </c>
      <c r="D109" s="6">
        <f t="shared" si="47"/>
        <v>690.4</v>
      </c>
      <c r="E109" s="6">
        <f t="shared" si="47"/>
        <v>704.8</v>
      </c>
      <c r="F109" s="6">
        <f t="shared" si="47"/>
        <v>633.6</v>
      </c>
      <c r="G109" s="6">
        <f t="shared" si="47"/>
        <v>517.6</v>
      </c>
      <c r="H109" s="6">
        <f t="shared" si="47"/>
        <v>364.9</v>
      </c>
      <c r="I109" s="6">
        <f t="shared" si="47"/>
        <v>334.2</v>
      </c>
      <c r="J109" s="6">
        <f t="shared" si="47"/>
        <v>352.89999999999992</v>
      </c>
      <c r="K109" s="6">
        <f t="shared" si="47"/>
        <v>364.39999999999992</v>
      </c>
      <c r="L109" s="6">
        <f t="shared" si="47"/>
        <v>384.3</v>
      </c>
      <c r="M109" s="6">
        <f t="shared" si="47"/>
        <v>400</v>
      </c>
      <c r="N109" s="6">
        <f t="shared" si="47"/>
        <v>410.1</v>
      </c>
      <c r="O109" s="6">
        <f t="shared" si="47"/>
        <v>433.09999999999997</v>
      </c>
      <c r="P109" s="6">
        <f t="shared" si="47"/>
        <v>443.9</v>
      </c>
      <c r="Q109" s="6">
        <f t="shared" si="47"/>
        <v>449</v>
      </c>
      <c r="R109" s="6">
        <f t="shared" si="47"/>
        <v>451.70000000000005</v>
      </c>
      <c r="S109" s="6">
        <f t="shared" si="47"/>
        <v>451.90000000000003</v>
      </c>
      <c r="T109" s="6">
        <f t="shared" si="47"/>
        <v>452.1</v>
      </c>
      <c r="U109" s="6">
        <f t="shared" si="47"/>
        <v>452.8</v>
      </c>
      <c r="V109" s="6">
        <f t="shared" si="47"/>
        <v>361.50290000000001</v>
      </c>
      <c r="W109" s="6">
        <f t="shared" si="47"/>
        <v>304.71440000000001</v>
      </c>
      <c r="X109" s="6">
        <f t="shared" si="47"/>
        <v>328.28859999999997</v>
      </c>
      <c r="Y109" s="6">
        <f t="shared" si="47"/>
        <v>349.87310000000002</v>
      </c>
      <c r="Z109" s="6">
        <f t="shared" si="47"/>
        <v>359.03809999999999</v>
      </c>
      <c r="AA109" s="6">
        <f t="shared" si="47"/>
        <v>376.9787</v>
      </c>
      <c r="AB109" s="6">
        <f t="shared" ref="AB109:AI109" si="48">AB134+AB159+AB184</f>
        <v>383.77009999999996</v>
      </c>
      <c r="AC109" s="6">
        <f t="shared" si="48"/>
        <v>385.77819999999997</v>
      </c>
      <c r="AD109" s="6">
        <f t="shared" si="48"/>
        <v>396.1182</v>
      </c>
      <c r="AE109" s="6">
        <f t="shared" si="48"/>
        <v>402.67359999999996</v>
      </c>
      <c r="AF109" s="6">
        <f t="shared" si="48"/>
        <v>404.20959999999997</v>
      </c>
      <c r="AG109" s="6">
        <f t="shared" si="48"/>
        <v>224.48759999999999</v>
      </c>
      <c r="AH109" s="6">
        <f t="shared" si="48"/>
        <v>222.97329999999999</v>
      </c>
      <c r="AI109" s="6">
        <f t="shared" si="48"/>
        <v>234.8492</v>
      </c>
      <c r="AJ109" s="6">
        <f t="shared" ref="AJ109:AJ119" si="49">AJ134+AJ159+AJ184</f>
        <v>239.9836</v>
      </c>
    </row>
    <row r="110" spans="1:37" x14ac:dyDescent="0.25">
      <c r="A110" s="40" t="s">
        <v>27</v>
      </c>
      <c r="B110" s="6">
        <f>B135+B160+B185</f>
        <v>264.7</v>
      </c>
      <c r="C110" s="6">
        <f t="shared" ref="C110:Q110" si="50">C135+C160+C185</f>
        <v>234.39999999999998</v>
      </c>
      <c r="D110" s="6">
        <f t="shared" si="50"/>
        <v>239.90000000000003</v>
      </c>
      <c r="E110" s="6">
        <f t="shared" si="50"/>
        <v>207.5</v>
      </c>
      <c r="F110" s="6">
        <f t="shared" si="50"/>
        <v>173.3</v>
      </c>
      <c r="G110" s="6">
        <f t="shared" si="50"/>
        <v>176.99999999999997</v>
      </c>
      <c r="H110" s="6">
        <f t="shared" si="50"/>
        <v>191</v>
      </c>
      <c r="I110" s="6">
        <f t="shared" si="50"/>
        <v>194.09999999999997</v>
      </c>
      <c r="J110" s="6">
        <f t="shared" si="50"/>
        <v>200.40000000000003</v>
      </c>
      <c r="K110" s="6">
        <f t="shared" si="50"/>
        <v>206.40000000000003</v>
      </c>
      <c r="L110" s="6">
        <f t="shared" si="50"/>
        <v>217</v>
      </c>
      <c r="M110" s="6">
        <f t="shared" si="50"/>
        <v>225.5</v>
      </c>
      <c r="N110" s="6">
        <f t="shared" si="50"/>
        <v>237.8</v>
      </c>
      <c r="O110" s="6">
        <f t="shared" si="50"/>
        <v>252.1</v>
      </c>
      <c r="P110" s="6">
        <f t="shared" si="50"/>
        <v>269</v>
      </c>
      <c r="Q110" s="6">
        <f t="shared" si="50"/>
        <v>275.5</v>
      </c>
      <c r="R110" s="6">
        <f t="shared" ref="R110:AA110" si="51">R135+R160+R185</f>
        <v>286.7</v>
      </c>
      <c r="S110" s="6">
        <f t="shared" si="51"/>
        <v>300.7</v>
      </c>
      <c r="T110" s="6">
        <f t="shared" si="51"/>
        <v>309.70000000000005</v>
      </c>
      <c r="U110" s="6">
        <f t="shared" si="51"/>
        <v>317.09999999999997</v>
      </c>
      <c r="V110" s="6">
        <f t="shared" si="51"/>
        <v>324.08930000000004</v>
      </c>
      <c r="W110" s="6">
        <f t="shared" si="51"/>
        <v>327.61770000000001</v>
      </c>
      <c r="X110" s="6">
        <f t="shared" si="51"/>
        <v>299.84559999999999</v>
      </c>
      <c r="Y110" s="6">
        <f t="shared" si="51"/>
        <v>300.24779999999998</v>
      </c>
      <c r="Z110" s="6">
        <f t="shared" si="51"/>
        <v>300.48250000000002</v>
      </c>
      <c r="AA110" s="6">
        <f t="shared" si="51"/>
        <v>305.28270000000003</v>
      </c>
      <c r="AB110" s="6">
        <f t="shared" ref="AB110:AI110" si="52">AB135+AB160+AB185</f>
        <v>313.4862</v>
      </c>
      <c r="AC110" s="6">
        <f t="shared" si="52"/>
        <v>325.73469999999998</v>
      </c>
      <c r="AD110" s="6">
        <f t="shared" si="52"/>
        <v>336.08600000000001</v>
      </c>
      <c r="AE110" s="6">
        <f t="shared" si="52"/>
        <v>343.66330000000005</v>
      </c>
      <c r="AF110" s="6">
        <f t="shared" si="52"/>
        <v>352.50790000000001</v>
      </c>
      <c r="AG110" s="6">
        <f t="shared" si="52"/>
        <v>167.86970000000002</v>
      </c>
      <c r="AH110" s="6">
        <f t="shared" si="52"/>
        <v>175.6026</v>
      </c>
      <c r="AI110" s="6">
        <f t="shared" si="52"/>
        <v>176.5086</v>
      </c>
      <c r="AJ110" s="6">
        <f t="shared" si="49"/>
        <v>180.83729999999997</v>
      </c>
    </row>
    <row r="111" spans="1:37" x14ac:dyDescent="0.25">
      <c r="A111" s="40" t="s">
        <v>28</v>
      </c>
      <c r="B111" s="6">
        <f>B136+B161+B186</f>
        <v>623.79999999999995</v>
      </c>
      <c r="C111" s="6">
        <f t="shared" ref="C111:Q111" si="53">C136+C161+C186</f>
        <v>589.20000000000005</v>
      </c>
      <c r="D111" s="6">
        <f t="shared" si="53"/>
        <v>605.79999999999995</v>
      </c>
      <c r="E111" s="6">
        <f t="shared" si="53"/>
        <v>563.6</v>
      </c>
      <c r="F111" s="6">
        <f t="shared" si="53"/>
        <v>482</v>
      </c>
      <c r="G111" s="6">
        <f t="shared" si="53"/>
        <v>423.30000000000007</v>
      </c>
      <c r="H111" s="6">
        <f t="shared" si="53"/>
        <v>468.6</v>
      </c>
      <c r="I111" s="6">
        <f t="shared" si="53"/>
        <v>491</v>
      </c>
      <c r="J111" s="6">
        <f t="shared" si="53"/>
        <v>514.29999999999995</v>
      </c>
      <c r="K111" s="6">
        <f t="shared" si="53"/>
        <v>537.20000000000005</v>
      </c>
      <c r="L111" s="6">
        <f t="shared" si="53"/>
        <v>544.5</v>
      </c>
      <c r="M111" s="6">
        <f t="shared" si="53"/>
        <v>551.1</v>
      </c>
      <c r="N111" s="6">
        <f t="shared" si="53"/>
        <v>573.20000000000005</v>
      </c>
      <c r="O111" s="6">
        <f t="shared" si="53"/>
        <v>586.59999999999991</v>
      </c>
      <c r="P111" s="6">
        <f t="shared" si="53"/>
        <v>609.19999999999993</v>
      </c>
      <c r="Q111" s="6">
        <f t="shared" si="53"/>
        <v>636</v>
      </c>
      <c r="R111" s="6">
        <f t="shared" ref="R111:AA111" si="54">R136+R161+R186</f>
        <v>649.09999999999991</v>
      </c>
      <c r="S111" s="6">
        <f t="shared" si="54"/>
        <v>663.2</v>
      </c>
      <c r="T111" s="6">
        <f t="shared" si="54"/>
        <v>665.8</v>
      </c>
      <c r="U111" s="6">
        <f t="shared" si="54"/>
        <v>666.1</v>
      </c>
      <c r="V111" s="6">
        <f t="shared" si="54"/>
        <v>667.71359999999993</v>
      </c>
      <c r="W111" s="6">
        <f t="shared" si="54"/>
        <v>669.35239999999999</v>
      </c>
      <c r="X111" s="6">
        <f t="shared" si="54"/>
        <v>659.86429999999996</v>
      </c>
      <c r="Y111" s="6">
        <f t="shared" si="54"/>
        <v>667.53530000000001</v>
      </c>
      <c r="Z111" s="6">
        <f t="shared" si="54"/>
        <v>680.14249999999993</v>
      </c>
      <c r="AA111" s="6">
        <f t="shared" si="54"/>
        <v>692.71589999999992</v>
      </c>
      <c r="AB111" s="6">
        <f t="shared" ref="AB111:AI111" si="55">AB136+AB161+AB186</f>
        <v>718.98860000000002</v>
      </c>
      <c r="AC111" s="6">
        <f t="shared" si="55"/>
        <v>753.59339999999997</v>
      </c>
      <c r="AD111" s="6">
        <f t="shared" si="55"/>
        <v>788.60789999999997</v>
      </c>
      <c r="AE111" s="6">
        <f t="shared" si="55"/>
        <v>813.76179999999999</v>
      </c>
      <c r="AF111" s="6">
        <f t="shared" si="55"/>
        <v>842.74249999999995</v>
      </c>
      <c r="AG111" s="6">
        <f t="shared" si="55"/>
        <v>257.16359999999997</v>
      </c>
      <c r="AH111" s="6">
        <f t="shared" si="55"/>
        <v>263.7724</v>
      </c>
      <c r="AI111" s="6">
        <f t="shared" si="55"/>
        <v>289.53800000000001</v>
      </c>
      <c r="AJ111" s="6">
        <f t="shared" si="49"/>
        <v>307.75189999999998</v>
      </c>
    </row>
    <row r="112" spans="1:37" x14ac:dyDescent="0.25">
      <c r="A112" s="40" t="s">
        <v>29</v>
      </c>
      <c r="B112" s="6">
        <f>B137+B162+B187</f>
        <v>34.4</v>
      </c>
      <c r="C112" s="6">
        <f t="shared" ref="C112:Q112" si="56">C137+C162+C187</f>
        <v>36</v>
      </c>
      <c r="D112" s="6">
        <f t="shared" si="56"/>
        <v>34.700000000000003</v>
      </c>
      <c r="E112" s="6">
        <f t="shared" si="56"/>
        <v>34.6</v>
      </c>
      <c r="F112" s="6">
        <f t="shared" si="56"/>
        <v>30.000000000000004</v>
      </c>
      <c r="G112" s="6">
        <f t="shared" si="56"/>
        <v>30.3</v>
      </c>
      <c r="H112" s="6">
        <f t="shared" si="56"/>
        <v>31.599999999999998</v>
      </c>
      <c r="I112" s="6">
        <f t="shared" si="56"/>
        <v>32.299999999999997</v>
      </c>
      <c r="J112" s="6">
        <f t="shared" si="56"/>
        <v>32.799999999999997</v>
      </c>
      <c r="K112" s="6">
        <f t="shared" si="56"/>
        <v>33.299999999999997</v>
      </c>
      <c r="L112" s="6">
        <f t="shared" si="56"/>
        <v>33.6</v>
      </c>
      <c r="M112" s="6">
        <f t="shared" si="56"/>
        <v>36.200000000000003</v>
      </c>
      <c r="N112" s="6">
        <f t="shared" si="56"/>
        <v>41.9</v>
      </c>
      <c r="O112" s="6">
        <f t="shared" si="56"/>
        <v>45.1</v>
      </c>
      <c r="P112" s="6">
        <f t="shared" si="56"/>
        <v>46.800000000000004</v>
      </c>
      <c r="Q112" s="6">
        <f t="shared" si="56"/>
        <v>48.7</v>
      </c>
      <c r="R112" s="6">
        <f t="shared" ref="R112:AA112" si="57">R137+R162+R187</f>
        <v>50.9</v>
      </c>
      <c r="S112" s="6">
        <f t="shared" si="57"/>
        <v>52.699999999999996</v>
      </c>
      <c r="T112" s="6">
        <f t="shared" si="57"/>
        <v>54</v>
      </c>
      <c r="U112" s="6">
        <f t="shared" si="57"/>
        <v>54.199999999999996</v>
      </c>
      <c r="V112" s="6">
        <f t="shared" si="57"/>
        <v>55.21</v>
      </c>
      <c r="W112" s="6">
        <f t="shared" si="57"/>
        <v>55.485400000000006</v>
      </c>
      <c r="X112" s="6">
        <f t="shared" si="57"/>
        <v>55.810400000000001</v>
      </c>
      <c r="Y112" s="6">
        <f t="shared" si="57"/>
        <v>56.466700000000003</v>
      </c>
      <c r="Z112" s="6">
        <f t="shared" si="57"/>
        <v>56.984299999999998</v>
      </c>
      <c r="AA112" s="6">
        <f t="shared" si="57"/>
        <v>59.518299999999996</v>
      </c>
      <c r="AB112" s="6">
        <f t="shared" ref="AB112:AI112" si="58">AB137+AB162+AB187</f>
        <v>60.282700000000006</v>
      </c>
      <c r="AC112" s="6">
        <f t="shared" si="58"/>
        <v>61.401400000000002</v>
      </c>
      <c r="AD112" s="6">
        <f t="shared" si="58"/>
        <v>61.885599999999997</v>
      </c>
      <c r="AE112" s="6">
        <f t="shared" si="58"/>
        <v>64.796099999999996</v>
      </c>
      <c r="AF112" s="6">
        <f t="shared" si="58"/>
        <v>68.378900000000002</v>
      </c>
      <c r="AG112" s="6">
        <f t="shared" si="58"/>
        <v>28.731800000000003</v>
      </c>
      <c r="AH112" s="6">
        <f t="shared" si="58"/>
        <v>29.623099999999997</v>
      </c>
      <c r="AI112" s="6">
        <f t="shared" si="58"/>
        <v>31.327399999999997</v>
      </c>
      <c r="AJ112" s="6">
        <f t="shared" si="49"/>
        <v>31.7865</v>
      </c>
    </row>
    <row r="113" spans="1:36" x14ac:dyDescent="0.25">
      <c r="A113" s="40" t="s">
        <v>30</v>
      </c>
      <c r="B113" s="6">
        <f>B138+B163+B188</f>
        <v>240.7</v>
      </c>
      <c r="C113" s="6">
        <f t="shared" ref="C113:Q113" si="59">C138+C163+C188</f>
        <v>245.09999999999997</v>
      </c>
      <c r="D113" s="6">
        <f t="shared" si="59"/>
        <v>254.5</v>
      </c>
      <c r="E113" s="6">
        <f t="shared" si="59"/>
        <v>222.8</v>
      </c>
      <c r="F113" s="6">
        <f t="shared" si="59"/>
        <v>188.7</v>
      </c>
      <c r="G113" s="6">
        <f t="shared" si="59"/>
        <v>130.69999999999999</v>
      </c>
      <c r="H113" s="6">
        <f t="shared" si="59"/>
        <v>168.3</v>
      </c>
      <c r="I113" s="6">
        <f t="shared" si="59"/>
        <v>177.89999999999998</v>
      </c>
      <c r="J113" s="6">
        <f t="shared" si="59"/>
        <v>190.1</v>
      </c>
      <c r="K113" s="6">
        <f t="shared" si="59"/>
        <v>184.49999999999997</v>
      </c>
      <c r="L113" s="6">
        <f t="shared" si="59"/>
        <v>189.5</v>
      </c>
      <c r="M113" s="6">
        <f t="shared" si="59"/>
        <v>191</v>
      </c>
      <c r="N113" s="6">
        <f t="shared" si="59"/>
        <v>201.79999999999998</v>
      </c>
      <c r="O113" s="6">
        <f t="shared" si="59"/>
        <v>208.9</v>
      </c>
      <c r="P113" s="6">
        <f t="shared" si="59"/>
        <v>212.6</v>
      </c>
      <c r="Q113" s="6">
        <f t="shared" si="59"/>
        <v>218.60000000000002</v>
      </c>
      <c r="R113" s="6">
        <f t="shared" ref="R113:AA113" si="60">R138+R163+R188</f>
        <v>227.39999999999998</v>
      </c>
      <c r="S113" s="6">
        <f t="shared" si="60"/>
        <v>231.3</v>
      </c>
      <c r="T113" s="6">
        <f t="shared" si="60"/>
        <v>233.6</v>
      </c>
      <c r="U113" s="6">
        <f t="shared" si="60"/>
        <v>236.5</v>
      </c>
      <c r="V113" s="6">
        <f t="shared" si="60"/>
        <v>225.62369999999999</v>
      </c>
      <c r="W113" s="6">
        <f t="shared" si="60"/>
        <v>222.59690000000001</v>
      </c>
      <c r="X113" s="6">
        <f t="shared" si="60"/>
        <v>223.73609999999996</v>
      </c>
      <c r="Y113" s="6">
        <f t="shared" si="60"/>
        <v>223.86920000000001</v>
      </c>
      <c r="Z113" s="6">
        <f t="shared" si="60"/>
        <v>225.89550000000003</v>
      </c>
      <c r="AA113" s="6">
        <f t="shared" si="60"/>
        <v>227.28100000000001</v>
      </c>
      <c r="AB113" s="6">
        <f t="shared" ref="AB113:AI113" si="61">AB138+AB163+AB188</f>
        <v>231.5403</v>
      </c>
      <c r="AC113" s="6">
        <f t="shared" si="61"/>
        <v>234.57249999999999</v>
      </c>
      <c r="AD113" s="6">
        <f t="shared" si="61"/>
        <v>236.47890000000001</v>
      </c>
      <c r="AE113" s="6">
        <f t="shared" si="61"/>
        <v>236.89069999999998</v>
      </c>
      <c r="AF113" s="6">
        <f t="shared" si="61"/>
        <v>240.0258</v>
      </c>
      <c r="AG113" s="6">
        <f t="shared" si="61"/>
        <v>219.65449999999998</v>
      </c>
      <c r="AH113" s="6">
        <f t="shared" si="61"/>
        <v>216.56200000000001</v>
      </c>
      <c r="AI113" s="6">
        <f t="shared" si="61"/>
        <v>208.09019999999998</v>
      </c>
      <c r="AJ113" s="6">
        <f t="shared" si="49"/>
        <v>214.12690000000001</v>
      </c>
    </row>
    <row r="114" spans="1:36" x14ac:dyDescent="0.25">
      <c r="A114" s="40" t="s">
        <v>31</v>
      </c>
      <c r="B114" s="6">
        <f>B139+B164+B189</f>
        <v>195.7</v>
      </c>
      <c r="C114" s="6">
        <f t="shared" ref="C114:Q114" si="62">C139+C164+C189</f>
        <v>193.7</v>
      </c>
      <c r="D114" s="6">
        <f t="shared" si="62"/>
        <v>204.8</v>
      </c>
      <c r="E114" s="6">
        <f t="shared" si="62"/>
        <v>190.5</v>
      </c>
      <c r="F114" s="6">
        <f t="shared" si="62"/>
        <v>152.69999999999999</v>
      </c>
      <c r="G114" s="6">
        <f t="shared" si="62"/>
        <v>116.2</v>
      </c>
      <c r="H114" s="6">
        <f t="shared" si="62"/>
        <v>118.4</v>
      </c>
      <c r="I114" s="6">
        <f t="shared" si="62"/>
        <v>138.9</v>
      </c>
      <c r="J114" s="6">
        <f t="shared" si="62"/>
        <v>158.39999999999998</v>
      </c>
      <c r="K114" s="6">
        <f t="shared" si="62"/>
        <v>167.89999999999998</v>
      </c>
      <c r="L114" s="6">
        <f t="shared" si="62"/>
        <v>177.2</v>
      </c>
      <c r="M114" s="6">
        <f t="shared" si="62"/>
        <v>197.5</v>
      </c>
      <c r="N114" s="6">
        <f t="shared" si="62"/>
        <v>214.79999999999998</v>
      </c>
      <c r="O114" s="6">
        <f t="shared" si="62"/>
        <v>232.1</v>
      </c>
      <c r="P114" s="6">
        <f t="shared" si="62"/>
        <v>242.1</v>
      </c>
      <c r="Q114" s="6">
        <f t="shared" si="62"/>
        <v>251.4</v>
      </c>
      <c r="R114" s="6">
        <f t="shared" ref="R114:AA114" si="63">R139+R164+R189</f>
        <v>258.3</v>
      </c>
      <c r="S114" s="6">
        <f t="shared" si="63"/>
        <v>264.39999999999998</v>
      </c>
      <c r="T114" s="6">
        <f t="shared" si="63"/>
        <v>266.89999999999998</v>
      </c>
      <c r="U114" s="6">
        <f t="shared" si="63"/>
        <v>271.5</v>
      </c>
      <c r="V114" s="6">
        <f t="shared" si="63"/>
        <v>277.00220000000002</v>
      </c>
      <c r="W114" s="6">
        <f t="shared" si="63"/>
        <v>281.79140000000001</v>
      </c>
      <c r="X114" s="6">
        <f t="shared" si="63"/>
        <v>281.79160000000002</v>
      </c>
      <c r="Y114" s="6">
        <f t="shared" si="63"/>
        <v>287.69510000000002</v>
      </c>
      <c r="Z114" s="6">
        <f t="shared" si="63"/>
        <v>292.29839999999996</v>
      </c>
      <c r="AA114" s="6">
        <f t="shared" si="63"/>
        <v>295.1232</v>
      </c>
      <c r="AB114" s="6">
        <f t="shared" ref="AB114:AI114" si="64">AB139+AB164+AB189</f>
        <v>303.62619999999998</v>
      </c>
      <c r="AC114" s="6">
        <f t="shared" si="64"/>
        <v>312.38900000000001</v>
      </c>
      <c r="AD114" s="6">
        <f t="shared" si="64"/>
        <v>320.98790000000002</v>
      </c>
      <c r="AE114" s="6">
        <f t="shared" si="64"/>
        <v>326.53290000000004</v>
      </c>
      <c r="AF114" s="6">
        <f t="shared" si="64"/>
        <v>331.43740000000003</v>
      </c>
      <c r="AG114" s="6">
        <f t="shared" si="64"/>
        <v>220.77759999999998</v>
      </c>
      <c r="AH114" s="6">
        <f t="shared" si="64"/>
        <v>223.37240000000003</v>
      </c>
      <c r="AI114" s="6">
        <f t="shared" si="64"/>
        <v>226.29430000000002</v>
      </c>
      <c r="AJ114" s="6">
        <f t="shared" si="49"/>
        <v>230.02189999999999</v>
      </c>
    </row>
    <row r="115" spans="1:36" x14ac:dyDescent="0.25">
      <c r="A115" s="40" t="s">
        <v>32</v>
      </c>
      <c r="B115" s="55" t="s">
        <v>0</v>
      </c>
      <c r="C115" s="55" t="s">
        <v>0</v>
      </c>
      <c r="D115" s="55" t="s">
        <v>0</v>
      </c>
      <c r="E115" s="55" t="s">
        <v>0</v>
      </c>
      <c r="F115" s="55" t="s">
        <v>0</v>
      </c>
      <c r="G115" s="55" t="s">
        <v>0</v>
      </c>
      <c r="H115" s="55" t="s">
        <v>0</v>
      </c>
      <c r="I115" s="55" t="s">
        <v>0</v>
      </c>
      <c r="J115" s="55" t="s">
        <v>0</v>
      </c>
      <c r="K115" s="55" t="s">
        <v>0</v>
      </c>
      <c r="L115" s="55" t="s">
        <v>0</v>
      </c>
      <c r="M115" s="55" t="s">
        <v>0</v>
      </c>
      <c r="N115" s="55" t="s">
        <v>0</v>
      </c>
      <c r="O115" s="55" t="s">
        <v>0</v>
      </c>
      <c r="P115" s="55" t="s">
        <v>0</v>
      </c>
      <c r="Q115" s="55" t="s">
        <v>0</v>
      </c>
      <c r="R115" s="55" t="s">
        <v>0</v>
      </c>
      <c r="S115" s="55" t="s">
        <v>0</v>
      </c>
      <c r="T115" s="55" t="s">
        <v>0</v>
      </c>
      <c r="U115" s="55" t="s">
        <v>0</v>
      </c>
      <c r="V115" s="55" t="s">
        <v>0</v>
      </c>
      <c r="W115" s="55" t="s">
        <v>0</v>
      </c>
      <c r="X115" s="55" t="s">
        <v>0</v>
      </c>
      <c r="Y115" s="55" t="s">
        <v>0</v>
      </c>
      <c r="Z115" s="55" t="s">
        <v>0</v>
      </c>
      <c r="AA115" s="55" t="s">
        <v>0</v>
      </c>
      <c r="AB115" s="55" t="s">
        <v>0</v>
      </c>
      <c r="AC115" s="55" t="s">
        <v>0</v>
      </c>
      <c r="AD115" s="55" t="s">
        <v>0</v>
      </c>
      <c r="AE115" s="55" t="s">
        <v>0</v>
      </c>
      <c r="AF115" s="55" t="s">
        <v>0</v>
      </c>
      <c r="AG115" s="6">
        <f>AG140+AG165+AG190</f>
        <v>208.97159999999997</v>
      </c>
      <c r="AH115" s="6">
        <f>AH140+AH165+AH190</f>
        <v>211.15370000000001</v>
      </c>
      <c r="AI115" s="6">
        <f>AI140+AI165+AI190</f>
        <v>216.42170000000002</v>
      </c>
      <c r="AJ115" s="6">
        <f t="shared" si="49"/>
        <v>226.00459999999998</v>
      </c>
    </row>
    <row r="116" spans="1:36" x14ac:dyDescent="0.25">
      <c r="A116" s="40" t="s">
        <v>33</v>
      </c>
      <c r="B116" s="6">
        <f t="shared" ref="B116:B122" si="65">B141+B166+B191</f>
        <v>330.3</v>
      </c>
      <c r="C116" s="6">
        <f t="shared" ref="C116:Q116" si="66">C141+C166+C191</f>
        <v>317.7</v>
      </c>
      <c r="D116" s="6">
        <f t="shared" si="66"/>
        <v>338.5</v>
      </c>
      <c r="E116" s="6">
        <f t="shared" si="66"/>
        <v>330.7</v>
      </c>
      <c r="F116" s="6">
        <f t="shared" si="66"/>
        <v>230.09999999999997</v>
      </c>
      <c r="G116" s="6">
        <f t="shared" si="66"/>
        <v>177.60000000000002</v>
      </c>
      <c r="H116" s="6">
        <f t="shared" si="66"/>
        <v>147.1</v>
      </c>
      <c r="I116" s="6">
        <f t="shared" si="66"/>
        <v>147.4</v>
      </c>
      <c r="J116" s="6">
        <f t="shared" si="66"/>
        <v>154.6</v>
      </c>
      <c r="K116" s="6">
        <f t="shared" si="66"/>
        <v>167.3</v>
      </c>
      <c r="L116" s="6">
        <f t="shared" si="66"/>
        <v>200.3</v>
      </c>
      <c r="M116" s="6">
        <f t="shared" si="66"/>
        <v>218.8</v>
      </c>
      <c r="N116" s="6">
        <f t="shared" si="66"/>
        <v>242.1</v>
      </c>
      <c r="O116" s="6">
        <f t="shared" si="66"/>
        <v>263.7</v>
      </c>
      <c r="P116" s="6">
        <f t="shared" si="66"/>
        <v>279</v>
      </c>
      <c r="Q116" s="6">
        <f t="shared" si="66"/>
        <v>295.09999999999997</v>
      </c>
      <c r="R116" s="6">
        <f t="shared" ref="R116:AA116" si="67">R141+R166+R191</f>
        <v>308.60000000000002</v>
      </c>
      <c r="S116" s="6">
        <f t="shared" si="67"/>
        <v>329.1</v>
      </c>
      <c r="T116" s="6">
        <f t="shared" si="67"/>
        <v>348.8</v>
      </c>
      <c r="U116" s="6">
        <f t="shared" si="67"/>
        <v>358</v>
      </c>
      <c r="V116" s="6">
        <f t="shared" si="67"/>
        <v>348.6096</v>
      </c>
      <c r="W116" s="6">
        <f t="shared" si="67"/>
        <v>353.07819999999998</v>
      </c>
      <c r="X116" s="6">
        <f t="shared" si="67"/>
        <v>369.6773</v>
      </c>
      <c r="Y116" s="6">
        <f t="shared" si="67"/>
        <v>383.46230000000003</v>
      </c>
      <c r="Z116" s="6">
        <f t="shared" si="67"/>
        <v>403.56320000000005</v>
      </c>
      <c r="AA116" s="6">
        <f t="shared" si="67"/>
        <v>430.12909999999999</v>
      </c>
      <c r="AB116" s="6">
        <f t="shared" ref="AB116:AI116" si="68">AB141+AB166+AB191</f>
        <v>449.9479</v>
      </c>
      <c r="AC116" s="6">
        <f t="shared" si="68"/>
        <v>465.56410000000005</v>
      </c>
      <c r="AD116" s="6">
        <f t="shared" si="68"/>
        <v>482.6746</v>
      </c>
      <c r="AE116" s="6">
        <f t="shared" si="68"/>
        <v>502.6216</v>
      </c>
      <c r="AF116" s="6">
        <f t="shared" si="68"/>
        <v>523.34629999999993</v>
      </c>
      <c r="AG116" s="6">
        <f t="shared" si="68"/>
        <v>201.21940000000001</v>
      </c>
      <c r="AH116" s="6">
        <f t="shared" si="68"/>
        <v>205.23050000000001</v>
      </c>
      <c r="AI116" s="6">
        <f t="shared" si="68"/>
        <v>211.04140000000001</v>
      </c>
      <c r="AJ116" s="6">
        <f t="shared" si="49"/>
        <v>217.75479999999999</v>
      </c>
    </row>
    <row r="117" spans="1:36" x14ac:dyDescent="0.25">
      <c r="A117" s="40" t="s">
        <v>34</v>
      </c>
      <c r="B117" s="6">
        <f t="shared" si="65"/>
        <v>711.8</v>
      </c>
      <c r="C117" s="6">
        <f t="shared" ref="C117:Q117" si="69">C142+C167+C192</f>
        <v>654.20000000000005</v>
      </c>
      <c r="D117" s="6">
        <f t="shared" si="69"/>
        <v>736.2</v>
      </c>
      <c r="E117" s="6">
        <f t="shared" si="69"/>
        <v>703.3</v>
      </c>
      <c r="F117" s="6">
        <f t="shared" si="69"/>
        <v>581.29999999999995</v>
      </c>
      <c r="G117" s="6">
        <f t="shared" si="69"/>
        <v>450.5</v>
      </c>
      <c r="H117" s="6">
        <f t="shared" si="69"/>
        <v>434.9</v>
      </c>
      <c r="I117" s="6">
        <f t="shared" si="69"/>
        <v>418.99999999999994</v>
      </c>
      <c r="J117" s="6">
        <f t="shared" si="69"/>
        <v>419.2</v>
      </c>
      <c r="K117" s="6">
        <f t="shared" si="69"/>
        <v>489.6</v>
      </c>
      <c r="L117" s="6">
        <f t="shared" si="69"/>
        <v>492.50000000000006</v>
      </c>
      <c r="M117" s="6">
        <f t="shared" si="69"/>
        <v>500.5</v>
      </c>
      <c r="N117" s="6">
        <f t="shared" si="69"/>
        <v>504.8</v>
      </c>
      <c r="O117" s="6">
        <f t="shared" si="69"/>
        <v>535.20000000000005</v>
      </c>
      <c r="P117" s="6">
        <f t="shared" si="69"/>
        <v>564.1</v>
      </c>
      <c r="Q117" s="6">
        <f t="shared" si="69"/>
        <v>585.79999999999995</v>
      </c>
      <c r="R117" s="6">
        <f t="shared" ref="R117:AA117" si="70">R142+R167+R192</f>
        <v>607.69999999999993</v>
      </c>
      <c r="S117" s="6">
        <f t="shared" si="70"/>
        <v>626.1</v>
      </c>
      <c r="T117" s="6">
        <f t="shared" si="70"/>
        <v>634.79999999999995</v>
      </c>
      <c r="U117" s="6">
        <f t="shared" si="70"/>
        <v>640.29999999999995</v>
      </c>
      <c r="V117" s="6">
        <f t="shared" si="70"/>
        <v>579.20449999999994</v>
      </c>
      <c r="W117" s="6">
        <f t="shared" si="70"/>
        <v>330.85969999999998</v>
      </c>
      <c r="X117" s="6">
        <f t="shared" si="70"/>
        <v>338.52560000000005</v>
      </c>
      <c r="Y117" s="6">
        <f t="shared" si="70"/>
        <v>358.32549999999998</v>
      </c>
      <c r="Z117" s="6">
        <f t="shared" si="70"/>
        <v>374.23779999999999</v>
      </c>
      <c r="AA117" s="6">
        <f t="shared" si="70"/>
        <v>378.75049999999999</v>
      </c>
      <c r="AB117" s="6">
        <f t="shared" ref="AB117:AI117" si="71">AB142+AB167+AB192</f>
        <v>382.49970000000002</v>
      </c>
      <c r="AC117" s="6">
        <f t="shared" si="71"/>
        <v>408.38670000000002</v>
      </c>
      <c r="AD117" s="6">
        <f t="shared" si="71"/>
        <v>418.68380000000002</v>
      </c>
      <c r="AE117" s="6">
        <f t="shared" si="71"/>
        <v>426.91570000000002</v>
      </c>
      <c r="AF117" s="6">
        <f t="shared" si="71"/>
        <v>435.36720000000003</v>
      </c>
      <c r="AG117" s="6">
        <f t="shared" si="71"/>
        <v>188.7509</v>
      </c>
      <c r="AH117" s="6">
        <f t="shared" si="71"/>
        <v>201.34010000000001</v>
      </c>
      <c r="AI117" s="6">
        <f t="shared" si="71"/>
        <v>206.10270000000003</v>
      </c>
      <c r="AJ117" s="6">
        <f t="shared" si="49"/>
        <v>225.6019</v>
      </c>
    </row>
    <row r="118" spans="1:36" x14ac:dyDescent="0.25">
      <c r="A118" s="40" t="s">
        <v>35</v>
      </c>
      <c r="B118" s="6">
        <f t="shared" si="65"/>
        <v>102.70000000000002</v>
      </c>
      <c r="C118" s="6">
        <f t="shared" ref="C118:Q118" si="72">C143+C168+C193</f>
        <v>99.5</v>
      </c>
      <c r="D118" s="6">
        <f t="shared" si="72"/>
        <v>113.3</v>
      </c>
      <c r="E118" s="6">
        <f t="shared" si="72"/>
        <v>79.599999999999994</v>
      </c>
      <c r="F118" s="6">
        <f t="shared" si="72"/>
        <v>51.4</v>
      </c>
      <c r="G118" s="6">
        <f t="shared" si="72"/>
        <v>41.599999999999994</v>
      </c>
      <c r="H118" s="6">
        <f t="shared" si="72"/>
        <v>44.3</v>
      </c>
      <c r="I118" s="6">
        <f t="shared" si="72"/>
        <v>59</v>
      </c>
      <c r="J118" s="6">
        <f t="shared" si="72"/>
        <v>57.5</v>
      </c>
      <c r="K118" s="6">
        <f t="shared" si="72"/>
        <v>51.6</v>
      </c>
      <c r="L118" s="6">
        <f t="shared" si="72"/>
        <v>54.4</v>
      </c>
      <c r="M118" s="6">
        <f t="shared" si="72"/>
        <v>55.6</v>
      </c>
      <c r="N118" s="6">
        <f t="shared" si="72"/>
        <v>56.9</v>
      </c>
      <c r="O118" s="6">
        <f t="shared" si="72"/>
        <v>60.6</v>
      </c>
      <c r="P118" s="6">
        <f t="shared" si="72"/>
        <v>61.800000000000004</v>
      </c>
      <c r="Q118" s="6">
        <f t="shared" si="72"/>
        <v>65.600000000000009</v>
      </c>
      <c r="R118" s="6">
        <f t="shared" ref="R118:AA118" si="73">R143+R168+R193</f>
        <v>68.400000000000006</v>
      </c>
      <c r="S118" s="6">
        <f t="shared" si="73"/>
        <v>71.399999999999991</v>
      </c>
      <c r="T118" s="6">
        <f t="shared" si="73"/>
        <v>72.900000000000006</v>
      </c>
      <c r="U118" s="6">
        <f t="shared" si="73"/>
        <v>73.8</v>
      </c>
      <c r="V118" s="6">
        <f t="shared" si="73"/>
        <v>75.471000000000004</v>
      </c>
      <c r="W118" s="6">
        <f t="shared" si="73"/>
        <v>74.652499999999989</v>
      </c>
      <c r="X118" s="6">
        <f t="shared" si="73"/>
        <v>78.689800000000005</v>
      </c>
      <c r="Y118" s="6">
        <f t="shared" si="73"/>
        <v>81.143900000000002</v>
      </c>
      <c r="Z118" s="6">
        <f t="shared" si="73"/>
        <v>82.789500000000004</v>
      </c>
      <c r="AA118" s="6">
        <f t="shared" si="73"/>
        <v>83.680899999999994</v>
      </c>
      <c r="AB118" s="6">
        <f t="shared" ref="AB118:AI118" si="74">AB143+AB168+AB193</f>
        <v>84.749200000000002</v>
      </c>
      <c r="AC118" s="6">
        <f t="shared" si="74"/>
        <v>86.386500000000012</v>
      </c>
      <c r="AD118" s="6">
        <f t="shared" si="74"/>
        <v>87.847600000000014</v>
      </c>
      <c r="AE118" s="6">
        <f t="shared" si="74"/>
        <v>89.932900000000018</v>
      </c>
      <c r="AF118" s="6">
        <f t="shared" si="74"/>
        <v>92.167000000000002</v>
      </c>
      <c r="AG118" s="6">
        <f t="shared" si="74"/>
        <v>55.005399999999995</v>
      </c>
      <c r="AH118" s="6">
        <f t="shared" si="74"/>
        <v>55.840299999999999</v>
      </c>
      <c r="AI118" s="6">
        <f t="shared" si="74"/>
        <v>53.370700000000006</v>
      </c>
      <c r="AJ118" s="6">
        <f t="shared" si="49"/>
        <v>54.9617</v>
      </c>
    </row>
    <row r="119" spans="1:36" x14ac:dyDescent="0.25">
      <c r="A119" s="40" t="s">
        <v>36</v>
      </c>
      <c r="B119" s="6">
        <f t="shared" si="65"/>
        <v>4.0999999999999996</v>
      </c>
      <c r="C119" s="6">
        <f t="shared" ref="C119:Q119" si="75">C144+C169+C194</f>
        <v>3.9</v>
      </c>
      <c r="D119" s="6">
        <f t="shared" si="75"/>
        <v>3.9</v>
      </c>
      <c r="E119" s="6">
        <f t="shared" si="75"/>
        <v>4.0999999999999996</v>
      </c>
      <c r="F119" s="6">
        <f t="shared" si="75"/>
        <v>3.4</v>
      </c>
      <c r="G119" s="6">
        <f t="shared" si="75"/>
        <v>4</v>
      </c>
      <c r="H119" s="6">
        <f t="shared" si="75"/>
        <v>2.2000000000000002</v>
      </c>
      <c r="I119" s="6">
        <f t="shared" si="75"/>
        <v>2.2000000000000002</v>
      </c>
      <c r="J119" s="6">
        <f t="shared" si="75"/>
        <v>2.4</v>
      </c>
      <c r="K119" s="6">
        <f t="shared" si="75"/>
        <v>2.4</v>
      </c>
      <c r="L119" s="6">
        <f t="shared" si="75"/>
        <v>2.5</v>
      </c>
      <c r="M119" s="6">
        <f t="shared" si="75"/>
        <v>3.4</v>
      </c>
      <c r="N119" s="6">
        <f t="shared" si="75"/>
        <v>3.1999999999999997</v>
      </c>
      <c r="O119" s="6">
        <f t="shared" si="75"/>
        <v>2.6999999999999997</v>
      </c>
      <c r="P119" s="6">
        <f t="shared" si="75"/>
        <v>2.9</v>
      </c>
      <c r="Q119" s="6">
        <f t="shared" si="75"/>
        <v>2.9</v>
      </c>
      <c r="R119" s="6">
        <f t="shared" ref="R119:AA119" si="76">R144+R169+R194</f>
        <v>3.3000000000000003</v>
      </c>
      <c r="S119" s="6">
        <f t="shared" si="76"/>
        <v>3.5</v>
      </c>
      <c r="T119" s="6">
        <f t="shared" si="76"/>
        <v>3.6</v>
      </c>
      <c r="U119" s="6">
        <f t="shared" si="76"/>
        <v>3.8</v>
      </c>
      <c r="V119" s="6">
        <f t="shared" si="76"/>
        <v>3.8786999999999998</v>
      </c>
      <c r="W119" s="6">
        <f t="shared" si="76"/>
        <v>4.3787000000000003</v>
      </c>
      <c r="X119" s="6">
        <f t="shared" si="76"/>
        <v>4.0392000000000001</v>
      </c>
      <c r="Y119" s="6">
        <f t="shared" si="76"/>
        <v>4.2951999999999995</v>
      </c>
      <c r="Z119" s="6">
        <f t="shared" si="76"/>
        <v>4.6539000000000001</v>
      </c>
      <c r="AA119" s="6">
        <f t="shared" si="76"/>
        <v>5.2511000000000001</v>
      </c>
      <c r="AB119" s="6">
        <f t="shared" ref="AB119:AI119" si="77">AB144+AB169+AB194</f>
        <v>6.2938000000000009</v>
      </c>
      <c r="AC119" s="6">
        <f t="shared" si="77"/>
        <v>6.7983999999999991</v>
      </c>
      <c r="AD119" s="6">
        <f t="shared" si="77"/>
        <v>6.8665000000000003</v>
      </c>
      <c r="AE119" s="6">
        <f t="shared" si="77"/>
        <v>6.8654999999999999</v>
      </c>
      <c r="AF119" s="6">
        <f t="shared" si="77"/>
        <v>1.601</v>
      </c>
      <c r="AG119" s="6">
        <f t="shared" si="77"/>
        <v>129.41309999999999</v>
      </c>
      <c r="AH119" s="6">
        <f t="shared" si="77"/>
        <v>231.7945</v>
      </c>
      <c r="AI119" s="6">
        <f t="shared" si="77"/>
        <v>236.88480000000001</v>
      </c>
      <c r="AJ119" s="6">
        <f t="shared" si="49"/>
        <v>254.53739999999999</v>
      </c>
    </row>
    <row r="120" spans="1:36" x14ac:dyDescent="0.25">
      <c r="A120" s="40" t="s">
        <v>45</v>
      </c>
      <c r="B120" s="6">
        <f t="shared" si="65"/>
        <v>430.9</v>
      </c>
      <c r="C120" s="6">
        <f t="shared" ref="C120:Q120" si="78">C145+C170+C195</f>
        <v>433.5</v>
      </c>
      <c r="D120" s="6">
        <f t="shared" si="78"/>
        <v>459.7</v>
      </c>
      <c r="E120" s="6">
        <f t="shared" si="78"/>
        <v>466</v>
      </c>
      <c r="F120" s="6">
        <f t="shared" si="78"/>
        <v>431.5</v>
      </c>
      <c r="G120" s="6">
        <f t="shared" si="78"/>
        <v>234.5</v>
      </c>
      <c r="H120" s="6">
        <f t="shared" si="78"/>
        <v>350.00000000000006</v>
      </c>
      <c r="I120" s="6">
        <f t="shared" si="78"/>
        <v>355.2</v>
      </c>
      <c r="J120" s="6">
        <f t="shared" si="78"/>
        <v>355.90000000000003</v>
      </c>
      <c r="K120" s="6">
        <f t="shared" si="78"/>
        <v>373.2</v>
      </c>
      <c r="L120" s="6">
        <f t="shared" si="78"/>
        <v>389.2</v>
      </c>
      <c r="M120" s="6">
        <f t="shared" si="78"/>
        <v>401.8</v>
      </c>
      <c r="N120" s="6">
        <f t="shared" si="78"/>
        <v>428.5</v>
      </c>
      <c r="O120" s="6">
        <f t="shared" si="78"/>
        <v>455.2</v>
      </c>
      <c r="P120" s="6">
        <f t="shared" si="78"/>
        <v>485.40000000000003</v>
      </c>
      <c r="Q120" s="6">
        <f t="shared" si="78"/>
        <v>526.79999999999995</v>
      </c>
      <c r="R120" s="6">
        <f t="shared" ref="R120:AA120" si="79">R145+R170+R195</f>
        <v>566.6</v>
      </c>
      <c r="S120" s="6">
        <f t="shared" si="79"/>
        <v>597.4</v>
      </c>
      <c r="T120" s="6">
        <f t="shared" si="79"/>
        <v>607</v>
      </c>
      <c r="U120" s="6">
        <f t="shared" si="79"/>
        <v>625.20000000000005</v>
      </c>
      <c r="V120" s="6">
        <f t="shared" si="79"/>
        <v>650.89760000000001</v>
      </c>
      <c r="W120" s="6">
        <f t="shared" si="79"/>
        <v>653.01440000000002</v>
      </c>
      <c r="X120" s="6">
        <f t="shared" si="79"/>
        <v>671.6096</v>
      </c>
      <c r="Y120" s="6">
        <f t="shared" si="79"/>
        <v>692.51620000000003</v>
      </c>
      <c r="Z120" s="6">
        <f t="shared" si="79"/>
        <v>703.10599999999999</v>
      </c>
      <c r="AA120" s="6">
        <f t="shared" si="79"/>
        <v>714.15789999999993</v>
      </c>
      <c r="AB120" s="6">
        <f>AB145+AB170+AB195</f>
        <v>726.74259999999992</v>
      </c>
      <c r="AC120" s="54" t="s">
        <v>0</v>
      </c>
      <c r="AD120" s="54" t="s">
        <v>0</v>
      </c>
      <c r="AE120" s="54" t="s">
        <v>0</v>
      </c>
      <c r="AF120" s="54" t="s">
        <v>0</v>
      </c>
      <c r="AG120" s="54" t="s">
        <v>0</v>
      </c>
      <c r="AH120" s="54" t="s">
        <v>0</v>
      </c>
      <c r="AI120" s="54" t="s">
        <v>0</v>
      </c>
      <c r="AJ120" s="54" t="s">
        <v>0</v>
      </c>
    </row>
    <row r="121" spans="1:36" x14ac:dyDescent="0.25">
      <c r="A121" s="40" t="s">
        <v>37</v>
      </c>
      <c r="B121" s="6">
        <f t="shared" si="65"/>
        <v>422.7</v>
      </c>
      <c r="C121" s="6">
        <f t="shared" ref="C121:V121" si="80">C146+C171+C196</f>
        <v>387.1</v>
      </c>
      <c r="D121" s="6">
        <f t="shared" si="80"/>
        <v>418.6</v>
      </c>
      <c r="E121" s="6">
        <f t="shared" si="80"/>
        <v>407.59999999999997</v>
      </c>
      <c r="F121" s="6">
        <f t="shared" si="80"/>
        <v>364.8</v>
      </c>
      <c r="G121" s="6">
        <f t="shared" si="80"/>
        <v>277.2</v>
      </c>
      <c r="H121" s="6">
        <f t="shared" si="80"/>
        <v>255</v>
      </c>
      <c r="I121" s="6">
        <f t="shared" si="80"/>
        <v>232.9</v>
      </c>
      <c r="J121" s="6">
        <f t="shared" si="80"/>
        <v>235.1</v>
      </c>
      <c r="K121" s="6">
        <f t="shared" si="80"/>
        <v>237.5</v>
      </c>
      <c r="L121" s="6">
        <f t="shared" si="80"/>
        <v>246.3</v>
      </c>
      <c r="M121" s="6">
        <f t="shared" si="80"/>
        <v>269.39999999999998</v>
      </c>
      <c r="N121" s="6">
        <f t="shared" si="80"/>
        <v>289.3</v>
      </c>
      <c r="O121" s="6">
        <f t="shared" si="80"/>
        <v>324</v>
      </c>
      <c r="P121" s="6">
        <f t="shared" si="80"/>
        <v>339.2</v>
      </c>
      <c r="Q121" s="6">
        <f t="shared" si="80"/>
        <v>342.9</v>
      </c>
      <c r="R121" s="6">
        <f t="shared" si="80"/>
        <v>343</v>
      </c>
      <c r="S121" s="6">
        <f t="shared" si="80"/>
        <v>338.3</v>
      </c>
      <c r="T121" s="6">
        <f t="shared" si="80"/>
        <v>343.4</v>
      </c>
      <c r="U121" s="6">
        <f t="shared" si="80"/>
        <v>347.1</v>
      </c>
      <c r="V121" s="6">
        <f t="shared" si="80"/>
        <v>347.87200000000001</v>
      </c>
      <c r="W121" s="6">
        <f t="shared" ref="W121:AA122" si="81">W146+W171+W196</f>
        <v>348.84029999999996</v>
      </c>
      <c r="X121" s="6">
        <f t="shared" si="81"/>
        <v>349.44090000000006</v>
      </c>
      <c r="Y121" s="6">
        <f t="shared" si="81"/>
        <v>352.81429999999995</v>
      </c>
      <c r="Z121" s="6">
        <f t="shared" si="81"/>
        <v>359.07190000000003</v>
      </c>
      <c r="AA121" s="6">
        <f t="shared" si="81"/>
        <v>363.49290000000002</v>
      </c>
      <c r="AB121" s="6">
        <f t="shared" ref="AB121:AI121" si="82">AB146+AB171+AB196</f>
        <v>369.96510000000001</v>
      </c>
      <c r="AC121" s="6">
        <f t="shared" si="82"/>
        <v>382.06630000000001</v>
      </c>
      <c r="AD121" s="6">
        <f t="shared" si="82"/>
        <v>392.10410000000002</v>
      </c>
      <c r="AE121" s="6">
        <f t="shared" si="82"/>
        <v>404.86259999999999</v>
      </c>
      <c r="AF121" s="6">
        <f t="shared" si="82"/>
        <v>420.52100000000002</v>
      </c>
      <c r="AG121" s="6">
        <f t="shared" si="82"/>
        <v>265.26850000000002</v>
      </c>
      <c r="AH121" s="6">
        <f t="shared" si="82"/>
        <v>348.76429999999993</v>
      </c>
      <c r="AI121" s="6">
        <f t="shared" si="82"/>
        <v>370.58550000000002</v>
      </c>
      <c r="AJ121" s="6">
        <f t="shared" ref="AJ121:AJ128" si="83">AJ146+AJ171+AJ196</f>
        <v>382.66570000000002</v>
      </c>
    </row>
    <row r="122" spans="1:36" x14ac:dyDescent="0.25">
      <c r="A122" s="40" t="s">
        <v>38</v>
      </c>
      <c r="B122" s="6">
        <f t="shared" si="65"/>
        <v>771.6</v>
      </c>
      <c r="C122" s="6">
        <f t="shared" ref="C122:V122" si="84">C147+C172+C197</f>
        <v>718.3</v>
      </c>
      <c r="D122" s="6">
        <f t="shared" si="84"/>
        <v>770.1</v>
      </c>
      <c r="E122" s="6">
        <f t="shared" si="84"/>
        <v>695.4</v>
      </c>
      <c r="F122" s="6">
        <f t="shared" si="84"/>
        <v>597</v>
      </c>
      <c r="G122" s="6">
        <f t="shared" si="84"/>
        <v>474.30000000000007</v>
      </c>
      <c r="H122" s="6">
        <f t="shared" si="84"/>
        <v>364.29999999999995</v>
      </c>
      <c r="I122" s="6">
        <f t="shared" si="84"/>
        <v>354.1</v>
      </c>
      <c r="J122" s="6">
        <f t="shared" si="84"/>
        <v>400</v>
      </c>
      <c r="K122" s="6">
        <f t="shared" si="84"/>
        <v>413.8</v>
      </c>
      <c r="L122" s="6">
        <f t="shared" si="84"/>
        <v>456</v>
      </c>
      <c r="M122" s="6">
        <f t="shared" si="84"/>
        <v>478.9</v>
      </c>
      <c r="N122" s="6">
        <f t="shared" si="84"/>
        <v>495.6</v>
      </c>
      <c r="O122" s="6">
        <f t="shared" si="84"/>
        <v>504.4</v>
      </c>
      <c r="P122" s="6">
        <f t="shared" si="84"/>
        <v>512.9</v>
      </c>
      <c r="Q122" s="6">
        <f t="shared" si="84"/>
        <v>523.4</v>
      </c>
      <c r="R122" s="6">
        <f t="shared" si="84"/>
        <v>531.29999999999995</v>
      </c>
      <c r="S122" s="6">
        <f t="shared" si="84"/>
        <v>547.70000000000005</v>
      </c>
      <c r="T122" s="6">
        <f t="shared" si="84"/>
        <v>573.29999999999995</v>
      </c>
      <c r="U122" s="6">
        <f t="shared" si="84"/>
        <v>587</v>
      </c>
      <c r="V122" s="6">
        <f t="shared" si="84"/>
        <v>555.04809999999998</v>
      </c>
      <c r="W122" s="6">
        <f t="shared" si="81"/>
        <v>447.80369999999994</v>
      </c>
      <c r="X122" s="6">
        <f t="shared" si="81"/>
        <v>458.46080000000001</v>
      </c>
      <c r="Y122" s="6">
        <f t="shared" si="81"/>
        <v>473.28380000000004</v>
      </c>
      <c r="Z122" s="6">
        <f t="shared" si="81"/>
        <v>504.09740000000005</v>
      </c>
      <c r="AA122" s="6">
        <f t="shared" si="81"/>
        <v>525.60050000000001</v>
      </c>
      <c r="AB122" s="6">
        <f t="shared" ref="AB122:AI122" si="85">AB147+AB172+AB197</f>
        <v>546.06690000000003</v>
      </c>
      <c r="AC122" s="6">
        <f t="shared" si="85"/>
        <v>555.04289999999992</v>
      </c>
      <c r="AD122" s="6">
        <f t="shared" si="85"/>
        <v>566.54739999999993</v>
      </c>
      <c r="AE122" s="6">
        <f t="shared" si="85"/>
        <v>597.81970000000001</v>
      </c>
      <c r="AF122" s="6">
        <f t="shared" si="85"/>
        <v>635.18489999999997</v>
      </c>
      <c r="AG122" s="6">
        <f t="shared" si="85"/>
        <v>184.45580000000001</v>
      </c>
      <c r="AH122" s="6">
        <f t="shared" si="85"/>
        <v>396.21980000000002</v>
      </c>
      <c r="AI122" s="6">
        <f t="shared" si="85"/>
        <v>447.13570000000004</v>
      </c>
      <c r="AJ122" s="6">
        <f t="shared" si="83"/>
        <v>474.4221</v>
      </c>
    </row>
    <row r="123" spans="1:36" x14ac:dyDescent="0.25">
      <c r="A123" s="40" t="s">
        <v>39</v>
      </c>
      <c r="B123" s="55" t="s">
        <v>0</v>
      </c>
      <c r="C123" s="55" t="s">
        <v>0</v>
      </c>
      <c r="D123" s="55" t="s">
        <v>0</v>
      </c>
      <c r="E123" s="55" t="s">
        <v>0</v>
      </c>
      <c r="F123" s="55" t="s">
        <v>0</v>
      </c>
      <c r="G123" s="55" t="s">
        <v>0</v>
      </c>
      <c r="H123" s="55" t="s">
        <v>0</v>
      </c>
      <c r="I123" s="55" t="s">
        <v>0</v>
      </c>
      <c r="J123" s="55" t="s">
        <v>0</v>
      </c>
      <c r="K123" s="55" t="s">
        <v>0</v>
      </c>
      <c r="L123" s="55" t="s">
        <v>0</v>
      </c>
      <c r="M123" s="55" t="s">
        <v>0</v>
      </c>
      <c r="N123" s="55" t="s">
        <v>0</v>
      </c>
      <c r="O123" s="55" t="s">
        <v>0</v>
      </c>
      <c r="P123" s="55" t="s">
        <v>0</v>
      </c>
      <c r="Q123" s="55" t="s">
        <v>0</v>
      </c>
      <c r="R123" s="55" t="s">
        <v>0</v>
      </c>
      <c r="S123" s="55" t="s">
        <v>0</v>
      </c>
      <c r="T123" s="55" t="s">
        <v>0</v>
      </c>
      <c r="U123" s="55" t="s">
        <v>0</v>
      </c>
      <c r="V123" s="55" t="s">
        <v>0</v>
      </c>
      <c r="W123" s="55" t="s">
        <v>0</v>
      </c>
      <c r="X123" s="55" t="s">
        <v>0</v>
      </c>
      <c r="Y123" s="55" t="s">
        <v>0</v>
      </c>
      <c r="Z123" s="55" t="s">
        <v>0</v>
      </c>
      <c r="AA123" s="55" t="s">
        <v>0</v>
      </c>
      <c r="AB123" s="55" t="s">
        <v>0</v>
      </c>
      <c r="AC123" s="6">
        <f t="shared" ref="AC123:AI123" si="86">AC148+AC173+AC198</f>
        <v>698.92650000000003</v>
      </c>
      <c r="AD123" s="6">
        <f t="shared" si="86"/>
        <v>722.02629999999999</v>
      </c>
      <c r="AE123" s="6">
        <f t="shared" si="86"/>
        <v>748.27500000000009</v>
      </c>
      <c r="AF123" s="6">
        <f t="shared" si="86"/>
        <v>764.79660000000001</v>
      </c>
      <c r="AG123" s="6">
        <f t="shared" si="86"/>
        <v>381.15919999999994</v>
      </c>
      <c r="AH123" s="6">
        <f t="shared" si="86"/>
        <v>63.42710000000001</v>
      </c>
      <c r="AI123" s="6">
        <f t="shared" si="86"/>
        <v>64.144599999999997</v>
      </c>
      <c r="AJ123" s="6">
        <f t="shared" si="83"/>
        <v>64.170299999999997</v>
      </c>
    </row>
    <row r="124" spans="1:36" x14ac:dyDescent="0.25">
      <c r="A124" s="41" t="s">
        <v>40</v>
      </c>
      <c r="B124" s="55" t="s">
        <v>0</v>
      </c>
      <c r="C124" s="55" t="s">
        <v>0</v>
      </c>
      <c r="D124" s="55" t="s">
        <v>0</v>
      </c>
      <c r="E124" s="55" t="s">
        <v>0</v>
      </c>
      <c r="F124" s="55" t="s">
        <v>0</v>
      </c>
      <c r="G124" s="55" t="s">
        <v>0</v>
      </c>
      <c r="H124" s="55" t="s">
        <v>0</v>
      </c>
      <c r="I124" s="55" t="s">
        <v>0</v>
      </c>
      <c r="J124" s="55" t="s">
        <v>0</v>
      </c>
      <c r="K124" s="55" t="s">
        <v>0</v>
      </c>
      <c r="L124" s="55" t="s">
        <v>0</v>
      </c>
      <c r="M124" s="55" t="s">
        <v>0</v>
      </c>
      <c r="N124" s="55" t="s">
        <v>0</v>
      </c>
      <c r="O124" s="55" t="s">
        <v>0</v>
      </c>
      <c r="P124" s="55" t="s">
        <v>0</v>
      </c>
      <c r="Q124" s="55" t="s">
        <v>0</v>
      </c>
      <c r="R124" s="55" t="s">
        <v>0</v>
      </c>
      <c r="S124" s="55" t="s">
        <v>0</v>
      </c>
      <c r="T124" s="55" t="s">
        <v>0</v>
      </c>
      <c r="U124" s="55" t="s">
        <v>0</v>
      </c>
      <c r="V124" s="55" t="s">
        <v>0</v>
      </c>
      <c r="W124" s="55" t="s">
        <v>0</v>
      </c>
      <c r="X124" s="55" t="s">
        <v>0</v>
      </c>
      <c r="Y124" s="55" t="s">
        <v>0</v>
      </c>
      <c r="Z124" s="55" t="s">
        <v>0</v>
      </c>
      <c r="AA124" s="55" t="s">
        <v>0</v>
      </c>
      <c r="AB124" s="55" t="s">
        <v>0</v>
      </c>
      <c r="AC124" s="55" t="s">
        <v>0</v>
      </c>
      <c r="AD124" s="55" t="s">
        <v>0</v>
      </c>
      <c r="AE124" s="55" t="s">
        <v>0</v>
      </c>
      <c r="AF124" s="55" t="s">
        <v>0</v>
      </c>
      <c r="AG124" s="9">
        <f>AG149+AG174+AG199</f>
        <v>122.5381</v>
      </c>
      <c r="AH124" s="9">
        <f>AH149+AH174+AH199</f>
        <v>33.037099999999995</v>
      </c>
      <c r="AI124" s="9">
        <f>AI149+AI174+AI199</f>
        <v>30.301099999999998</v>
      </c>
      <c r="AJ124" s="9">
        <f t="shared" si="83"/>
        <v>36.507899999999999</v>
      </c>
    </row>
    <row r="125" spans="1:36" x14ac:dyDescent="0.25">
      <c r="A125" s="40" t="s">
        <v>41</v>
      </c>
      <c r="B125" s="9">
        <f>B150+B175+B200</f>
        <v>660.8</v>
      </c>
      <c r="C125" s="9">
        <f t="shared" ref="C125:V125" si="87">C150+C175+C200</f>
        <v>629.20000000000005</v>
      </c>
      <c r="D125" s="9">
        <f t="shared" si="87"/>
        <v>649.1</v>
      </c>
      <c r="E125" s="9">
        <f t="shared" si="87"/>
        <v>628.79999999999995</v>
      </c>
      <c r="F125" s="9">
        <f t="shared" si="87"/>
        <v>644.1</v>
      </c>
      <c r="G125" s="9">
        <f t="shared" si="87"/>
        <v>517.9</v>
      </c>
      <c r="H125" s="9">
        <f t="shared" si="87"/>
        <v>336.2</v>
      </c>
      <c r="I125" s="9">
        <f t="shared" si="87"/>
        <v>379.19999999999993</v>
      </c>
      <c r="J125" s="9">
        <f t="shared" si="87"/>
        <v>414.7</v>
      </c>
      <c r="K125" s="9">
        <f t="shared" si="87"/>
        <v>453.1</v>
      </c>
      <c r="L125" s="9">
        <f t="shared" si="87"/>
        <v>483.5</v>
      </c>
      <c r="M125" s="9">
        <f t="shared" si="87"/>
        <v>522.9</v>
      </c>
      <c r="N125" s="9">
        <f t="shared" si="87"/>
        <v>562.9</v>
      </c>
      <c r="O125" s="9">
        <f t="shared" si="87"/>
        <v>601.79999999999995</v>
      </c>
      <c r="P125" s="9">
        <f t="shared" si="87"/>
        <v>634</v>
      </c>
      <c r="Q125" s="9">
        <f t="shared" si="87"/>
        <v>660.8</v>
      </c>
      <c r="R125" s="9">
        <f t="shared" si="87"/>
        <v>676.7</v>
      </c>
      <c r="S125" s="9">
        <f t="shared" si="87"/>
        <v>678.2</v>
      </c>
      <c r="T125" s="9">
        <f t="shared" si="87"/>
        <v>697.4</v>
      </c>
      <c r="U125" s="9">
        <f t="shared" si="87"/>
        <v>710.5</v>
      </c>
      <c r="V125" s="9">
        <f t="shared" si="87"/>
        <v>723.0095</v>
      </c>
      <c r="W125" s="9">
        <f t="shared" ref="W125:AA127" si="88">W150+W175+W200</f>
        <v>739.17949999999996</v>
      </c>
      <c r="X125" s="9">
        <f t="shared" si="88"/>
        <v>757.24119999999994</v>
      </c>
      <c r="Y125" s="9">
        <f t="shared" si="88"/>
        <v>775.69100000000003</v>
      </c>
      <c r="Z125" s="9">
        <f t="shared" si="88"/>
        <v>789.5295000000001</v>
      </c>
      <c r="AA125" s="9">
        <f t="shared" si="88"/>
        <v>836.44359999999995</v>
      </c>
      <c r="AB125" s="9">
        <f t="shared" ref="AB125:AI125" si="89">AB150+AB175+AB200</f>
        <v>876.80989999999997</v>
      </c>
      <c r="AC125" s="9">
        <f t="shared" si="89"/>
        <v>914.85829999999987</v>
      </c>
      <c r="AD125" s="9">
        <f t="shared" si="89"/>
        <v>951.38520000000005</v>
      </c>
      <c r="AE125" s="9">
        <f t="shared" si="89"/>
        <v>988.90160000000003</v>
      </c>
      <c r="AF125" s="9">
        <f t="shared" si="89"/>
        <v>1035.8897999999999</v>
      </c>
      <c r="AG125" s="9">
        <f t="shared" si="89"/>
        <v>111.2825</v>
      </c>
      <c r="AH125" s="9">
        <f t="shared" si="89"/>
        <v>192.82079999999999</v>
      </c>
      <c r="AI125" s="9">
        <f t="shared" si="89"/>
        <v>208.72980000000001</v>
      </c>
      <c r="AJ125" s="9">
        <f t="shared" si="83"/>
        <v>223.94630000000001</v>
      </c>
    </row>
    <row r="126" spans="1:36" x14ac:dyDescent="0.25">
      <c r="A126" s="40" t="s">
        <v>42</v>
      </c>
      <c r="B126" s="9">
        <f>B151+B176+B201</f>
        <v>10.1</v>
      </c>
      <c r="C126" s="9">
        <f t="shared" ref="C126:V126" si="90">C151+C176+C201</f>
        <v>10.4</v>
      </c>
      <c r="D126" s="9">
        <f t="shared" si="90"/>
        <v>10.5</v>
      </c>
      <c r="E126" s="9">
        <f t="shared" si="90"/>
        <v>11</v>
      </c>
      <c r="F126" s="9">
        <f t="shared" si="90"/>
        <v>9.5</v>
      </c>
      <c r="G126" s="9">
        <f t="shared" si="90"/>
        <v>8.5</v>
      </c>
      <c r="H126" s="9">
        <f t="shared" si="90"/>
        <v>7.6</v>
      </c>
      <c r="I126" s="9">
        <f t="shared" si="90"/>
        <v>4.3</v>
      </c>
      <c r="J126" s="9">
        <f t="shared" si="90"/>
        <v>6.7</v>
      </c>
      <c r="K126" s="9">
        <f t="shared" si="90"/>
        <v>7.1</v>
      </c>
      <c r="L126" s="9">
        <f t="shared" si="90"/>
        <v>7.1</v>
      </c>
      <c r="M126" s="9">
        <f t="shared" si="90"/>
        <v>8</v>
      </c>
      <c r="N126" s="9">
        <f t="shared" si="90"/>
        <v>8.1</v>
      </c>
      <c r="O126" s="9">
        <f t="shared" si="90"/>
        <v>5.7</v>
      </c>
      <c r="P126" s="9">
        <f t="shared" si="90"/>
        <v>4.4000000000000004</v>
      </c>
      <c r="Q126" s="9">
        <f t="shared" si="90"/>
        <v>2.4</v>
      </c>
      <c r="R126" s="9">
        <f t="shared" si="90"/>
        <v>2.1</v>
      </c>
      <c r="S126" s="9">
        <f t="shared" si="90"/>
        <v>2</v>
      </c>
      <c r="T126" s="9">
        <f t="shared" si="90"/>
        <v>2.2000000000000002</v>
      </c>
      <c r="U126" s="9">
        <f t="shared" si="90"/>
        <v>2.2000000000000002</v>
      </c>
      <c r="V126" s="9">
        <f t="shared" si="90"/>
        <v>1.8868999999999998</v>
      </c>
      <c r="W126" s="9">
        <f t="shared" si="88"/>
        <v>1.8440000000000003</v>
      </c>
      <c r="X126" s="9">
        <f t="shared" si="88"/>
        <v>2.2441999999999998</v>
      </c>
      <c r="Y126" s="9">
        <f t="shared" si="88"/>
        <v>1.6624000000000001</v>
      </c>
      <c r="Z126" s="9">
        <f t="shared" si="88"/>
        <v>0.52300000000000002</v>
      </c>
      <c r="AA126" s="9">
        <f t="shared" si="88"/>
        <v>0.51729999999999998</v>
      </c>
      <c r="AB126" s="9">
        <f t="shared" ref="AB126:AI126" si="91">AB151+AB176+AB201</f>
        <v>0.51429999999999998</v>
      </c>
      <c r="AC126" s="9">
        <f t="shared" si="91"/>
        <v>0.37719999999999998</v>
      </c>
      <c r="AD126" s="9">
        <f t="shared" si="91"/>
        <v>0.2472</v>
      </c>
      <c r="AE126" s="9">
        <f t="shared" si="91"/>
        <v>0.23070000000000002</v>
      </c>
      <c r="AF126" s="9">
        <f t="shared" si="91"/>
        <v>0.2311</v>
      </c>
      <c r="AG126" s="9">
        <f t="shared" si="91"/>
        <v>0.18140000000000001</v>
      </c>
      <c r="AH126" s="9">
        <f t="shared" si="91"/>
        <v>0.18759999999999999</v>
      </c>
      <c r="AI126" s="9">
        <f t="shared" si="91"/>
        <v>0.17749999999999999</v>
      </c>
      <c r="AJ126" s="9">
        <f t="shared" si="83"/>
        <v>0.14799999999999999</v>
      </c>
    </row>
    <row r="127" spans="1:36" x14ac:dyDescent="0.25">
      <c r="A127" s="40" t="s">
        <v>43</v>
      </c>
      <c r="B127" s="8">
        <f>B152+B177+B202</f>
        <v>0</v>
      </c>
      <c r="C127" s="8">
        <f t="shared" ref="C127:V127" si="92">C152+C177+C202</f>
        <v>0.1</v>
      </c>
      <c r="D127" s="8">
        <f t="shared" si="92"/>
        <v>1.3</v>
      </c>
      <c r="E127" s="8">
        <f t="shared" si="92"/>
        <v>1.9000000000000001</v>
      </c>
      <c r="F127" s="8">
        <f t="shared" si="92"/>
        <v>2.2000000000000002</v>
      </c>
      <c r="G127" s="8">
        <f t="shared" si="92"/>
        <v>2.4</v>
      </c>
      <c r="H127" s="8">
        <f t="shared" si="92"/>
        <v>2.7</v>
      </c>
      <c r="I127" s="8">
        <f t="shared" si="92"/>
        <v>2.9</v>
      </c>
      <c r="J127" s="8">
        <f t="shared" si="92"/>
        <v>3</v>
      </c>
      <c r="K127" s="8">
        <f t="shared" si="92"/>
        <v>3.4</v>
      </c>
      <c r="L127" s="8">
        <f t="shared" si="92"/>
        <v>4</v>
      </c>
      <c r="M127" s="8">
        <f t="shared" si="92"/>
        <v>7.6</v>
      </c>
      <c r="N127" s="8">
        <f t="shared" si="92"/>
        <v>7.4</v>
      </c>
      <c r="O127" s="8">
        <f t="shared" si="92"/>
        <v>7</v>
      </c>
      <c r="P127" s="8">
        <f t="shared" si="92"/>
        <v>7.3</v>
      </c>
      <c r="Q127" s="8">
        <f t="shared" si="92"/>
        <v>7</v>
      </c>
      <c r="R127" s="8">
        <f t="shared" si="92"/>
        <v>6.3</v>
      </c>
      <c r="S127" s="8">
        <f t="shared" si="92"/>
        <v>4.8</v>
      </c>
      <c r="T127" s="8">
        <f t="shared" si="92"/>
        <v>3.5999999999999996</v>
      </c>
      <c r="U127" s="8">
        <f t="shared" si="92"/>
        <v>1.5</v>
      </c>
      <c r="V127" s="8">
        <f t="shared" si="92"/>
        <v>0.77839999999999998</v>
      </c>
      <c r="W127" s="8">
        <f t="shared" si="88"/>
        <v>0.46110000000000001</v>
      </c>
      <c r="X127" s="8">
        <f t="shared" si="88"/>
        <v>11.3965</v>
      </c>
      <c r="Y127" s="8">
        <f t="shared" si="88"/>
        <v>11.4712</v>
      </c>
      <c r="Z127" s="8">
        <f t="shared" si="88"/>
        <v>5.2292999999999994</v>
      </c>
      <c r="AA127" s="9">
        <f t="shared" si="88"/>
        <v>5.1150000000000002</v>
      </c>
      <c r="AB127" s="9">
        <f t="shared" ref="AB127:AI127" si="93">AB152+AB177+AB202</f>
        <v>5.1678999999999995</v>
      </c>
      <c r="AC127" s="9">
        <f t="shared" si="93"/>
        <v>5.2291999999999996</v>
      </c>
      <c r="AD127" s="9">
        <f t="shared" si="93"/>
        <v>5.0183999999999997</v>
      </c>
      <c r="AE127" s="9">
        <f t="shared" si="93"/>
        <v>2.5676999999999999</v>
      </c>
      <c r="AF127" s="9">
        <f t="shared" si="93"/>
        <v>1.8372999999999999</v>
      </c>
      <c r="AG127" s="9">
        <f t="shared" si="93"/>
        <v>1.5398000000000001</v>
      </c>
      <c r="AH127" s="9">
        <f t="shared" si="93"/>
        <v>0.46810000000000002</v>
      </c>
      <c r="AI127" s="9">
        <f t="shared" si="93"/>
        <v>0.46589999999999998</v>
      </c>
      <c r="AJ127" s="9">
        <f t="shared" si="83"/>
        <v>0.32630000000000003</v>
      </c>
    </row>
    <row r="128" spans="1:36" x14ac:dyDescent="0.25">
      <c r="A128" s="45" t="s">
        <v>44</v>
      </c>
      <c r="B128" s="82" t="s">
        <v>0</v>
      </c>
      <c r="C128" s="82" t="s">
        <v>0</v>
      </c>
      <c r="D128" s="82" t="s">
        <v>0</v>
      </c>
      <c r="E128" s="82" t="s">
        <v>0</v>
      </c>
      <c r="F128" s="82" t="s">
        <v>0</v>
      </c>
      <c r="G128" s="82" t="s">
        <v>0</v>
      </c>
      <c r="H128" s="82" t="s">
        <v>0</v>
      </c>
      <c r="I128" s="82" t="s">
        <v>0</v>
      </c>
      <c r="J128" s="82" t="s">
        <v>0</v>
      </c>
      <c r="K128" s="82" t="s">
        <v>0</v>
      </c>
      <c r="L128" s="82" t="s">
        <v>0</v>
      </c>
      <c r="M128" s="82" t="s">
        <v>0</v>
      </c>
      <c r="N128" s="82" t="s">
        <v>0</v>
      </c>
      <c r="O128" s="82" t="s">
        <v>0</v>
      </c>
      <c r="P128" s="82" t="s">
        <v>0</v>
      </c>
      <c r="Q128" s="82" t="s">
        <v>0</v>
      </c>
      <c r="R128" s="82" t="s">
        <v>0</v>
      </c>
      <c r="S128" s="82" t="s">
        <v>0</v>
      </c>
      <c r="T128" s="82" t="s">
        <v>0</v>
      </c>
      <c r="U128" s="82" t="s">
        <v>0</v>
      </c>
      <c r="V128" s="82" t="s">
        <v>0</v>
      </c>
      <c r="W128" s="82" t="s">
        <v>0</v>
      </c>
      <c r="X128" s="82" t="s">
        <v>0</v>
      </c>
      <c r="Y128" s="82" t="s">
        <v>0</v>
      </c>
      <c r="Z128" s="82" t="s">
        <v>0</v>
      </c>
      <c r="AA128" s="82" t="s">
        <v>0</v>
      </c>
      <c r="AB128" s="82" t="s">
        <v>0</v>
      </c>
      <c r="AC128" s="87">
        <f t="shared" ref="AC128:AI128" si="94">AC153+AC178+AC203</f>
        <v>45.177700000000002</v>
      </c>
      <c r="AD128" s="87">
        <f t="shared" si="94"/>
        <v>45.751599999999996</v>
      </c>
      <c r="AE128" s="87">
        <f t="shared" si="94"/>
        <v>47.053000000000004</v>
      </c>
      <c r="AF128" s="87">
        <f t="shared" si="94"/>
        <v>48.597699999999996</v>
      </c>
      <c r="AG128" s="87">
        <f t="shared" si="94"/>
        <v>51.4467</v>
      </c>
      <c r="AH128" s="87">
        <f t="shared" si="94"/>
        <v>59.597899999999996</v>
      </c>
      <c r="AI128" s="87">
        <f t="shared" si="94"/>
        <v>69.531399999999991</v>
      </c>
      <c r="AJ128" s="87">
        <f t="shared" si="83"/>
        <v>70.271299999999997</v>
      </c>
    </row>
    <row r="130" spans="1:36" x14ac:dyDescent="0.25">
      <c r="A130" s="112" t="s">
        <v>47</v>
      </c>
      <c r="B130" s="1"/>
      <c r="C130" s="4"/>
    </row>
    <row r="131" spans="1:36" s="59" customFormat="1" ht="29.25" customHeight="1" x14ac:dyDescent="0.25">
      <c r="A131" s="113"/>
      <c r="B131" s="114">
        <v>1991</v>
      </c>
      <c r="C131" s="114">
        <v>1992</v>
      </c>
      <c r="D131" s="114">
        <v>1993</v>
      </c>
      <c r="E131" s="114">
        <v>1994</v>
      </c>
      <c r="F131" s="114">
        <v>1995</v>
      </c>
      <c r="G131" s="114">
        <v>1996</v>
      </c>
      <c r="H131" s="114">
        <v>1997</v>
      </c>
      <c r="I131" s="114">
        <v>1998</v>
      </c>
      <c r="J131" s="114">
        <v>1999</v>
      </c>
      <c r="K131" s="114">
        <v>2000</v>
      </c>
      <c r="L131" s="114">
        <v>2001</v>
      </c>
      <c r="M131" s="114">
        <v>2002</v>
      </c>
      <c r="N131" s="114">
        <v>2003</v>
      </c>
      <c r="O131" s="114">
        <v>2004</v>
      </c>
      <c r="P131" s="114">
        <v>2005</v>
      </c>
      <c r="Q131" s="114">
        <v>2006</v>
      </c>
      <c r="R131" s="114">
        <v>2007</v>
      </c>
      <c r="S131" s="114">
        <v>2008</v>
      </c>
      <c r="T131" s="114">
        <v>2009</v>
      </c>
      <c r="U131" s="114">
        <v>2010</v>
      </c>
      <c r="V131" s="114">
        <v>2011</v>
      </c>
      <c r="W131" s="114">
        <v>2012</v>
      </c>
      <c r="X131" s="114">
        <v>2013</v>
      </c>
      <c r="Y131" s="114">
        <v>2014</v>
      </c>
      <c r="Z131" s="114">
        <v>2015</v>
      </c>
      <c r="AA131" s="114">
        <v>2016</v>
      </c>
      <c r="AB131" s="114">
        <v>2017</v>
      </c>
      <c r="AC131" s="114">
        <v>2018</v>
      </c>
      <c r="AD131" s="114">
        <v>2019</v>
      </c>
      <c r="AE131" s="114">
        <v>2020</v>
      </c>
      <c r="AF131" s="114">
        <v>2021</v>
      </c>
      <c r="AG131" s="114" t="s">
        <v>3</v>
      </c>
      <c r="AH131" s="114" t="s">
        <v>4</v>
      </c>
      <c r="AI131" s="114">
        <v>2024</v>
      </c>
      <c r="AJ131" s="114">
        <v>2025</v>
      </c>
    </row>
    <row r="132" spans="1:36" s="33" customFormat="1" x14ac:dyDescent="0.25">
      <c r="A132" s="40" t="s">
        <v>24</v>
      </c>
      <c r="B132" s="14">
        <f t="shared" ref="B132:Y132" si="95">SUM(B134:B152)</f>
        <v>2865.7000000000003</v>
      </c>
      <c r="C132" s="14">
        <f t="shared" si="95"/>
        <v>2381.6</v>
      </c>
      <c r="D132" s="14">
        <f t="shared" si="95"/>
        <v>2325.4999999999995</v>
      </c>
      <c r="E132" s="14">
        <f t="shared" si="95"/>
        <v>1882.9</v>
      </c>
      <c r="F132" s="14">
        <f t="shared" si="95"/>
        <v>1334.9999999999998</v>
      </c>
      <c r="G132" s="14">
        <f t="shared" si="95"/>
        <v>792.3</v>
      </c>
      <c r="H132" s="14">
        <f t="shared" si="95"/>
        <v>427.9</v>
      </c>
      <c r="I132" s="14">
        <f t="shared" si="95"/>
        <v>262.2</v>
      </c>
      <c r="J132" s="14">
        <f t="shared" si="95"/>
        <v>185.39999999999998</v>
      </c>
      <c r="K132" s="14">
        <f t="shared" si="95"/>
        <v>185.19999999999996</v>
      </c>
      <c r="L132" s="14">
        <f t="shared" si="95"/>
        <v>179.89999999999998</v>
      </c>
      <c r="M132" s="14">
        <f t="shared" si="95"/>
        <v>182.09999999999997</v>
      </c>
      <c r="N132" s="14">
        <f t="shared" si="95"/>
        <v>187.29999999999998</v>
      </c>
      <c r="O132" s="14">
        <f t="shared" si="95"/>
        <v>176.2</v>
      </c>
      <c r="P132" s="14">
        <f t="shared" si="95"/>
        <v>176.60000000000002</v>
      </c>
      <c r="Q132" s="14">
        <f t="shared" si="95"/>
        <v>182.70000000000002</v>
      </c>
      <c r="R132" s="14">
        <f t="shared" si="95"/>
        <v>176.80000000000004</v>
      </c>
      <c r="S132" s="14">
        <f t="shared" si="95"/>
        <v>169.20000000000002</v>
      </c>
      <c r="T132" s="14">
        <f t="shared" si="95"/>
        <v>171.49999999999997</v>
      </c>
      <c r="U132" s="14">
        <f t="shared" si="95"/>
        <v>180.8</v>
      </c>
      <c r="V132" s="14">
        <f t="shared" si="95"/>
        <v>184.68969999999999</v>
      </c>
      <c r="W132" s="14">
        <f t="shared" si="95"/>
        <v>198.94690000000003</v>
      </c>
      <c r="X132" s="14">
        <f t="shared" si="95"/>
        <v>219.95359999999999</v>
      </c>
      <c r="Y132" s="14">
        <f t="shared" si="95"/>
        <v>241.19980000000004</v>
      </c>
      <c r="Z132" s="14">
        <f>SUM(Z133:Z153)</f>
        <v>263.03479999999996</v>
      </c>
      <c r="AA132" s="14">
        <f t="shared" ref="AA132:AJ132" si="96">SUM(AA133:AA153)</f>
        <v>317.13179999999994</v>
      </c>
      <c r="AB132" s="14">
        <f t="shared" si="96"/>
        <v>358.44460000000004</v>
      </c>
      <c r="AC132" s="14">
        <f t="shared" si="96"/>
        <v>381.29750000000001</v>
      </c>
      <c r="AD132" s="14">
        <f t="shared" si="96"/>
        <v>410.36470000000008</v>
      </c>
      <c r="AE132" s="14">
        <f t="shared" si="96"/>
        <v>463.2081</v>
      </c>
      <c r="AF132" s="14">
        <f t="shared" si="96"/>
        <v>508.36769999999996</v>
      </c>
      <c r="AG132" s="14">
        <f t="shared" si="96"/>
        <v>522.74149999999997</v>
      </c>
      <c r="AH132" s="14">
        <f t="shared" si="96"/>
        <v>600.40679999999998</v>
      </c>
      <c r="AI132" s="14">
        <f t="shared" si="96"/>
        <v>688.19160000000011</v>
      </c>
      <c r="AJ132" s="14">
        <f t="shared" si="96"/>
        <v>756.23989999999992</v>
      </c>
    </row>
    <row r="133" spans="1:36" s="33" customFormat="1" x14ac:dyDescent="0.25">
      <c r="A133" s="40" t="s">
        <v>25</v>
      </c>
      <c r="B133" s="55" t="s">
        <v>0</v>
      </c>
      <c r="C133" s="55" t="s">
        <v>0</v>
      </c>
      <c r="D133" s="55" t="s">
        <v>0</v>
      </c>
      <c r="E133" s="55" t="s">
        <v>0</v>
      </c>
      <c r="F133" s="55" t="s">
        <v>0</v>
      </c>
      <c r="G133" s="55" t="s">
        <v>0</v>
      </c>
      <c r="H133" s="55" t="s">
        <v>0</v>
      </c>
      <c r="I133" s="55" t="s">
        <v>0</v>
      </c>
      <c r="J133" s="55" t="s">
        <v>0</v>
      </c>
      <c r="K133" s="55" t="s">
        <v>0</v>
      </c>
      <c r="L133" s="55" t="s">
        <v>0</v>
      </c>
      <c r="M133" s="55" t="s">
        <v>0</v>
      </c>
      <c r="N133" s="55" t="s">
        <v>0</v>
      </c>
      <c r="O133" s="55" t="s">
        <v>0</v>
      </c>
      <c r="P133" s="55" t="s">
        <v>0</v>
      </c>
      <c r="Q133" s="55" t="s">
        <v>0</v>
      </c>
      <c r="R133" s="55" t="s">
        <v>0</v>
      </c>
      <c r="S133" s="55" t="s">
        <v>0</v>
      </c>
      <c r="T133" s="55" t="s">
        <v>0</v>
      </c>
      <c r="U133" s="55" t="s">
        <v>0</v>
      </c>
      <c r="V133" s="55" t="s">
        <v>0</v>
      </c>
      <c r="W133" s="55" t="s">
        <v>0</v>
      </c>
      <c r="X133" s="55" t="s">
        <v>0</v>
      </c>
      <c r="Y133" s="55" t="s">
        <v>0</v>
      </c>
      <c r="Z133" s="55" t="s">
        <v>0</v>
      </c>
      <c r="AA133" s="55" t="s">
        <v>0</v>
      </c>
      <c r="AB133" s="55" t="s">
        <v>0</v>
      </c>
      <c r="AC133" s="55" t="s">
        <v>0</v>
      </c>
      <c r="AD133" s="55" t="s">
        <v>0</v>
      </c>
      <c r="AE133" s="55" t="s">
        <v>0</v>
      </c>
      <c r="AF133" s="55" t="s">
        <v>0</v>
      </c>
      <c r="AG133" s="6">
        <v>4.1913</v>
      </c>
      <c r="AH133" s="6">
        <v>6.8094999999999999</v>
      </c>
      <c r="AI133" s="6">
        <v>6.6298000000000004</v>
      </c>
      <c r="AJ133" s="6">
        <v>7.3881000000000006</v>
      </c>
    </row>
    <row r="134" spans="1:36" x14ac:dyDescent="0.25">
      <c r="A134" s="40" t="s">
        <v>26</v>
      </c>
      <c r="B134" s="6">
        <v>412.5</v>
      </c>
      <c r="C134" s="6">
        <v>357.9</v>
      </c>
      <c r="D134" s="6">
        <v>353.8</v>
      </c>
      <c r="E134" s="6">
        <v>300.10000000000002</v>
      </c>
      <c r="F134" s="6">
        <v>222.9</v>
      </c>
      <c r="G134" s="6">
        <v>124.6</v>
      </c>
      <c r="H134" s="6">
        <v>57.3</v>
      </c>
      <c r="I134" s="6">
        <v>34.299999999999997</v>
      </c>
      <c r="J134" s="6">
        <v>24.1</v>
      </c>
      <c r="K134" s="6">
        <v>28.6</v>
      </c>
      <c r="L134" s="6">
        <v>27.8</v>
      </c>
      <c r="M134" s="6">
        <v>28.1</v>
      </c>
      <c r="N134" s="6">
        <v>28.2</v>
      </c>
      <c r="O134" s="6">
        <v>25.7</v>
      </c>
      <c r="P134" s="6">
        <v>23.2</v>
      </c>
      <c r="Q134" s="6">
        <v>19.8</v>
      </c>
      <c r="R134" s="6">
        <v>17.8</v>
      </c>
      <c r="S134" s="6">
        <v>17.100000000000001</v>
      </c>
      <c r="T134" s="6">
        <v>16.899999999999999</v>
      </c>
      <c r="U134" s="6">
        <v>19.2</v>
      </c>
      <c r="V134" s="6">
        <v>19.142799999999998</v>
      </c>
      <c r="W134" s="6">
        <v>22.915800000000001</v>
      </c>
      <c r="X134" s="6">
        <v>26.721799999999998</v>
      </c>
      <c r="Y134" s="6">
        <v>32.092500000000001</v>
      </c>
      <c r="Z134" s="6">
        <v>41.088000000000001</v>
      </c>
      <c r="AA134" s="6">
        <v>66.843600000000009</v>
      </c>
      <c r="AB134" s="6">
        <v>71.290800000000004</v>
      </c>
      <c r="AC134" s="6">
        <v>70.472300000000004</v>
      </c>
      <c r="AD134" s="6">
        <v>77.028899999999993</v>
      </c>
      <c r="AE134" s="6">
        <v>80.691699999999997</v>
      </c>
      <c r="AF134" s="6">
        <v>77.128100000000003</v>
      </c>
      <c r="AG134" s="6">
        <v>78.193300000000008</v>
      </c>
      <c r="AH134" s="6">
        <v>72.941999999999993</v>
      </c>
      <c r="AI134" s="6">
        <v>73.186800000000005</v>
      </c>
      <c r="AJ134" s="6">
        <v>77.627399999999994</v>
      </c>
    </row>
    <row r="135" spans="1:36" x14ac:dyDescent="0.25">
      <c r="A135" s="40" t="s">
        <v>27</v>
      </c>
      <c r="B135" s="6">
        <v>107.1</v>
      </c>
      <c r="C135" s="6">
        <v>86.1</v>
      </c>
      <c r="D135" s="6">
        <v>77.8</v>
      </c>
      <c r="E135" s="6">
        <v>59.9</v>
      </c>
      <c r="F135" s="6">
        <v>38.700000000000003</v>
      </c>
      <c r="G135" s="6">
        <v>21.8</v>
      </c>
      <c r="H135" s="6">
        <v>14.7</v>
      </c>
      <c r="I135" s="6">
        <v>10.3</v>
      </c>
      <c r="J135" s="6">
        <v>6.2</v>
      </c>
      <c r="K135" s="6">
        <v>6.2</v>
      </c>
      <c r="L135" s="6">
        <v>5.9</v>
      </c>
      <c r="M135" s="6">
        <v>5.9</v>
      </c>
      <c r="N135" s="6">
        <v>5.6</v>
      </c>
      <c r="O135" s="6">
        <v>5.2</v>
      </c>
      <c r="P135" s="6">
        <v>4.8</v>
      </c>
      <c r="Q135" s="6">
        <v>4.5</v>
      </c>
      <c r="R135" s="6">
        <v>4</v>
      </c>
      <c r="S135" s="6">
        <v>4.0999999999999996</v>
      </c>
      <c r="T135" s="6">
        <v>5.2</v>
      </c>
      <c r="U135" s="6">
        <v>4.4000000000000004</v>
      </c>
      <c r="V135" s="6">
        <v>5.7175000000000002</v>
      </c>
      <c r="W135" s="6">
        <v>8.0059000000000005</v>
      </c>
      <c r="X135" s="6">
        <v>12.396600000000001</v>
      </c>
      <c r="Y135" s="6">
        <v>13.994999999999999</v>
      </c>
      <c r="Z135" s="6">
        <v>11.879799999999999</v>
      </c>
      <c r="AA135" s="6">
        <v>11.8919</v>
      </c>
      <c r="AB135" s="6">
        <v>11.3584</v>
      </c>
      <c r="AC135" s="6">
        <v>11.7011</v>
      </c>
      <c r="AD135" s="6">
        <v>13.5031</v>
      </c>
      <c r="AE135" s="6">
        <v>13.919700000000001</v>
      </c>
      <c r="AF135" s="6">
        <v>15.6144</v>
      </c>
      <c r="AG135" s="6">
        <v>15.5345</v>
      </c>
      <c r="AH135" s="6">
        <v>16.837499999999999</v>
      </c>
      <c r="AI135" s="6">
        <v>14.991100000000001</v>
      </c>
      <c r="AJ135" s="6">
        <v>15.2431</v>
      </c>
    </row>
    <row r="136" spans="1:36" x14ac:dyDescent="0.25">
      <c r="A136" s="40" t="s">
        <v>28</v>
      </c>
      <c r="B136" s="6">
        <v>334.7</v>
      </c>
      <c r="C136" s="6">
        <v>265.2</v>
      </c>
      <c r="D136" s="6">
        <v>244.1</v>
      </c>
      <c r="E136" s="6">
        <v>188.7</v>
      </c>
      <c r="F136" s="6">
        <v>110.6</v>
      </c>
      <c r="G136" s="6">
        <v>80.099999999999994</v>
      </c>
      <c r="H136" s="6">
        <v>60.7</v>
      </c>
      <c r="I136" s="6">
        <v>48.7</v>
      </c>
      <c r="J136" s="6">
        <v>41.3</v>
      </c>
      <c r="K136" s="6">
        <v>39</v>
      </c>
      <c r="L136" s="6">
        <v>38.5</v>
      </c>
      <c r="M136" s="6">
        <v>34.299999999999997</v>
      </c>
      <c r="N136" s="6">
        <v>35</v>
      </c>
      <c r="O136" s="6">
        <v>29.2</v>
      </c>
      <c r="P136" s="6">
        <v>28.2</v>
      </c>
      <c r="Q136" s="6">
        <v>30.3</v>
      </c>
      <c r="R136" s="6">
        <v>27.9</v>
      </c>
      <c r="S136" s="6">
        <v>26.5</v>
      </c>
      <c r="T136" s="6">
        <v>26.2</v>
      </c>
      <c r="U136" s="6">
        <v>27</v>
      </c>
      <c r="V136" s="6">
        <v>25.985099999999999</v>
      </c>
      <c r="W136" s="6">
        <v>24.320400000000003</v>
      </c>
      <c r="X136" s="6">
        <v>22.905999999999999</v>
      </c>
      <c r="Y136" s="6">
        <v>25.2866</v>
      </c>
      <c r="Z136" s="6">
        <v>30.4862</v>
      </c>
      <c r="AA136" s="6">
        <v>32.0246</v>
      </c>
      <c r="AB136" s="6">
        <v>32.799900000000001</v>
      </c>
      <c r="AC136" s="6">
        <v>38.22</v>
      </c>
      <c r="AD136" s="6">
        <v>46.379899999999999</v>
      </c>
      <c r="AE136" s="6">
        <v>49.118499999999997</v>
      </c>
      <c r="AF136" s="6">
        <v>54.468800000000002</v>
      </c>
      <c r="AG136" s="6">
        <v>37.413699999999999</v>
      </c>
      <c r="AH136" s="6">
        <v>35.114400000000003</v>
      </c>
      <c r="AI136" s="6">
        <v>46.884599999999999</v>
      </c>
      <c r="AJ136" s="6">
        <v>50.957900000000002</v>
      </c>
    </row>
    <row r="137" spans="1:36" x14ac:dyDescent="0.25">
      <c r="A137" s="40" t="s">
        <v>29</v>
      </c>
      <c r="B137" s="6">
        <v>8.6999999999999993</v>
      </c>
      <c r="C137" s="6">
        <v>6.2</v>
      </c>
      <c r="D137" s="6">
        <v>4.5</v>
      </c>
      <c r="E137" s="6">
        <v>2.7</v>
      </c>
      <c r="F137" s="6">
        <v>1.9</v>
      </c>
      <c r="G137" s="6">
        <v>0.8</v>
      </c>
      <c r="H137" s="6">
        <v>0.6</v>
      </c>
      <c r="I137" s="6">
        <v>0.7</v>
      </c>
      <c r="J137" s="6">
        <v>0.5</v>
      </c>
      <c r="K137" s="6">
        <v>0.5</v>
      </c>
      <c r="L137" s="6">
        <v>0.6</v>
      </c>
      <c r="M137" s="6">
        <v>0.8</v>
      </c>
      <c r="N137" s="6">
        <v>0.9</v>
      </c>
      <c r="O137" s="6">
        <v>0.7</v>
      </c>
      <c r="P137" s="6">
        <v>0.6</v>
      </c>
      <c r="Q137" s="6">
        <v>0.7</v>
      </c>
      <c r="R137" s="6">
        <v>0.6</v>
      </c>
      <c r="S137" s="6">
        <v>0.5</v>
      </c>
      <c r="T137" s="6">
        <v>0.4</v>
      </c>
      <c r="U137" s="6">
        <v>0.3</v>
      </c>
      <c r="V137" s="6">
        <v>0.34989999999999999</v>
      </c>
      <c r="W137" s="6">
        <v>0.32580000000000003</v>
      </c>
      <c r="X137" s="6">
        <v>0.31560000000000005</v>
      </c>
      <c r="Y137" s="6">
        <v>0.87590000000000001</v>
      </c>
      <c r="Z137" s="6">
        <v>1.4664999999999999</v>
      </c>
      <c r="AA137" s="6">
        <v>4.0098000000000003</v>
      </c>
      <c r="AB137" s="6">
        <v>3.9381999999999997</v>
      </c>
      <c r="AC137" s="6">
        <v>3.9138999999999999</v>
      </c>
      <c r="AD137" s="6">
        <v>1.4208000000000001</v>
      </c>
      <c r="AE137" s="6">
        <v>2.8926999999999996</v>
      </c>
      <c r="AF137" s="6">
        <v>3.2058</v>
      </c>
      <c r="AG137" s="6">
        <v>3.0739999999999998</v>
      </c>
      <c r="AH137" s="6">
        <v>3.0126999999999997</v>
      </c>
      <c r="AI137" s="6">
        <v>2.907</v>
      </c>
      <c r="AJ137" s="6">
        <v>1.7719</v>
      </c>
    </row>
    <row r="138" spans="1:36" x14ac:dyDescent="0.25">
      <c r="A138" s="40" t="s">
        <v>30</v>
      </c>
      <c r="B138" s="6">
        <v>78.900000000000006</v>
      </c>
      <c r="C138" s="6">
        <v>69.7</v>
      </c>
      <c r="D138" s="6">
        <v>67.5</v>
      </c>
      <c r="E138" s="6">
        <v>45</v>
      </c>
      <c r="F138" s="6">
        <v>30.6</v>
      </c>
      <c r="G138" s="6">
        <v>12.1</v>
      </c>
      <c r="H138" s="6">
        <v>8.1999999999999993</v>
      </c>
      <c r="I138" s="6">
        <v>6.3</v>
      </c>
      <c r="J138" s="6">
        <v>2.6</v>
      </c>
      <c r="K138" s="6">
        <v>1.8</v>
      </c>
      <c r="L138" s="6">
        <v>1.8</v>
      </c>
      <c r="M138" s="6">
        <v>1.6</v>
      </c>
      <c r="N138" s="6">
        <v>1.4</v>
      </c>
      <c r="O138" s="6">
        <v>1.5</v>
      </c>
      <c r="P138" s="6">
        <v>1.2</v>
      </c>
      <c r="Q138" s="6">
        <v>1.2</v>
      </c>
      <c r="R138" s="6">
        <v>1</v>
      </c>
      <c r="S138" s="6">
        <v>0.8</v>
      </c>
      <c r="T138" s="6">
        <v>0.8</v>
      </c>
      <c r="U138" s="6">
        <v>1.2</v>
      </c>
      <c r="V138" s="6">
        <v>1.365</v>
      </c>
      <c r="W138" s="6">
        <v>1.7425999999999999</v>
      </c>
      <c r="X138" s="6">
        <v>1.7792999999999999</v>
      </c>
      <c r="Y138" s="6">
        <v>1.9354</v>
      </c>
      <c r="Z138" s="6">
        <v>1.984</v>
      </c>
      <c r="AA138" s="6">
        <v>2.1566999999999998</v>
      </c>
      <c r="AB138" s="6">
        <v>3.6193</v>
      </c>
      <c r="AC138" s="6">
        <v>6.7521000000000004</v>
      </c>
      <c r="AD138" s="6">
        <v>7.5036000000000005</v>
      </c>
      <c r="AE138" s="6">
        <v>9.0041000000000011</v>
      </c>
      <c r="AF138" s="6">
        <v>13.507999999999999</v>
      </c>
      <c r="AG138" s="6">
        <v>12.819799999999999</v>
      </c>
      <c r="AH138" s="6">
        <v>13.467000000000001</v>
      </c>
      <c r="AI138" s="6">
        <v>9.2302</v>
      </c>
      <c r="AJ138" s="6">
        <v>9.3930000000000007</v>
      </c>
    </row>
    <row r="139" spans="1:36" x14ac:dyDescent="0.25">
      <c r="A139" s="40" t="s">
        <v>31</v>
      </c>
      <c r="B139" s="6">
        <v>102.7</v>
      </c>
      <c r="C139" s="6">
        <v>93.5</v>
      </c>
      <c r="D139" s="6">
        <v>92.8</v>
      </c>
      <c r="E139" s="6">
        <v>68.8</v>
      </c>
      <c r="F139" s="6">
        <v>40.200000000000003</v>
      </c>
      <c r="G139" s="6">
        <v>32.299999999999997</v>
      </c>
      <c r="H139" s="6">
        <v>26</v>
      </c>
      <c r="I139" s="6">
        <v>18.399999999999999</v>
      </c>
      <c r="J139" s="6">
        <v>14.3</v>
      </c>
      <c r="K139" s="6">
        <v>12.3</v>
      </c>
      <c r="L139" s="6">
        <v>9.6999999999999993</v>
      </c>
      <c r="M139" s="6">
        <v>9.5</v>
      </c>
      <c r="N139" s="6">
        <v>9.1</v>
      </c>
      <c r="O139" s="6">
        <v>7.4</v>
      </c>
      <c r="P139" s="6">
        <v>5.9</v>
      </c>
      <c r="Q139" s="6">
        <v>5.5</v>
      </c>
      <c r="R139" s="6">
        <v>4.4000000000000004</v>
      </c>
      <c r="S139" s="6">
        <v>3</v>
      </c>
      <c r="T139" s="6">
        <v>3.2</v>
      </c>
      <c r="U139" s="6">
        <v>3.7</v>
      </c>
      <c r="V139" s="6">
        <v>3.9075000000000002</v>
      </c>
      <c r="W139" s="6">
        <v>4.0381</v>
      </c>
      <c r="X139" s="6">
        <v>4.4813999999999998</v>
      </c>
      <c r="Y139" s="6">
        <v>5.4056999999999995</v>
      </c>
      <c r="Z139" s="6">
        <v>5.6071999999999997</v>
      </c>
      <c r="AA139" s="6">
        <v>5.3403</v>
      </c>
      <c r="AB139" s="6">
        <v>5.5015000000000001</v>
      </c>
      <c r="AC139" s="6">
        <v>8.2687999999999988</v>
      </c>
      <c r="AD139" s="6">
        <v>9.4347000000000012</v>
      </c>
      <c r="AE139" s="6">
        <v>8.4552999999999994</v>
      </c>
      <c r="AF139" s="6">
        <v>6.6130000000000004</v>
      </c>
      <c r="AG139" s="6">
        <v>5.6296999999999997</v>
      </c>
      <c r="AH139" s="6">
        <v>4.3841999999999999</v>
      </c>
      <c r="AI139" s="6">
        <v>3.6669</v>
      </c>
      <c r="AJ139" s="6">
        <v>3.5068999999999999</v>
      </c>
    </row>
    <row r="140" spans="1:36" x14ac:dyDescent="0.25">
      <c r="A140" s="40" t="s">
        <v>32</v>
      </c>
      <c r="B140" s="55" t="s">
        <v>0</v>
      </c>
      <c r="C140" s="55" t="s">
        <v>0</v>
      </c>
      <c r="D140" s="55" t="s">
        <v>0</v>
      </c>
      <c r="E140" s="55" t="s">
        <v>0</v>
      </c>
      <c r="F140" s="55" t="s">
        <v>0</v>
      </c>
      <c r="G140" s="55" t="s">
        <v>0</v>
      </c>
      <c r="H140" s="55" t="s">
        <v>0</v>
      </c>
      <c r="I140" s="55" t="s">
        <v>0</v>
      </c>
      <c r="J140" s="55" t="s">
        <v>0</v>
      </c>
      <c r="K140" s="55" t="s">
        <v>0</v>
      </c>
      <c r="L140" s="55" t="s">
        <v>0</v>
      </c>
      <c r="M140" s="55" t="s">
        <v>0</v>
      </c>
      <c r="N140" s="55" t="s">
        <v>0</v>
      </c>
      <c r="O140" s="55" t="s">
        <v>0</v>
      </c>
      <c r="P140" s="55" t="s">
        <v>0</v>
      </c>
      <c r="Q140" s="55" t="s">
        <v>0</v>
      </c>
      <c r="R140" s="55" t="s">
        <v>0</v>
      </c>
      <c r="S140" s="55" t="s">
        <v>0</v>
      </c>
      <c r="T140" s="55" t="s">
        <v>0</v>
      </c>
      <c r="U140" s="55" t="s">
        <v>0</v>
      </c>
      <c r="V140" s="55" t="s">
        <v>0</v>
      </c>
      <c r="W140" s="55" t="s">
        <v>0</v>
      </c>
      <c r="X140" s="55" t="s">
        <v>0</v>
      </c>
      <c r="Y140" s="55" t="s">
        <v>0</v>
      </c>
      <c r="Z140" s="55" t="s">
        <v>0</v>
      </c>
      <c r="AA140" s="55" t="s">
        <v>0</v>
      </c>
      <c r="AB140" s="55" t="s">
        <v>0</v>
      </c>
      <c r="AC140" s="55" t="s">
        <v>0</v>
      </c>
      <c r="AD140" s="55" t="s">
        <v>0</v>
      </c>
      <c r="AE140" s="55" t="s">
        <v>0</v>
      </c>
      <c r="AF140" s="55" t="s">
        <v>0</v>
      </c>
      <c r="AG140" s="6">
        <v>15.4939</v>
      </c>
      <c r="AH140" s="6">
        <v>16.944200000000002</v>
      </c>
      <c r="AI140" s="6">
        <v>19.2683</v>
      </c>
      <c r="AJ140" s="6">
        <v>21.906400000000001</v>
      </c>
    </row>
    <row r="141" spans="1:36" x14ac:dyDescent="0.25">
      <c r="A141" s="40" t="s">
        <v>33</v>
      </c>
      <c r="B141" s="6">
        <v>170.5</v>
      </c>
      <c r="C141" s="6">
        <v>143</v>
      </c>
      <c r="D141" s="6">
        <v>136.5</v>
      </c>
      <c r="E141" s="6">
        <v>101.2</v>
      </c>
      <c r="F141" s="6">
        <v>67</v>
      </c>
      <c r="G141" s="6">
        <v>42.3</v>
      </c>
      <c r="H141" s="6">
        <v>22.3</v>
      </c>
      <c r="I141" s="6">
        <v>8.4</v>
      </c>
      <c r="J141" s="6">
        <v>5.9</v>
      </c>
      <c r="K141" s="6">
        <v>5</v>
      </c>
      <c r="L141" s="6">
        <v>4.5</v>
      </c>
      <c r="M141" s="6">
        <v>4.9000000000000004</v>
      </c>
      <c r="N141" s="6">
        <v>5.3</v>
      </c>
      <c r="O141" s="6">
        <v>4.4000000000000004</v>
      </c>
      <c r="P141" s="6">
        <v>4.0999999999999996</v>
      </c>
      <c r="Q141" s="6">
        <v>3.4</v>
      </c>
      <c r="R141" s="6">
        <v>3.4</v>
      </c>
      <c r="S141" s="6">
        <v>3.2</v>
      </c>
      <c r="T141" s="6">
        <v>3.5</v>
      </c>
      <c r="U141" s="6">
        <v>3.1</v>
      </c>
      <c r="V141" s="6">
        <v>2.7463000000000002</v>
      </c>
      <c r="W141" s="6">
        <v>3.7059000000000002</v>
      </c>
      <c r="X141" s="6">
        <v>5.3224</v>
      </c>
      <c r="Y141" s="6">
        <v>3.9760999999999997</v>
      </c>
      <c r="Z141" s="6">
        <v>3.2216</v>
      </c>
      <c r="AA141" s="6">
        <v>3.1104000000000003</v>
      </c>
      <c r="AB141" s="6">
        <v>2.9858000000000002</v>
      </c>
      <c r="AC141" s="6">
        <v>4.5788000000000002</v>
      </c>
      <c r="AD141" s="6">
        <v>5.2462999999999997</v>
      </c>
      <c r="AE141" s="6">
        <v>6.2042999999999999</v>
      </c>
      <c r="AF141" s="6">
        <v>7.9251000000000005</v>
      </c>
      <c r="AG141" s="6">
        <v>7.8443999999999994</v>
      </c>
      <c r="AH141" s="6">
        <v>5.4201000000000006</v>
      </c>
      <c r="AI141" s="6">
        <v>3.0162</v>
      </c>
      <c r="AJ141" s="6">
        <v>3.9923000000000002</v>
      </c>
    </row>
    <row r="142" spans="1:36" x14ac:dyDescent="0.25">
      <c r="A142" s="40" t="s">
        <v>34</v>
      </c>
      <c r="B142" s="6">
        <v>419.7</v>
      </c>
      <c r="C142" s="6">
        <v>334.3</v>
      </c>
      <c r="D142" s="6">
        <v>370.7</v>
      </c>
      <c r="E142" s="6">
        <v>322.5</v>
      </c>
      <c r="F142" s="6">
        <v>226.9</v>
      </c>
      <c r="G142" s="6">
        <v>118</v>
      </c>
      <c r="H142" s="6">
        <v>73.5</v>
      </c>
      <c r="I142" s="6">
        <v>45.8</v>
      </c>
      <c r="J142" s="6">
        <v>26.7</v>
      </c>
      <c r="K142" s="6">
        <v>28.7</v>
      </c>
      <c r="L142" s="6">
        <v>29.4</v>
      </c>
      <c r="M142" s="6">
        <v>31</v>
      </c>
      <c r="N142" s="6">
        <v>32.1</v>
      </c>
      <c r="O142" s="6">
        <v>32.1</v>
      </c>
      <c r="P142" s="6">
        <v>34.299999999999997</v>
      </c>
      <c r="Q142" s="6">
        <v>39.299999999999997</v>
      </c>
      <c r="R142" s="6">
        <v>40.700000000000003</v>
      </c>
      <c r="S142" s="6">
        <v>41.5</v>
      </c>
      <c r="T142" s="6">
        <v>42.1</v>
      </c>
      <c r="U142" s="6">
        <v>44.6</v>
      </c>
      <c r="V142" s="6">
        <v>45.3795</v>
      </c>
      <c r="W142" s="6">
        <v>48.871000000000002</v>
      </c>
      <c r="X142" s="6">
        <v>47.315599999999996</v>
      </c>
      <c r="Y142" s="6">
        <v>55.57</v>
      </c>
      <c r="Z142" s="6">
        <v>54.741399999999999</v>
      </c>
      <c r="AA142" s="6">
        <v>56.969800000000006</v>
      </c>
      <c r="AB142" s="6">
        <v>60.4876</v>
      </c>
      <c r="AC142" s="6">
        <v>67.335599999999999</v>
      </c>
      <c r="AD142" s="6">
        <v>68.084500000000006</v>
      </c>
      <c r="AE142" s="6">
        <v>67.531700000000001</v>
      </c>
      <c r="AF142" s="6">
        <v>66.449799999999996</v>
      </c>
      <c r="AG142" s="6">
        <v>66.331100000000006</v>
      </c>
      <c r="AH142" s="6">
        <v>73.2226</v>
      </c>
      <c r="AI142" s="6">
        <v>71.853800000000007</v>
      </c>
      <c r="AJ142" s="6">
        <v>82.682899999999989</v>
      </c>
    </row>
    <row r="143" spans="1:36" x14ac:dyDescent="0.25">
      <c r="A143" s="40" t="s">
        <v>35</v>
      </c>
      <c r="B143" s="6">
        <v>33.4</v>
      </c>
      <c r="C143" s="6">
        <v>28.2</v>
      </c>
      <c r="D143" s="6">
        <v>27.1</v>
      </c>
      <c r="E143" s="6">
        <v>15.2</v>
      </c>
      <c r="F143" s="6">
        <v>6.4</v>
      </c>
      <c r="G143" s="6">
        <v>3.2</v>
      </c>
      <c r="H143" s="6">
        <v>1</v>
      </c>
      <c r="I143" s="6">
        <v>0.4</v>
      </c>
      <c r="J143" s="6">
        <v>0.2</v>
      </c>
      <c r="K143" s="6">
        <v>0.2</v>
      </c>
      <c r="L143" s="6">
        <v>0.1</v>
      </c>
      <c r="M143" s="6">
        <v>0.1</v>
      </c>
      <c r="N143" s="6">
        <v>0.1</v>
      </c>
      <c r="O143" s="6">
        <v>0.1</v>
      </c>
      <c r="P143" s="6">
        <v>0.2</v>
      </c>
      <c r="Q143" s="6">
        <v>0.9</v>
      </c>
      <c r="R143" s="6">
        <v>1.1000000000000001</v>
      </c>
      <c r="S143" s="6">
        <v>1.2</v>
      </c>
      <c r="T143" s="6">
        <v>1.2</v>
      </c>
      <c r="U143" s="6">
        <v>1.4</v>
      </c>
      <c r="V143" s="6">
        <v>3.8243</v>
      </c>
      <c r="W143" s="6">
        <v>4.2107999999999999</v>
      </c>
      <c r="X143" s="6">
        <v>5.7637</v>
      </c>
      <c r="Y143" s="6">
        <v>5.6633999999999993</v>
      </c>
      <c r="Z143" s="6">
        <v>6.1997999999999998</v>
      </c>
      <c r="AA143" s="6">
        <v>6.2148000000000003</v>
      </c>
      <c r="AB143" s="6">
        <v>6.1708999999999996</v>
      </c>
      <c r="AC143" s="6">
        <v>6.1894</v>
      </c>
      <c r="AD143" s="6">
        <v>6.2073999999999998</v>
      </c>
      <c r="AE143" s="6">
        <v>6.6334999999999997</v>
      </c>
      <c r="AF143" s="6">
        <v>6.6361000000000008</v>
      </c>
      <c r="AG143" s="6">
        <v>6.6583999999999994</v>
      </c>
      <c r="AH143" s="6">
        <v>6.7178999999999993</v>
      </c>
      <c r="AI143" s="6">
        <v>7.1772999999999998</v>
      </c>
      <c r="AJ143" s="6">
        <v>7.1716999999999995</v>
      </c>
    </row>
    <row r="144" spans="1:36" x14ac:dyDescent="0.25">
      <c r="A144" s="40" t="s">
        <v>36</v>
      </c>
      <c r="B144" s="5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>
        <v>1.7399999999999999E-2</v>
      </c>
      <c r="Z144" s="6">
        <v>1.7399999999999999E-2</v>
      </c>
      <c r="AA144" s="6">
        <v>1.7399999999999999E-2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71.086699999999993</v>
      </c>
      <c r="AH144" s="6">
        <v>87.355999999999995</v>
      </c>
      <c r="AI144" s="6">
        <v>94.825600000000009</v>
      </c>
      <c r="AJ144" s="6">
        <v>109.4423</v>
      </c>
    </row>
    <row r="145" spans="1:36" x14ac:dyDescent="0.25">
      <c r="A145" s="40" t="s">
        <v>45</v>
      </c>
      <c r="B145" s="6">
        <v>125.8</v>
      </c>
      <c r="C145" s="6">
        <v>107.6</v>
      </c>
      <c r="D145" s="6">
        <v>92.4</v>
      </c>
      <c r="E145" s="6">
        <v>71.3</v>
      </c>
      <c r="F145" s="6">
        <v>51</v>
      </c>
      <c r="G145" s="6">
        <v>23.9</v>
      </c>
      <c r="H145" s="6">
        <v>9.6999999999999993</v>
      </c>
      <c r="I145" s="6">
        <v>6.6</v>
      </c>
      <c r="J145" s="6">
        <v>5.4</v>
      </c>
      <c r="K145" s="6">
        <v>4.5999999999999996</v>
      </c>
      <c r="L145" s="6">
        <v>3.7</v>
      </c>
      <c r="M145" s="6">
        <v>3.3</v>
      </c>
      <c r="N145" s="6">
        <v>3.6</v>
      </c>
      <c r="O145" s="6">
        <v>3.6</v>
      </c>
      <c r="P145" s="6">
        <v>3.3</v>
      </c>
      <c r="Q145" s="6">
        <v>2.9</v>
      </c>
      <c r="R145" s="6">
        <v>2.9</v>
      </c>
      <c r="S145" s="6">
        <v>2.9</v>
      </c>
      <c r="T145" s="6">
        <v>3.3</v>
      </c>
      <c r="U145" s="6">
        <v>4</v>
      </c>
      <c r="V145" s="6">
        <v>4.3131000000000004</v>
      </c>
      <c r="W145" s="6">
        <v>4.2519999999999998</v>
      </c>
      <c r="X145" s="6">
        <v>4.5205000000000002</v>
      </c>
      <c r="Y145" s="6">
        <v>7.4196</v>
      </c>
      <c r="Z145" s="6">
        <v>10.403</v>
      </c>
      <c r="AA145" s="6">
        <v>13.9496</v>
      </c>
      <c r="AB145" s="6">
        <v>17.308499999999999</v>
      </c>
      <c r="AC145" s="54" t="s">
        <v>0</v>
      </c>
      <c r="AD145" s="54" t="s">
        <v>0</v>
      </c>
      <c r="AE145" s="54" t="s">
        <v>0</v>
      </c>
      <c r="AF145" s="54" t="s">
        <v>0</v>
      </c>
      <c r="AG145" s="54" t="s">
        <v>0</v>
      </c>
      <c r="AH145" s="54" t="s">
        <v>0</v>
      </c>
      <c r="AI145" s="54" t="s">
        <v>0</v>
      </c>
      <c r="AJ145" s="54" t="s">
        <v>0</v>
      </c>
    </row>
    <row r="146" spans="1:36" x14ac:dyDescent="0.25">
      <c r="A146" s="40" t="s">
        <v>37</v>
      </c>
      <c r="B146" s="6">
        <v>234.9</v>
      </c>
      <c r="C146" s="6">
        <v>186.6</v>
      </c>
      <c r="D146" s="6">
        <v>171.1</v>
      </c>
      <c r="E146" s="6">
        <v>136.1</v>
      </c>
      <c r="F146" s="6">
        <v>114.3</v>
      </c>
      <c r="G146" s="6">
        <v>77.5</v>
      </c>
      <c r="H146" s="6">
        <v>54.5</v>
      </c>
      <c r="I146" s="6">
        <v>29.8</v>
      </c>
      <c r="J146" s="6">
        <v>18</v>
      </c>
      <c r="K146" s="6">
        <v>19.2</v>
      </c>
      <c r="L146" s="6">
        <v>20.100000000000001</v>
      </c>
      <c r="M146" s="6">
        <v>21.3</v>
      </c>
      <c r="N146" s="6">
        <v>22.9</v>
      </c>
      <c r="O146" s="6">
        <v>22.6</v>
      </c>
      <c r="P146" s="6">
        <v>22.6</v>
      </c>
      <c r="Q146" s="6">
        <v>21.7</v>
      </c>
      <c r="R146" s="6">
        <v>21.4</v>
      </c>
      <c r="S146" s="6">
        <v>18.7</v>
      </c>
      <c r="T146" s="6">
        <v>18</v>
      </c>
      <c r="U146" s="6">
        <v>18.2</v>
      </c>
      <c r="V146" s="6">
        <v>17.417999999999999</v>
      </c>
      <c r="W146" s="6">
        <v>18.737599999999997</v>
      </c>
      <c r="X146" s="6">
        <v>19.826799999999999</v>
      </c>
      <c r="Y146" s="6">
        <v>22.580599999999997</v>
      </c>
      <c r="Z146" s="6">
        <v>27.572500000000002</v>
      </c>
      <c r="AA146" s="6">
        <v>30.485499999999998</v>
      </c>
      <c r="AB146" s="6">
        <v>33.532800000000002</v>
      </c>
      <c r="AC146" s="6">
        <v>38.505099999999999</v>
      </c>
      <c r="AD146" s="6">
        <v>47.887599999999999</v>
      </c>
      <c r="AE146" s="6">
        <v>57.330100000000002</v>
      </c>
      <c r="AF146" s="6">
        <v>65.756299999999996</v>
      </c>
      <c r="AG146" s="6">
        <v>123.89</v>
      </c>
      <c r="AH146" s="6">
        <v>150.67699999999999</v>
      </c>
      <c r="AI146" s="6">
        <v>165.29689999999999</v>
      </c>
      <c r="AJ146" s="54">
        <v>186.34370000000001</v>
      </c>
    </row>
    <row r="147" spans="1:36" x14ac:dyDescent="0.25">
      <c r="A147" s="40" t="s">
        <v>38</v>
      </c>
      <c r="B147" s="9">
        <v>488.3</v>
      </c>
      <c r="C147" s="9">
        <v>419.7</v>
      </c>
      <c r="D147" s="9">
        <v>427.9</v>
      </c>
      <c r="E147" s="9">
        <v>350</v>
      </c>
      <c r="F147" s="9">
        <v>256.10000000000002</v>
      </c>
      <c r="G147" s="9">
        <v>145.6</v>
      </c>
      <c r="H147" s="9">
        <v>75.3</v>
      </c>
      <c r="I147" s="9">
        <v>41</v>
      </c>
      <c r="J147" s="9">
        <v>27.2</v>
      </c>
      <c r="K147" s="9">
        <v>27.7</v>
      </c>
      <c r="L147" s="9">
        <v>26.6</v>
      </c>
      <c r="M147" s="9">
        <v>27.6</v>
      </c>
      <c r="N147" s="9">
        <v>26.1</v>
      </c>
      <c r="O147" s="9">
        <v>24.5</v>
      </c>
      <c r="P147" s="9">
        <v>24.6</v>
      </c>
      <c r="Q147" s="9">
        <v>24</v>
      </c>
      <c r="R147" s="9">
        <v>25.3</v>
      </c>
      <c r="S147" s="9">
        <v>25</v>
      </c>
      <c r="T147" s="9">
        <v>25.1</v>
      </c>
      <c r="U147" s="9">
        <v>28.8</v>
      </c>
      <c r="V147" s="9">
        <v>32.337699999999998</v>
      </c>
      <c r="W147" s="9">
        <v>38.880600000000001</v>
      </c>
      <c r="X147" s="9">
        <v>43.447400000000002</v>
      </c>
      <c r="Y147" s="9">
        <v>44.193899999999999</v>
      </c>
      <c r="Z147" s="9">
        <v>47.636300000000006</v>
      </c>
      <c r="AA147" s="6">
        <v>57.390699999999995</v>
      </c>
      <c r="AB147" s="6">
        <v>77.296000000000006</v>
      </c>
      <c r="AC147" s="6">
        <v>78.373999999999995</v>
      </c>
      <c r="AD147" s="6">
        <v>77.841200000000001</v>
      </c>
      <c r="AE147" s="6">
        <v>92.50160000000001</v>
      </c>
      <c r="AF147" s="6">
        <v>115.6969</v>
      </c>
      <c r="AG147" s="6">
        <v>33.557699999999997</v>
      </c>
      <c r="AH147" s="6">
        <v>56.903599999999997</v>
      </c>
      <c r="AI147" s="6">
        <v>111.8484</v>
      </c>
      <c r="AJ147" s="6">
        <v>114.44110000000001</v>
      </c>
    </row>
    <row r="148" spans="1:36" x14ac:dyDescent="0.25">
      <c r="A148" s="40" t="s">
        <v>39</v>
      </c>
      <c r="B148" s="55" t="s">
        <v>0</v>
      </c>
      <c r="C148" s="55" t="s">
        <v>0</v>
      </c>
      <c r="D148" s="55" t="s">
        <v>0</v>
      </c>
      <c r="E148" s="55" t="s">
        <v>0</v>
      </c>
      <c r="F148" s="55" t="s">
        <v>0</v>
      </c>
      <c r="G148" s="55" t="s">
        <v>0</v>
      </c>
      <c r="H148" s="55" t="s">
        <v>0</v>
      </c>
      <c r="I148" s="55" t="s">
        <v>0</v>
      </c>
      <c r="J148" s="55" t="s">
        <v>0</v>
      </c>
      <c r="K148" s="55" t="s">
        <v>0</v>
      </c>
      <c r="L148" s="55" t="s">
        <v>0</v>
      </c>
      <c r="M148" s="55" t="s">
        <v>0</v>
      </c>
      <c r="N148" s="55" t="s">
        <v>0</v>
      </c>
      <c r="O148" s="55" t="s">
        <v>0</v>
      </c>
      <c r="P148" s="55" t="s">
        <v>0</v>
      </c>
      <c r="Q148" s="55" t="s">
        <v>0</v>
      </c>
      <c r="R148" s="55" t="s">
        <v>0</v>
      </c>
      <c r="S148" s="55" t="s">
        <v>0</v>
      </c>
      <c r="T148" s="55" t="s">
        <v>0</v>
      </c>
      <c r="U148" s="55" t="s">
        <v>0</v>
      </c>
      <c r="V148" s="55" t="s">
        <v>0</v>
      </c>
      <c r="W148" s="55" t="s">
        <v>0</v>
      </c>
      <c r="X148" s="55" t="s">
        <v>0</v>
      </c>
      <c r="Y148" s="55" t="s">
        <v>0</v>
      </c>
      <c r="Z148" s="55" t="s">
        <v>0</v>
      </c>
      <c r="AA148" s="55" t="s">
        <v>0</v>
      </c>
      <c r="AB148" s="55" t="s">
        <v>0</v>
      </c>
      <c r="AC148" s="9">
        <v>12.989799999999999</v>
      </c>
      <c r="AD148" s="9">
        <v>13.853899999999999</v>
      </c>
      <c r="AE148" s="9">
        <v>29.951499999999999</v>
      </c>
      <c r="AF148" s="9">
        <v>33.823699999999995</v>
      </c>
      <c r="AG148" s="9">
        <v>0.2092</v>
      </c>
      <c r="AH148" s="9">
        <v>0.21049999999999999</v>
      </c>
      <c r="AI148" s="9"/>
      <c r="AJ148" s="6"/>
    </row>
    <row r="149" spans="1:36" x14ac:dyDescent="0.25">
      <c r="A149" s="41" t="s">
        <v>40</v>
      </c>
      <c r="B149" s="55" t="s">
        <v>0</v>
      </c>
      <c r="C149" s="55" t="s">
        <v>0</v>
      </c>
      <c r="D149" s="55" t="s">
        <v>0</v>
      </c>
      <c r="E149" s="55" t="s">
        <v>0</v>
      </c>
      <c r="F149" s="55" t="s">
        <v>0</v>
      </c>
      <c r="G149" s="55" t="s">
        <v>0</v>
      </c>
      <c r="H149" s="55" t="s">
        <v>0</v>
      </c>
      <c r="I149" s="55" t="s">
        <v>0</v>
      </c>
      <c r="J149" s="55" t="s">
        <v>0</v>
      </c>
      <c r="K149" s="55" t="s">
        <v>0</v>
      </c>
      <c r="L149" s="55" t="s">
        <v>0</v>
      </c>
      <c r="M149" s="55" t="s">
        <v>0</v>
      </c>
      <c r="N149" s="55" t="s">
        <v>0</v>
      </c>
      <c r="O149" s="55" t="s">
        <v>0</v>
      </c>
      <c r="P149" s="55" t="s">
        <v>0</v>
      </c>
      <c r="Q149" s="55" t="s">
        <v>0</v>
      </c>
      <c r="R149" s="55" t="s">
        <v>0</v>
      </c>
      <c r="S149" s="55" t="s">
        <v>0</v>
      </c>
      <c r="T149" s="55" t="s">
        <v>0</v>
      </c>
      <c r="U149" s="55" t="s">
        <v>0</v>
      </c>
      <c r="V149" s="55" t="s">
        <v>0</v>
      </c>
      <c r="W149" s="55" t="s">
        <v>0</v>
      </c>
      <c r="X149" s="55" t="s">
        <v>0</v>
      </c>
      <c r="Y149" s="55" t="s">
        <v>0</v>
      </c>
      <c r="Z149" s="55" t="s">
        <v>0</v>
      </c>
      <c r="AA149" s="55" t="s">
        <v>0</v>
      </c>
      <c r="AB149" s="55" t="s">
        <v>0</v>
      </c>
      <c r="AC149" s="55" t="s">
        <v>0</v>
      </c>
      <c r="AD149" s="55" t="s">
        <v>0</v>
      </c>
      <c r="AE149" s="55" t="s">
        <v>0</v>
      </c>
      <c r="AF149" s="55" t="s">
        <v>0</v>
      </c>
      <c r="AG149" s="9">
        <v>31.618200000000002</v>
      </c>
      <c r="AH149" s="9">
        <v>33.037099999999995</v>
      </c>
      <c r="AI149" s="9">
        <v>30.301099999999998</v>
      </c>
      <c r="AJ149" s="9">
        <v>36.507899999999999</v>
      </c>
    </row>
    <row r="150" spans="1:36" x14ac:dyDescent="0.25">
      <c r="A150" s="40" t="s">
        <v>41</v>
      </c>
      <c r="B150" s="9">
        <v>342</v>
      </c>
      <c r="C150" s="9">
        <v>277.2</v>
      </c>
      <c r="D150" s="9">
        <v>253.1</v>
      </c>
      <c r="E150" s="9">
        <v>215.4</v>
      </c>
      <c r="F150" s="9">
        <v>164.1</v>
      </c>
      <c r="G150" s="9">
        <v>107.4</v>
      </c>
      <c r="H150" s="9">
        <v>22.5</v>
      </c>
      <c r="I150" s="9">
        <v>11.3</v>
      </c>
      <c r="J150" s="9">
        <v>12.9</v>
      </c>
      <c r="K150" s="9">
        <v>11.1</v>
      </c>
      <c r="L150" s="9">
        <v>10.1</v>
      </c>
      <c r="M150" s="9">
        <v>9</v>
      </c>
      <c r="N150" s="9">
        <v>13</v>
      </c>
      <c r="O150" s="9">
        <v>15.2</v>
      </c>
      <c r="P150" s="9">
        <v>19.8</v>
      </c>
      <c r="Q150" s="9">
        <v>25.2</v>
      </c>
      <c r="R150" s="9">
        <v>22.9</v>
      </c>
      <c r="S150" s="9">
        <v>21.8</v>
      </c>
      <c r="T150" s="9">
        <v>23.2</v>
      </c>
      <c r="U150" s="9">
        <v>23.4</v>
      </c>
      <c r="V150" s="9">
        <v>20.993200000000002</v>
      </c>
      <c r="W150" s="9">
        <v>17.745999999999999</v>
      </c>
      <c r="X150" s="9">
        <v>23.555499999999999</v>
      </c>
      <c r="Y150" s="9">
        <v>21.149900000000002</v>
      </c>
      <c r="Z150" s="9">
        <v>20.7241</v>
      </c>
      <c r="AA150" s="9">
        <v>26.7197</v>
      </c>
      <c r="AB150" s="9">
        <v>32.154900000000005</v>
      </c>
      <c r="AC150" s="9">
        <v>30.180499999999999</v>
      </c>
      <c r="AD150" s="9">
        <v>32.819699999999997</v>
      </c>
      <c r="AE150" s="9">
        <v>34.522599999999997</v>
      </c>
      <c r="AF150" s="9">
        <v>35.5107</v>
      </c>
      <c r="AG150" s="9"/>
      <c r="AH150" s="9"/>
      <c r="AI150" s="9"/>
      <c r="AJ150" s="9"/>
    </row>
    <row r="151" spans="1:36" x14ac:dyDescent="0.25">
      <c r="A151" s="40" t="s">
        <v>42</v>
      </c>
      <c r="B151" s="9">
        <v>6.5</v>
      </c>
      <c r="C151" s="9">
        <v>6.3</v>
      </c>
      <c r="D151" s="9">
        <v>6.1</v>
      </c>
      <c r="E151" s="9">
        <v>5.9</v>
      </c>
      <c r="F151" s="9">
        <v>4.2</v>
      </c>
      <c r="G151" s="9">
        <v>2.6</v>
      </c>
      <c r="H151" s="9">
        <v>1.5</v>
      </c>
      <c r="I151" s="9">
        <v>0.2</v>
      </c>
      <c r="J151" s="9"/>
      <c r="K151" s="9">
        <v>0.2</v>
      </c>
      <c r="L151" s="9">
        <v>0.7</v>
      </c>
      <c r="M151" s="9">
        <v>1</v>
      </c>
      <c r="N151" s="9">
        <v>1.1000000000000001</v>
      </c>
      <c r="O151" s="9">
        <v>1.3</v>
      </c>
      <c r="P151" s="9">
        <v>1</v>
      </c>
      <c r="Q151" s="9">
        <v>0.9</v>
      </c>
      <c r="R151" s="9">
        <v>0.9</v>
      </c>
      <c r="S151" s="9">
        <v>1</v>
      </c>
      <c r="T151" s="9">
        <v>1.2</v>
      </c>
      <c r="U151" s="9">
        <v>1.4</v>
      </c>
      <c r="V151" s="9">
        <v>1.2020999999999999</v>
      </c>
      <c r="W151" s="9">
        <v>1.1944000000000001</v>
      </c>
      <c r="X151" s="9">
        <v>1.601</v>
      </c>
      <c r="Y151" s="9">
        <v>1.0378000000000001</v>
      </c>
      <c r="Z151" s="9">
        <v>3.5000000000000001E-3</v>
      </c>
      <c r="AA151" s="9">
        <v>3.5000000000000001E-3</v>
      </c>
      <c r="AB151" s="9"/>
      <c r="AC151" s="9"/>
      <c r="AD151" s="9"/>
      <c r="AE151" s="9"/>
      <c r="AF151" s="9"/>
      <c r="AG151" s="9"/>
      <c r="AH151" s="9"/>
      <c r="AI151" s="9"/>
      <c r="AJ151" s="9"/>
    </row>
    <row r="152" spans="1:36" x14ac:dyDescent="0.25">
      <c r="A152" s="40" t="s">
        <v>43</v>
      </c>
      <c r="B152" s="8"/>
      <c r="C152" s="8">
        <v>0.1</v>
      </c>
      <c r="D152" s="8">
        <v>0.1</v>
      </c>
      <c r="E152" s="8">
        <v>0.1</v>
      </c>
      <c r="F152" s="8">
        <v>0.1</v>
      </c>
      <c r="G152" s="8">
        <v>0.1</v>
      </c>
      <c r="H152" s="8">
        <v>0.1</v>
      </c>
      <c r="I152" s="8"/>
      <c r="J152" s="8">
        <v>0.1</v>
      </c>
      <c r="K152" s="8">
        <v>0.1</v>
      </c>
      <c r="L152" s="8">
        <v>0.4</v>
      </c>
      <c r="M152" s="8">
        <v>3.7</v>
      </c>
      <c r="N152" s="8">
        <v>2.9</v>
      </c>
      <c r="O152" s="8">
        <v>2.7</v>
      </c>
      <c r="P152" s="8">
        <v>2.8</v>
      </c>
      <c r="Q152" s="8">
        <v>2.4</v>
      </c>
      <c r="R152" s="8">
        <v>2.5</v>
      </c>
      <c r="S152" s="8">
        <v>1.9</v>
      </c>
      <c r="T152" s="8">
        <v>1.2</v>
      </c>
      <c r="U152" s="8">
        <v>0.1</v>
      </c>
      <c r="V152" s="8">
        <v>7.7000000000000002E-3</v>
      </c>
      <c r="W152" s="8"/>
      <c r="X152" s="8"/>
      <c r="Y152" s="8"/>
      <c r="Z152" s="8">
        <v>3.5000000000000001E-3</v>
      </c>
      <c r="AA152" s="9">
        <v>3.5000000000000001E-3</v>
      </c>
      <c r="AB152" s="9"/>
      <c r="AC152" s="9"/>
      <c r="AD152" s="9"/>
      <c r="AE152" s="9"/>
      <c r="AF152" s="9"/>
      <c r="AG152" s="9"/>
      <c r="AH152" s="9"/>
      <c r="AI152" s="9"/>
    </row>
    <row r="153" spans="1:36" x14ac:dyDescent="0.25">
      <c r="A153" s="45" t="s">
        <v>44</v>
      </c>
      <c r="B153" s="82" t="s">
        <v>0</v>
      </c>
      <c r="C153" s="82" t="s">
        <v>0</v>
      </c>
      <c r="D153" s="82" t="s">
        <v>0</v>
      </c>
      <c r="E153" s="82" t="s">
        <v>0</v>
      </c>
      <c r="F153" s="82" t="s">
        <v>0</v>
      </c>
      <c r="G153" s="82" t="s">
        <v>0</v>
      </c>
      <c r="H153" s="82" t="s">
        <v>0</v>
      </c>
      <c r="I153" s="82" t="s">
        <v>0</v>
      </c>
      <c r="J153" s="82" t="s">
        <v>0</v>
      </c>
      <c r="K153" s="82" t="s">
        <v>0</v>
      </c>
      <c r="L153" s="82" t="s">
        <v>0</v>
      </c>
      <c r="M153" s="82" t="s">
        <v>0</v>
      </c>
      <c r="N153" s="82" t="s">
        <v>0</v>
      </c>
      <c r="O153" s="82" t="s">
        <v>0</v>
      </c>
      <c r="P153" s="82" t="s">
        <v>0</v>
      </c>
      <c r="Q153" s="82" t="s">
        <v>0</v>
      </c>
      <c r="R153" s="82" t="s">
        <v>0</v>
      </c>
      <c r="S153" s="82" t="s">
        <v>0</v>
      </c>
      <c r="T153" s="82" t="s">
        <v>0</v>
      </c>
      <c r="U153" s="82" t="s">
        <v>0</v>
      </c>
      <c r="V153" s="82" t="s">
        <v>0</v>
      </c>
      <c r="W153" s="82" t="s">
        <v>0</v>
      </c>
      <c r="X153" s="82" t="s">
        <v>0</v>
      </c>
      <c r="Y153" s="82" t="s">
        <v>0</v>
      </c>
      <c r="Z153" s="82" t="s">
        <v>0</v>
      </c>
      <c r="AA153" s="82" t="s">
        <v>0</v>
      </c>
      <c r="AB153" s="82" t="s">
        <v>0</v>
      </c>
      <c r="AC153" s="87">
        <v>3.8161</v>
      </c>
      <c r="AD153" s="87">
        <v>3.1530999999999998</v>
      </c>
      <c r="AE153" s="87">
        <v>4.4508000000000001</v>
      </c>
      <c r="AF153" s="87">
        <v>6.0309999999999997</v>
      </c>
      <c r="AG153" s="87">
        <v>9.1956000000000007</v>
      </c>
      <c r="AH153" s="87">
        <v>17.3505</v>
      </c>
      <c r="AI153" s="87">
        <v>27.107599999999998</v>
      </c>
      <c r="AJ153" s="87">
        <v>27.863299999999999</v>
      </c>
    </row>
    <row r="155" spans="1:36" x14ac:dyDescent="0.25">
      <c r="A155" s="108" t="s">
        <v>48</v>
      </c>
      <c r="B155" s="36"/>
      <c r="C155" s="43"/>
    </row>
    <row r="156" spans="1:36" s="59" customFormat="1" ht="30.75" customHeight="1" x14ac:dyDescent="0.25">
      <c r="A156" s="113"/>
      <c r="B156" s="114">
        <v>1991</v>
      </c>
      <c r="C156" s="114">
        <v>1992</v>
      </c>
      <c r="D156" s="114">
        <v>1993</v>
      </c>
      <c r="E156" s="114">
        <v>1994</v>
      </c>
      <c r="F156" s="114">
        <v>1995</v>
      </c>
      <c r="G156" s="114">
        <v>1996</v>
      </c>
      <c r="H156" s="114">
        <v>1997</v>
      </c>
      <c r="I156" s="114">
        <v>1998</v>
      </c>
      <c r="J156" s="114">
        <v>1999</v>
      </c>
      <c r="K156" s="114">
        <v>2000</v>
      </c>
      <c r="L156" s="114">
        <v>2001</v>
      </c>
      <c r="M156" s="114">
        <v>2002</v>
      </c>
      <c r="N156" s="114">
        <v>2003</v>
      </c>
      <c r="O156" s="114">
        <v>2004</v>
      </c>
      <c r="P156" s="114">
        <v>2005</v>
      </c>
      <c r="Q156" s="114">
        <v>2006</v>
      </c>
      <c r="R156" s="114">
        <v>2007</v>
      </c>
      <c r="S156" s="114">
        <v>2008</v>
      </c>
      <c r="T156" s="114">
        <v>2009</v>
      </c>
      <c r="U156" s="114">
        <v>2010</v>
      </c>
      <c r="V156" s="114">
        <v>2011</v>
      </c>
      <c r="W156" s="114">
        <v>2012</v>
      </c>
      <c r="X156" s="114">
        <v>2013</v>
      </c>
      <c r="Y156" s="114">
        <v>2014</v>
      </c>
      <c r="Z156" s="114">
        <v>2015</v>
      </c>
      <c r="AA156" s="114">
        <v>2016</v>
      </c>
      <c r="AB156" s="114">
        <v>2017</v>
      </c>
      <c r="AC156" s="114">
        <v>2018</v>
      </c>
      <c r="AD156" s="114">
        <v>2019</v>
      </c>
      <c r="AE156" s="114">
        <v>2020</v>
      </c>
      <c r="AF156" s="114">
        <v>2021</v>
      </c>
      <c r="AG156" s="114" t="s">
        <v>3</v>
      </c>
      <c r="AH156" s="114" t="s">
        <v>4</v>
      </c>
      <c r="AI156" s="114">
        <v>2024</v>
      </c>
      <c r="AJ156" s="114">
        <v>2025</v>
      </c>
    </row>
    <row r="157" spans="1:36" s="33" customFormat="1" x14ac:dyDescent="0.25">
      <c r="A157" s="40" t="s">
        <v>24</v>
      </c>
      <c r="B157" s="14">
        <f t="shared" ref="B157:Y157" si="97">SUM(B159:B177)</f>
        <v>2.8000000000000003</v>
      </c>
      <c r="C157" s="14">
        <f t="shared" si="97"/>
        <v>23.3</v>
      </c>
      <c r="D157" s="14">
        <f t="shared" si="97"/>
        <v>37.1</v>
      </c>
      <c r="E157" s="14">
        <f t="shared" si="97"/>
        <v>43.300000000000004</v>
      </c>
      <c r="F157" s="14">
        <f t="shared" si="97"/>
        <v>61.400000000000006</v>
      </c>
      <c r="G157" s="14">
        <f t="shared" si="97"/>
        <v>79.7</v>
      </c>
      <c r="H157" s="14">
        <f t="shared" si="97"/>
        <v>147</v>
      </c>
      <c r="I157" s="14">
        <f t="shared" si="97"/>
        <v>150.29999999999998</v>
      </c>
      <c r="J157" s="14">
        <f t="shared" si="97"/>
        <v>149.4</v>
      </c>
      <c r="K157" s="14">
        <f t="shared" si="97"/>
        <v>153.5</v>
      </c>
      <c r="L157" s="14">
        <f t="shared" si="97"/>
        <v>150.5</v>
      </c>
      <c r="M157" s="14">
        <f t="shared" si="97"/>
        <v>166.89999999999998</v>
      </c>
      <c r="N157" s="14">
        <f t="shared" si="97"/>
        <v>195.59999999999997</v>
      </c>
      <c r="O157" s="14">
        <f t="shared" si="97"/>
        <v>225.3</v>
      </c>
      <c r="P157" s="14">
        <f t="shared" si="97"/>
        <v>254.7</v>
      </c>
      <c r="Q157" s="14">
        <f t="shared" si="97"/>
        <v>276.8</v>
      </c>
      <c r="R157" s="14">
        <f t="shared" si="97"/>
        <v>304.40000000000003</v>
      </c>
      <c r="S157" s="14">
        <f t="shared" si="97"/>
        <v>343.20000000000005</v>
      </c>
      <c r="T157" s="14">
        <f t="shared" si="97"/>
        <v>365.40000000000003</v>
      </c>
      <c r="U157" s="14">
        <f t="shared" si="97"/>
        <v>376.90000000000003</v>
      </c>
      <c r="V157" s="14">
        <f t="shared" si="97"/>
        <v>428.64429999999999</v>
      </c>
      <c r="W157" s="14">
        <f t="shared" si="97"/>
        <v>500.66129999999998</v>
      </c>
      <c r="X157" s="14">
        <f t="shared" si="97"/>
        <v>568.92019999999991</v>
      </c>
      <c r="Y157" s="14">
        <f t="shared" si="97"/>
        <v>662.41019999999992</v>
      </c>
      <c r="Z157" s="14">
        <f>SUM(Z158:Z178)</f>
        <v>777.55029999999999</v>
      </c>
      <c r="AA157" s="14">
        <f t="shared" ref="AA157:AJ157" si="98">SUM(AA158:AA178)</f>
        <v>886.47280000000001</v>
      </c>
      <c r="AB157" s="14">
        <f t="shared" si="98"/>
        <v>1023.9111</v>
      </c>
      <c r="AC157" s="14">
        <f t="shared" si="98"/>
        <v>1106.0616</v>
      </c>
      <c r="AD157" s="14">
        <f t="shared" si="98"/>
        <v>1168.2834</v>
      </c>
      <c r="AE157" s="14">
        <f t="shared" si="98"/>
        <v>1230.2964999999999</v>
      </c>
      <c r="AF157" s="14">
        <f t="shared" si="98"/>
        <v>1291.4385000000002</v>
      </c>
      <c r="AG157" s="14">
        <f t="shared" si="98"/>
        <v>666.90109999999993</v>
      </c>
      <c r="AH157" s="14">
        <f t="shared" si="98"/>
        <v>687.83679999999993</v>
      </c>
      <c r="AI157" s="14">
        <f t="shared" si="98"/>
        <v>704.63260000000002</v>
      </c>
      <c r="AJ157" s="14">
        <f t="shared" si="98"/>
        <v>727.86149999999998</v>
      </c>
    </row>
    <row r="158" spans="1:36" s="33" customFormat="1" x14ac:dyDescent="0.25">
      <c r="A158" s="40" t="s">
        <v>25</v>
      </c>
      <c r="B158" s="55" t="s">
        <v>0</v>
      </c>
      <c r="C158" s="55" t="s">
        <v>0</v>
      </c>
      <c r="D158" s="55" t="s">
        <v>0</v>
      </c>
      <c r="E158" s="55" t="s">
        <v>0</v>
      </c>
      <c r="F158" s="55" t="s">
        <v>0</v>
      </c>
      <c r="G158" s="55" t="s">
        <v>0</v>
      </c>
      <c r="H158" s="55" t="s">
        <v>0</v>
      </c>
      <c r="I158" s="55" t="s">
        <v>0</v>
      </c>
      <c r="J158" s="55" t="s">
        <v>0</v>
      </c>
      <c r="K158" s="55" t="s">
        <v>0</v>
      </c>
      <c r="L158" s="55" t="s">
        <v>0</v>
      </c>
      <c r="M158" s="55" t="s">
        <v>0</v>
      </c>
      <c r="N158" s="55" t="s">
        <v>0</v>
      </c>
      <c r="O158" s="55" t="s">
        <v>0</v>
      </c>
      <c r="P158" s="55" t="s">
        <v>0</v>
      </c>
      <c r="Q158" s="55" t="s">
        <v>0</v>
      </c>
      <c r="R158" s="55" t="s">
        <v>0</v>
      </c>
      <c r="S158" s="55" t="s">
        <v>0</v>
      </c>
      <c r="T158" s="55" t="s">
        <v>0</v>
      </c>
      <c r="U158" s="55" t="s">
        <v>0</v>
      </c>
      <c r="V158" s="55" t="s">
        <v>0</v>
      </c>
      <c r="W158" s="55" t="s">
        <v>0</v>
      </c>
      <c r="X158" s="55" t="s">
        <v>0</v>
      </c>
      <c r="Y158" s="55" t="s">
        <v>0</v>
      </c>
      <c r="Z158" s="55" t="s">
        <v>0</v>
      </c>
      <c r="AA158" s="55" t="s">
        <v>0</v>
      </c>
      <c r="AB158" s="55" t="s">
        <v>0</v>
      </c>
      <c r="AC158" s="55" t="s">
        <v>0</v>
      </c>
      <c r="AD158" s="55" t="s">
        <v>0</v>
      </c>
      <c r="AE158" s="55" t="s">
        <v>0</v>
      </c>
      <c r="AF158" s="55" t="s">
        <v>0</v>
      </c>
      <c r="AG158" s="117">
        <v>83.285200000000003</v>
      </c>
      <c r="AH158" s="117">
        <v>87.6982</v>
      </c>
      <c r="AI158" s="117">
        <v>90.231899999999996</v>
      </c>
      <c r="AJ158" s="117">
        <v>99.560299999999998</v>
      </c>
    </row>
    <row r="159" spans="1:36" x14ac:dyDescent="0.25">
      <c r="A159" s="40" t="s">
        <v>26</v>
      </c>
      <c r="B159" s="22">
        <v>0.2</v>
      </c>
      <c r="C159" s="22">
        <v>2</v>
      </c>
      <c r="D159" s="22">
        <v>2.8</v>
      </c>
      <c r="E159" s="22">
        <v>7.8</v>
      </c>
      <c r="F159" s="22">
        <v>13</v>
      </c>
      <c r="G159" s="22">
        <v>13.8</v>
      </c>
      <c r="H159" s="22">
        <v>11.3</v>
      </c>
      <c r="I159" s="22">
        <v>8</v>
      </c>
      <c r="J159" s="22">
        <v>2.8</v>
      </c>
      <c r="K159" s="22">
        <v>1.1000000000000001</v>
      </c>
      <c r="L159" s="22">
        <v>1.3</v>
      </c>
      <c r="M159" s="22">
        <v>1.7</v>
      </c>
      <c r="N159" s="22">
        <v>1.8</v>
      </c>
      <c r="O159" s="22">
        <v>2</v>
      </c>
      <c r="P159" s="22">
        <v>2.2000000000000002</v>
      </c>
      <c r="Q159" s="22">
        <v>2.6</v>
      </c>
      <c r="R159" s="22">
        <v>2.8</v>
      </c>
      <c r="S159" s="22">
        <v>2.2000000000000002</v>
      </c>
      <c r="T159" s="22">
        <v>1.9</v>
      </c>
      <c r="U159" s="22">
        <v>2</v>
      </c>
      <c r="V159" s="22">
        <v>4.5193000000000003</v>
      </c>
      <c r="W159" s="22">
        <v>6.8733000000000004</v>
      </c>
      <c r="X159" s="22">
        <v>7.8106999999999998</v>
      </c>
      <c r="Y159" s="22">
        <v>12.970700000000001</v>
      </c>
      <c r="Z159" s="22">
        <v>14.330500000000001</v>
      </c>
      <c r="AA159" s="24">
        <v>17.205400000000001</v>
      </c>
      <c r="AB159" s="24">
        <v>18.8582</v>
      </c>
      <c r="AC159" s="24">
        <v>19.277099999999997</v>
      </c>
      <c r="AD159" s="24">
        <v>19.8993</v>
      </c>
      <c r="AE159" s="24">
        <v>21.2973</v>
      </c>
      <c r="AF159" s="24">
        <v>23.111999999999998</v>
      </c>
      <c r="AG159" s="24">
        <v>14.274799999999999</v>
      </c>
      <c r="AH159" s="24">
        <v>14.91</v>
      </c>
      <c r="AI159" s="24">
        <v>15.350700000000002</v>
      </c>
      <c r="AJ159" s="24">
        <v>15.733799999999999</v>
      </c>
    </row>
    <row r="160" spans="1:36" x14ac:dyDescent="0.25">
      <c r="A160" s="40" t="s">
        <v>27</v>
      </c>
      <c r="B160" s="22"/>
      <c r="C160" s="22">
        <v>1.3</v>
      </c>
      <c r="D160" s="22">
        <v>2.4</v>
      </c>
      <c r="E160" s="22">
        <v>1.7</v>
      </c>
      <c r="F160" s="22">
        <v>1.3</v>
      </c>
      <c r="G160" s="22">
        <v>1.3</v>
      </c>
      <c r="H160" s="22">
        <v>1.5</v>
      </c>
      <c r="I160" s="22">
        <v>2.8</v>
      </c>
      <c r="J160" s="22">
        <v>2.6</v>
      </c>
      <c r="K160" s="22">
        <v>2.7</v>
      </c>
      <c r="L160" s="22">
        <v>3</v>
      </c>
      <c r="M160" s="22">
        <v>3.2</v>
      </c>
      <c r="N160" s="22">
        <v>4.7</v>
      </c>
      <c r="O160" s="22">
        <v>6</v>
      </c>
      <c r="P160" s="22">
        <v>7</v>
      </c>
      <c r="Q160" s="22">
        <v>7.6</v>
      </c>
      <c r="R160" s="22">
        <v>9.6999999999999993</v>
      </c>
      <c r="S160" s="22">
        <v>11.6</v>
      </c>
      <c r="T160" s="22">
        <v>11.9</v>
      </c>
      <c r="U160" s="22">
        <v>12.5</v>
      </c>
      <c r="V160" s="22">
        <v>12.9758</v>
      </c>
      <c r="W160" s="22">
        <v>13.1775</v>
      </c>
      <c r="X160" s="22">
        <v>21.849900000000002</v>
      </c>
      <c r="Y160" s="22">
        <v>24.6645</v>
      </c>
      <c r="Z160" s="22">
        <v>28.365400000000001</v>
      </c>
      <c r="AA160" s="24">
        <v>33.698599999999999</v>
      </c>
      <c r="AB160" s="24">
        <v>42.392699999999998</v>
      </c>
      <c r="AC160" s="24">
        <v>46.420999999999999</v>
      </c>
      <c r="AD160" s="24">
        <v>48.593400000000003</v>
      </c>
      <c r="AE160" s="24">
        <v>50.384099999999997</v>
      </c>
      <c r="AF160" s="24">
        <v>52</v>
      </c>
      <c r="AG160" s="24">
        <v>26.2254</v>
      </c>
      <c r="AH160" s="24">
        <v>32.115200000000002</v>
      </c>
      <c r="AI160" s="24">
        <v>34.034800000000004</v>
      </c>
      <c r="AJ160" s="24">
        <v>35.845500000000001</v>
      </c>
    </row>
    <row r="161" spans="1:36" x14ac:dyDescent="0.25">
      <c r="A161" s="40" t="s">
        <v>28</v>
      </c>
      <c r="B161" s="22">
        <v>0.7</v>
      </c>
      <c r="C161" s="22">
        <v>4.5</v>
      </c>
      <c r="D161" s="22">
        <v>4</v>
      </c>
      <c r="E161" s="22">
        <v>4.7</v>
      </c>
      <c r="F161" s="22">
        <v>6.4</v>
      </c>
      <c r="G161" s="22">
        <v>7.7</v>
      </c>
      <c r="H161" s="22">
        <v>14.2</v>
      </c>
      <c r="I161" s="22">
        <v>18.2</v>
      </c>
      <c r="J161" s="22">
        <v>21.9</v>
      </c>
      <c r="K161" s="22">
        <v>24.5</v>
      </c>
      <c r="L161" s="22">
        <v>25.1</v>
      </c>
      <c r="M161" s="22">
        <v>28.7</v>
      </c>
      <c r="N161" s="22">
        <v>31.6</v>
      </c>
      <c r="O161" s="22">
        <v>36.1</v>
      </c>
      <c r="P161" s="22">
        <v>40.6</v>
      </c>
      <c r="Q161" s="22">
        <v>43.9</v>
      </c>
      <c r="R161" s="22">
        <v>45.8</v>
      </c>
      <c r="S161" s="22">
        <v>51.6</v>
      </c>
      <c r="T161" s="22">
        <v>51.3</v>
      </c>
      <c r="U161" s="22">
        <v>53.6</v>
      </c>
      <c r="V161" s="22">
        <v>55.1785</v>
      </c>
      <c r="W161" s="22">
        <v>57.7408</v>
      </c>
      <c r="X161" s="22">
        <v>59.817500000000003</v>
      </c>
      <c r="Y161" s="22">
        <v>63.068899999999999</v>
      </c>
      <c r="Z161" s="22">
        <v>69.467300000000009</v>
      </c>
      <c r="AA161" s="24">
        <v>81.195100000000011</v>
      </c>
      <c r="AB161" s="24">
        <v>125.1172</v>
      </c>
      <c r="AC161" s="24">
        <v>152.17779999999999</v>
      </c>
      <c r="AD161" s="24">
        <v>164.9084</v>
      </c>
      <c r="AE161" s="24">
        <v>173.3674</v>
      </c>
      <c r="AF161" s="24">
        <v>183.37309999999999</v>
      </c>
      <c r="AG161" s="24">
        <v>48.598699999999994</v>
      </c>
      <c r="AH161" s="24">
        <v>51.567999999999998</v>
      </c>
      <c r="AI161" s="24">
        <v>56.543999999999997</v>
      </c>
      <c r="AJ161" s="24">
        <v>62.577400000000004</v>
      </c>
    </row>
    <row r="162" spans="1:36" x14ac:dyDescent="0.25">
      <c r="A162" s="40" t="s">
        <v>29</v>
      </c>
      <c r="B162" s="22"/>
      <c r="C162" s="22">
        <v>0.6</v>
      </c>
      <c r="D162" s="22">
        <v>0.3</v>
      </c>
      <c r="E162" s="22">
        <v>1.4</v>
      </c>
      <c r="F162" s="22">
        <v>1.9</v>
      </c>
      <c r="G162" s="22">
        <v>0.9</v>
      </c>
      <c r="H162" s="22">
        <v>1.6</v>
      </c>
      <c r="I162" s="22">
        <v>1.2</v>
      </c>
      <c r="J162" s="22">
        <v>1.2</v>
      </c>
      <c r="K162" s="22">
        <v>1.2</v>
      </c>
      <c r="L162" s="22">
        <v>1.2</v>
      </c>
      <c r="M162" s="22">
        <v>1.4</v>
      </c>
      <c r="N162" s="22">
        <v>2.4</v>
      </c>
      <c r="O162" s="22">
        <v>3</v>
      </c>
      <c r="P162" s="22">
        <v>3.6</v>
      </c>
      <c r="Q162" s="22">
        <v>4.4000000000000004</v>
      </c>
      <c r="R162" s="22">
        <v>4.7</v>
      </c>
      <c r="S162" s="22">
        <v>5.4</v>
      </c>
      <c r="T162" s="22">
        <v>5.6</v>
      </c>
      <c r="U162" s="22">
        <v>5.6</v>
      </c>
      <c r="V162" s="22">
        <v>5.6291000000000002</v>
      </c>
      <c r="W162" s="22">
        <v>5.7288000000000006</v>
      </c>
      <c r="X162" s="22">
        <v>6.0134999999999996</v>
      </c>
      <c r="Y162" s="22">
        <v>6.4613000000000005</v>
      </c>
      <c r="Z162" s="22">
        <v>6.9573</v>
      </c>
      <c r="AA162" s="24">
        <v>7.0153999999999996</v>
      </c>
      <c r="AB162" s="24">
        <v>7.3796999999999997</v>
      </c>
      <c r="AC162" s="24">
        <v>7.6886000000000001</v>
      </c>
      <c r="AD162" s="24">
        <v>10.793299999999999</v>
      </c>
      <c r="AE162" s="24">
        <v>11.5146</v>
      </c>
      <c r="AF162" s="24">
        <v>12.8962</v>
      </c>
      <c r="AG162" s="24">
        <v>4.5873999999999997</v>
      </c>
      <c r="AH162" s="24">
        <v>4.7818000000000005</v>
      </c>
      <c r="AI162" s="24">
        <v>5.5463000000000005</v>
      </c>
      <c r="AJ162" s="24">
        <v>6.3548999999999998</v>
      </c>
    </row>
    <row r="163" spans="1:36" x14ac:dyDescent="0.25">
      <c r="A163" s="40" t="s">
        <v>30</v>
      </c>
      <c r="B163" s="22">
        <v>0.5</v>
      </c>
      <c r="C163" s="22">
        <v>5</v>
      </c>
      <c r="D163" s="22">
        <v>1</v>
      </c>
      <c r="E163" s="22">
        <v>0.5</v>
      </c>
      <c r="F163" s="22">
        <v>0.5</v>
      </c>
      <c r="G163" s="22">
        <v>2.7</v>
      </c>
      <c r="H163" s="22">
        <v>3</v>
      </c>
      <c r="I163" s="22">
        <v>3.3</v>
      </c>
      <c r="J163" s="22">
        <v>5.8</v>
      </c>
      <c r="K163" s="22">
        <v>9.4</v>
      </c>
      <c r="L163" s="22">
        <v>12.5</v>
      </c>
      <c r="M163" s="22">
        <v>8.8000000000000007</v>
      </c>
      <c r="N163" s="22">
        <v>10.8</v>
      </c>
      <c r="O163" s="22">
        <v>12.9</v>
      </c>
      <c r="P163" s="22">
        <v>13.7</v>
      </c>
      <c r="Q163" s="22">
        <v>16.100000000000001</v>
      </c>
      <c r="R163" s="22">
        <v>19.7</v>
      </c>
      <c r="S163" s="22">
        <v>21.6</v>
      </c>
      <c r="T163" s="22">
        <v>25.4</v>
      </c>
      <c r="U163" s="22">
        <v>25.3</v>
      </c>
      <c r="V163" s="22">
        <v>32.217300000000002</v>
      </c>
      <c r="W163" s="22">
        <v>35.473300000000002</v>
      </c>
      <c r="X163" s="22">
        <v>40.8264</v>
      </c>
      <c r="Y163" s="22">
        <v>49.957699999999996</v>
      </c>
      <c r="Z163" s="22">
        <v>52.523400000000002</v>
      </c>
      <c r="AA163" s="24">
        <v>55.436900000000001</v>
      </c>
      <c r="AB163" s="24">
        <v>58.072400000000002</v>
      </c>
      <c r="AC163" s="24">
        <v>60.127800000000001</v>
      </c>
      <c r="AD163" s="24">
        <v>61.915699999999994</v>
      </c>
      <c r="AE163" s="24">
        <v>62.4848</v>
      </c>
      <c r="AF163" s="24">
        <v>58.977699999999999</v>
      </c>
      <c r="AG163" s="24">
        <v>61.575400000000002</v>
      </c>
      <c r="AH163" s="24">
        <v>56.4437</v>
      </c>
      <c r="AI163" s="24">
        <v>48.873199999999997</v>
      </c>
      <c r="AJ163" s="24">
        <v>49.783499999999997</v>
      </c>
    </row>
    <row r="164" spans="1:36" x14ac:dyDescent="0.25">
      <c r="A164" s="40" t="s">
        <v>31</v>
      </c>
      <c r="B164" s="22">
        <v>0.4</v>
      </c>
      <c r="C164" s="22">
        <v>0.9</v>
      </c>
      <c r="D164" s="22">
        <v>2</v>
      </c>
      <c r="E164" s="22">
        <v>2.2999999999999998</v>
      </c>
      <c r="F164" s="22">
        <v>2</v>
      </c>
      <c r="G164" s="22">
        <v>2.2999999999999998</v>
      </c>
      <c r="H164" s="22">
        <v>2</v>
      </c>
      <c r="I164" s="22">
        <v>4.8</v>
      </c>
      <c r="J164" s="22">
        <v>6.4</v>
      </c>
      <c r="K164" s="22">
        <v>5.9</v>
      </c>
      <c r="L164" s="22">
        <v>6.4</v>
      </c>
      <c r="M164" s="22">
        <v>9</v>
      </c>
      <c r="N164" s="22">
        <v>12.6</v>
      </c>
      <c r="O164" s="22">
        <v>14.2</v>
      </c>
      <c r="P164" s="22">
        <v>19.100000000000001</v>
      </c>
      <c r="Q164" s="22">
        <v>18.899999999999999</v>
      </c>
      <c r="R164" s="22">
        <v>20</v>
      </c>
      <c r="S164" s="22">
        <v>21.4</v>
      </c>
      <c r="T164" s="22">
        <v>21.3</v>
      </c>
      <c r="U164" s="22">
        <v>21.5</v>
      </c>
      <c r="V164" s="22">
        <v>22.113</v>
      </c>
      <c r="W164" s="22">
        <v>22.2438</v>
      </c>
      <c r="X164" s="22">
        <v>24.5395</v>
      </c>
      <c r="Y164" s="22">
        <v>29.7834</v>
      </c>
      <c r="Z164" s="22">
        <v>43.063199999999995</v>
      </c>
      <c r="AA164" s="24">
        <v>49.146599999999999</v>
      </c>
      <c r="AB164" s="24">
        <v>61.442800000000005</v>
      </c>
      <c r="AC164" s="24">
        <v>65.069900000000004</v>
      </c>
      <c r="AD164" s="24">
        <v>68.389099999999999</v>
      </c>
      <c r="AE164" s="24">
        <v>69.757100000000008</v>
      </c>
      <c r="AF164" s="24">
        <v>71.542699999999996</v>
      </c>
      <c r="AG164" s="24">
        <v>41.671599999999998</v>
      </c>
      <c r="AH164" s="24">
        <v>42.331300000000006</v>
      </c>
      <c r="AI164" s="24">
        <v>42.966800000000006</v>
      </c>
      <c r="AJ164" s="24">
        <v>43.619699999999995</v>
      </c>
    </row>
    <row r="165" spans="1:36" x14ac:dyDescent="0.25">
      <c r="A165" s="40" t="s">
        <v>32</v>
      </c>
      <c r="B165" s="55" t="s">
        <v>0</v>
      </c>
      <c r="C165" s="55" t="s">
        <v>0</v>
      </c>
      <c r="D165" s="55" t="s">
        <v>0</v>
      </c>
      <c r="E165" s="55" t="s">
        <v>0</v>
      </c>
      <c r="F165" s="55" t="s">
        <v>0</v>
      </c>
      <c r="G165" s="55" t="s">
        <v>0</v>
      </c>
      <c r="H165" s="55" t="s">
        <v>0</v>
      </c>
      <c r="I165" s="55" t="s">
        <v>0</v>
      </c>
      <c r="J165" s="55" t="s">
        <v>0</v>
      </c>
      <c r="K165" s="55" t="s">
        <v>0</v>
      </c>
      <c r="L165" s="55" t="s">
        <v>0</v>
      </c>
      <c r="M165" s="55" t="s">
        <v>0</v>
      </c>
      <c r="N165" s="55" t="s">
        <v>0</v>
      </c>
      <c r="O165" s="55" t="s">
        <v>0</v>
      </c>
      <c r="P165" s="55" t="s">
        <v>0</v>
      </c>
      <c r="Q165" s="55" t="s">
        <v>0</v>
      </c>
      <c r="R165" s="55" t="s">
        <v>0</v>
      </c>
      <c r="S165" s="55" t="s">
        <v>0</v>
      </c>
      <c r="T165" s="55" t="s">
        <v>0</v>
      </c>
      <c r="U165" s="55" t="s">
        <v>0</v>
      </c>
      <c r="V165" s="55" t="s">
        <v>0</v>
      </c>
      <c r="W165" s="55" t="s">
        <v>0</v>
      </c>
      <c r="X165" s="55" t="s">
        <v>0</v>
      </c>
      <c r="Y165" s="55" t="s">
        <v>0</v>
      </c>
      <c r="Z165" s="55" t="s">
        <v>0</v>
      </c>
      <c r="AA165" s="55" t="s">
        <v>0</v>
      </c>
      <c r="AB165" s="55" t="s">
        <v>0</v>
      </c>
      <c r="AC165" s="55" t="s">
        <v>0</v>
      </c>
      <c r="AD165" s="55" t="s">
        <v>0</v>
      </c>
      <c r="AE165" s="55" t="s">
        <v>0</v>
      </c>
      <c r="AF165" s="55" t="s">
        <v>0</v>
      </c>
      <c r="AG165" s="24">
        <v>35.710300000000004</v>
      </c>
      <c r="AH165" s="24">
        <v>35.828499999999998</v>
      </c>
      <c r="AI165" s="24">
        <v>36.343900000000005</v>
      </c>
      <c r="AJ165" s="24">
        <v>37.824800000000003</v>
      </c>
    </row>
    <row r="166" spans="1:36" x14ac:dyDescent="0.25">
      <c r="A166" s="40" t="s">
        <v>33</v>
      </c>
      <c r="B166" s="22"/>
      <c r="C166" s="22">
        <v>2</v>
      </c>
      <c r="D166" s="22">
        <v>6.2</v>
      </c>
      <c r="E166" s="22">
        <v>5.9</v>
      </c>
      <c r="F166" s="22">
        <v>9.3000000000000007</v>
      </c>
      <c r="G166" s="22">
        <v>14.7</v>
      </c>
      <c r="H166" s="22">
        <v>27.3</v>
      </c>
      <c r="I166" s="22">
        <v>20.3</v>
      </c>
      <c r="J166" s="22">
        <v>20.100000000000001</v>
      </c>
      <c r="K166" s="22">
        <v>22.5</v>
      </c>
      <c r="L166" s="22">
        <v>24.7</v>
      </c>
      <c r="M166" s="22">
        <v>24.4</v>
      </c>
      <c r="N166" s="22">
        <v>29.2</v>
      </c>
      <c r="O166" s="22">
        <v>31.6</v>
      </c>
      <c r="P166" s="22">
        <v>35.799999999999997</v>
      </c>
      <c r="Q166" s="22">
        <v>38</v>
      </c>
      <c r="R166" s="22">
        <v>42.9</v>
      </c>
      <c r="S166" s="22">
        <v>45.7</v>
      </c>
      <c r="T166" s="22">
        <v>57.5</v>
      </c>
      <c r="U166" s="22">
        <v>61.9</v>
      </c>
      <c r="V166" s="22">
        <v>82.800200000000004</v>
      </c>
      <c r="W166" s="22">
        <v>110.0155</v>
      </c>
      <c r="X166" s="22">
        <v>126.1927</v>
      </c>
      <c r="Y166" s="22">
        <v>138.32550000000001</v>
      </c>
      <c r="Z166" s="22">
        <v>162.66660000000002</v>
      </c>
      <c r="AA166" s="24">
        <v>185.68779999999998</v>
      </c>
      <c r="AB166" s="24">
        <v>199.38570000000001</v>
      </c>
      <c r="AC166" s="24">
        <v>204.96120000000002</v>
      </c>
      <c r="AD166" s="24">
        <v>213.91540000000001</v>
      </c>
      <c r="AE166" s="24">
        <v>225.89920000000001</v>
      </c>
      <c r="AF166" s="24">
        <v>238.5771</v>
      </c>
      <c r="AG166" s="24">
        <v>84.029499999999999</v>
      </c>
      <c r="AH166" s="24">
        <v>88.894100000000009</v>
      </c>
      <c r="AI166" s="24">
        <v>92.398800000000008</v>
      </c>
      <c r="AJ166" s="24">
        <v>94.830399999999997</v>
      </c>
    </row>
    <row r="167" spans="1:36" x14ac:dyDescent="0.25">
      <c r="A167" s="40" t="s">
        <v>34</v>
      </c>
      <c r="B167" s="22">
        <v>0.2</v>
      </c>
      <c r="C167" s="22">
        <v>0.7</v>
      </c>
      <c r="D167" s="22">
        <v>2.2000000000000002</v>
      </c>
      <c r="E167" s="22">
        <v>6</v>
      </c>
      <c r="F167" s="22">
        <v>4.4000000000000004</v>
      </c>
      <c r="G167" s="22">
        <v>7</v>
      </c>
      <c r="H167" s="22">
        <v>14.3</v>
      </c>
      <c r="I167" s="22">
        <v>14.6</v>
      </c>
      <c r="J167" s="22">
        <v>16</v>
      </c>
      <c r="K167" s="22">
        <v>9.8000000000000007</v>
      </c>
      <c r="L167" s="22">
        <v>4.2</v>
      </c>
      <c r="M167" s="22">
        <v>3.7</v>
      </c>
      <c r="N167" s="22">
        <v>4.5999999999999996</v>
      </c>
      <c r="O167" s="22">
        <v>5.4</v>
      </c>
      <c r="P167" s="22">
        <v>7.8</v>
      </c>
      <c r="Q167" s="22">
        <v>8</v>
      </c>
      <c r="R167" s="22">
        <v>8.1</v>
      </c>
      <c r="S167" s="22">
        <v>6.5</v>
      </c>
      <c r="T167" s="22">
        <v>5.3</v>
      </c>
      <c r="U167" s="22">
        <v>6.9</v>
      </c>
      <c r="V167" s="22">
        <v>7.0753999999999992</v>
      </c>
      <c r="W167" s="22">
        <v>10.404399999999999</v>
      </c>
      <c r="X167" s="22">
        <v>17.345800000000001</v>
      </c>
      <c r="Y167" s="22">
        <v>22.853300000000001</v>
      </c>
      <c r="Z167" s="22">
        <v>31.366099999999999</v>
      </c>
      <c r="AA167" s="24">
        <v>32.668900000000001</v>
      </c>
      <c r="AB167" s="24">
        <v>34.568100000000001</v>
      </c>
      <c r="AC167" s="24">
        <v>36.823099999999997</v>
      </c>
      <c r="AD167" s="24">
        <v>38.680300000000003</v>
      </c>
      <c r="AE167" s="24">
        <v>41.644100000000002</v>
      </c>
      <c r="AF167" s="24">
        <v>45.269300000000001</v>
      </c>
      <c r="AG167" s="24">
        <v>10.064500000000001</v>
      </c>
      <c r="AH167" s="24">
        <v>10.53</v>
      </c>
      <c r="AI167" s="24">
        <v>11.1286</v>
      </c>
      <c r="AJ167" s="24">
        <v>10.1716</v>
      </c>
    </row>
    <row r="168" spans="1:36" x14ac:dyDescent="0.25">
      <c r="A168" s="40" t="s">
        <v>35</v>
      </c>
      <c r="B168" s="22"/>
      <c r="C168" s="22">
        <v>0.1</v>
      </c>
      <c r="D168" s="22">
        <v>0.1</v>
      </c>
      <c r="E168" s="22">
        <v>0.8</v>
      </c>
      <c r="F168" s="22">
        <v>0.2</v>
      </c>
      <c r="G168" s="22">
        <v>0.6</v>
      </c>
      <c r="H168" s="22">
        <v>0.3</v>
      </c>
      <c r="I168" s="22">
        <v>2.9</v>
      </c>
      <c r="J168" s="22">
        <v>0.5</v>
      </c>
      <c r="K168" s="22">
        <v>0.4</v>
      </c>
      <c r="L168" s="22">
        <v>0.3</v>
      </c>
      <c r="M168" s="22">
        <v>0.3</v>
      </c>
      <c r="N168" s="22">
        <v>0.3</v>
      </c>
      <c r="O168" s="22">
        <v>0.3</v>
      </c>
      <c r="P168" s="22">
        <v>0.5</v>
      </c>
      <c r="Q168" s="22">
        <v>0.5</v>
      </c>
      <c r="R168" s="22">
        <v>0.8</v>
      </c>
      <c r="S168" s="22">
        <v>1.6</v>
      </c>
      <c r="T168" s="22">
        <v>1.5</v>
      </c>
      <c r="U168" s="22">
        <v>1.4</v>
      </c>
      <c r="V168" s="22">
        <v>1.4558</v>
      </c>
      <c r="W168" s="22">
        <v>1.2955000000000001</v>
      </c>
      <c r="X168" s="22">
        <v>2.2260999999999997</v>
      </c>
      <c r="Y168" s="22">
        <v>4.7805</v>
      </c>
      <c r="Z168" s="22">
        <v>5.9798999999999998</v>
      </c>
      <c r="AA168" s="24">
        <v>6.3277000000000001</v>
      </c>
      <c r="AB168" s="24">
        <v>7.2587000000000002</v>
      </c>
      <c r="AC168" s="24">
        <v>7.6014999999999997</v>
      </c>
      <c r="AD168" s="24">
        <v>7.7666000000000004</v>
      </c>
      <c r="AE168" s="24">
        <v>8.0952999999999999</v>
      </c>
      <c r="AF168" s="24">
        <v>8.4242999999999988</v>
      </c>
      <c r="AG168" s="24">
        <v>4.3068</v>
      </c>
      <c r="AH168" s="24">
        <v>4.3840000000000003</v>
      </c>
      <c r="AI168" s="24">
        <v>4.5171000000000001</v>
      </c>
      <c r="AJ168" s="24">
        <v>4.7869999999999999</v>
      </c>
    </row>
    <row r="169" spans="1:36" x14ac:dyDescent="0.25">
      <c r="A169" s="40" t="s">
        <v>36</v>
      </c>
      <c r="B169" s="22"/>
      <c r="C169" s="22"/>
      <c r="D169" s="22"/>
      <c r="E169" s="22"/>
      <c r="F169" s="22"/>
      <c r="G169" s="22"/>
      <c r="H169" s="22">
        <v>0.1</v>
      </c>
      <c r="I169" s="22">
        <v>0.1</v>
      </c>
      <c r="J169" s="22">
        <v>0.2</v>
      </c>
      <c r="K169" s="22">
        <v>0.2</v>
      </c>
      <c r="L169" s="22">
        <v>0.3</v>
      </c>
      <c r="M169" s="22">
        <v>0.4</v>
      </c>
      <c r="N169" s="22">
        <v>0.4</v>
      </c>
      <c r="O169" s="22">
        <v>0.4</v>
      </c>
      <c r="P169" s="22">
        <v>0.4</v>
      </c>
      <c r="Q169" s="22">
        <v>0.4</v>
      </c>
      <c r="R169" s="22">
        <v>0.6</v>
      </c>
      <c r="S169" s="22">
        <v>0.6</v>
      </c>
      <c r="T169" s="22">
        <v>0.6</v>
      </c>
      <c r="U169" s="22">
        <v>0.7</v>
      </c>
      <c r="V169" s="22">
        <v>0.76049999999999995</v>
      </c>
      <c r="W169" s="22">
        <v>1.0345</v>
      </c>
      <c r="X169" s="22">
        <v>1.0512999999999999</v>
      </c>
      <c r="Y169" s="22">
        <v>1.1930999999999998</v>
      </c>
      <c r="Z169" s="22">
        <v>1.4947999999999999</v>
      </c>
      <c r="AA169" s="24">
        <v>1.7564000000000002</v>
      </c>
      <c r="AB169" s="24">
        <v>2.2044000000000001</v>
      </c>
      <c r="AC169" s="24">
        <v>2.4609999999999999</v>
      </c>
      <c r="AD169" s="24">
        <v>2.4889000000000001</v>
      </c>
      <c r="AE169" s="24">
        <v>2.4874999999999998</v>
      </c>
      <c r="AF169" s="24">
        <v>0.5464</v>
      </c>
      <c r="AG169" s="24">
        <v>58.3264</v>
      </c>
      <c r="AH169" s="24">
        <v>60.332999999999998</v>
      </c>
      <c r="AI169" s="24">
        <v>58.280900000000003</v>
      </c>
      <c r="AJ169" s="24">
        <v>59.461599999999997</v>
      </c>
    </row>
    <row r="170" spans="1:36" x14ac:dyDescent="0.25">
      <c r="A170" s="40" t="s">
        <v>45</v>
      </c>
      <c r="B170" s="22">
        <v>0.4</v>
      </c>
      <c r="C170" s="22">
        <v>1.5</v>
      </c>
      <c r="D170" s="22">
        <v>5.2</v>
      </c>
      <c r="E170" s="22">
        <v>1.8</v>
      </c>
      <c r="F170" s="22">
        <v>7.5</v>
      </c>
      <c r="G170" s="22">
        <v>5.6</v>
      </c>
      <c r="H170" s="22">
        <v>10.4</v>
      </c>
      <c r="I170" s="22">
        <v>11.2</v>
      </c>
      <c r="J170" s="22">
        <v>6.4</v>
      </c>
      <c r="K170" s="22">
        <v>6</v>
      </c>
      <c r="L170" s="22">
        <v>2.8</v>
      </c>
      <c r="M170" s="22">
        <v>2.5</v>
      </c>
      <c r="N170" s="22">
        <v>2.1</v>
      </c>
      <c r="O170" s="22">
        <v>2.2000000000000002</v>
      </c>
      <c r="P170" s="22">
        <v>2.2999999999999998</v>
      </c>
      <c r="Q170" s="22">
        <v>2.4</v>
      </c>
      <c r="R170" s="22">
        <v>3.1</v>
      </c>
      <c r="S170" s="22">
        <v>16.899999999999999</v>
      </c>
      <c r="T170" s="22">
        <v>16.2</v>
      </c>
      <c r="U170" s="22">
        <v>13.1</v>
      </c>
      <c r="V170" s="22">
        <v>14.281799999999999</v>
      </c>
      <c r="W170" s="22">
        <v>15.175600000000001</v>
      </c>
      <c r="X170" s="22">
        <v>16.395499999999998</v>
      </c>
      <c r="Y170" s="22">
        <v>18.4331</v>
      </c>
      <c r="Z170" s="22">
        <v>20.788599999999999</v>
      </c>
      <c r="AA170" s="24">
        <v>23.144599999999997</v>
      </c>
      <c r="AB170" s="24">
        <v>20.3414</v>
      </c>
      <c r="AC170" s="54" t="s">
        <v>0</v>
      </c>
      <c r="AD170" s="54" t="s">
        <v>0</v>
      </c>
      <c r="AE170" s="54" t="s">
        <v>0</v>
      </c>
      <c r="AF170" s="54" t="s">
        <v>0</v>
      </c>
      <c r="AG170" s="54" t="s">
        <v>0</v>
      </c>
      <c r="AH170" s="54" t="s">
        <v>0</v>
      </c>
      <c r="AI170" s="54" t="s">
        <v>0</v>
      </c>
      <c r="AJ170" s="54" t="s">
        <v>0</v>
      </c>
    </row>
    <row r="171" spans="1:36" x14ac:dyDescent="0.25">
      <c r="A171" s="40" t="s">
        <v>37</v>
      </c>
      <c r="B171" s="22">
        <v>0.1</v>
      </c>
      <c r="C171" s="22">
        <v>1.5</v>
      </c>
      <c r="D171" s="22">
        <v>5.8</v>
      </c>
      <c r="E171" s="22">
        <v>4.5999999999999996</v>
      </c>
      <c r="F171" s="22">
        <v>6.6</v>
      </c>
      <c r="G171" s="22">
        <v>7.8</v>
      </c>
      <c r="H171" s="22">
        <v>10</v>
      </c>
      <c r="I171" s="22">
        <v>11.1</v>
      </c>
      <c r="J171" s="22">
        <v>12.8</v>
      </c>
      <c r="K171" s="22">
        <v>12.9</v>
      </c>
      <c r="L171" s="22">
        <v>13.6</v>
      </c>
      <c r="M171" s="22">
        <v>19.7</v>
      </c>
      <c r="N171" s="22">
        <v>22.1</v>
      </c>
      <c r="O171" s="22">
        <v>27.1</v>
      </c>
      <c r="P171" s="22">
        <v>30.4</v>
      </c>
      <c r="Q171" s="22">
        <v>33.200000000000003</v>
      </c>
      <c r="R171" s="22">
        <v>34.4</v>
      </c>
      <c r="S171" s="22">
        <v>38.1</v>
      </c>
      <c r="T171" s="22">
        <v>39.700000000000003</v>
      </c>
      <c r="U171" s="22">
        <v>41.2</v>
      </c>
      <c r="V171" s="22">
        <v>42.051600000000001</v>
      </c>
      <c r="W171" s="22">
        <v>44.495899999999999</v>
      </c>
      <c r="X171" s="22">
        <v>46.599699999999999</v>
      </c>
      <c r="Y171" s="22">
        <v>55.353099999999998</v>
      </c>
      <c r="Z171" s="22">
        <v>58.6783</v>
      </c>
      <c r="AA171" s="24">
        <v>63.996000000000002</v>
      </c>
      <c r="AB171" s="24">
        <v>70.691399999999987</v>
      </c>
      <c r="AC171" s="24">
        <v>77.76639999999999</v>
      </c>
      <c r="AD171" s="24">
        <v>80.407300000000006</v>
      </c>
      <c r="AE171" s="24">
        <v>86.36760000000001</v>
      </c>
      <c r="AF171" s="24">
        <v>88.762799999999999</v>
      </c>
      <c r="AG171" s="24">
        <v>58.530300000000004</v>
      </c>
      <c r="AH171" s="24">
        <v>59.116999999999997</v>
      </c>
      <c r="AI171" s="24">
        <v>61.975199999999994</v>
      </c>
      <c r="AJ171" s="54">
        <v>56.195500000000003</v>
      </c>
    </row>
    <row r="172" spans="1:36" x14ac:dyDescent="0.25">
      <c r="A172" s="40" t="s">
        <v>38</v>
      </c>
      <c r="B172" s="22">
        <v>0.1</v>
      </c>
      <c r="C172" s="22">
        <v>1.2</v>
      </c>
      <c r="D172" s="22">
        <v>3.2</v>
      </c>
      <c r="E172" s="22">
        <v>5</v>
      </c>
      <c r="F172" s="22">
        <v>6.5</v>
      </c>
      <c r="G172" s="22">
        <v>8.3000000000000007</v>
      </c>
      <c r="H172" s="22">
        <v>9.3000000000000007</v>
      </c>
      <c r="I172" s="22">
        <v>15.7</v>
      </c>
      <c r="J172" s="22">
        <v>15.1</v>
      </c>
      <c r="K172" s="22">
        <v>15.7</v>
      </c>
      <c r="L172" s="22">
        <v>9.4</v>
      </c>
      <c r="M172" s="22">
        <v>8.1</v>
      </c>
      <c r="N172" s="22">
        <v>8.6999999999999993</v>
      </c>
      <c r="O172" s="22">
        <v>8.6999999999999993</v>
      </c>
      <c r="P172" s="22">
        <v>8.1999999999999993</v>
      </c>
      <c r="Q172" s="22">
        <v>9</v>
      </c>
      <c r="R172" s="22">
        <v>8.8000000000000007</v>
      </c>
      <c r="S172" s="22">
        <v>9</v>
      </c>
      <c r="T172" s="22">
        <v>10.3</v>
      </c>
      <c r="U172" s="22">
        <v>10.3</v>
      </c>
      <c r="V172" s="22">
        <v>11.8065</v>
      </c>
      <c r="W172" s="22">
        <v>24.453499999999998</v>
      </c>
      <c r="X172" s="22">
        <v>29.677400000000002</v>
      </c>
      <c r="Y172" s="22">
        <v>39.344000000000001</v>
      </c>
      <c r="Z172" s="22">
        <v>65.503100000000003</v>
      </c>
      <c r="AA172" s="24">
        <v>80.764600000000002</v>
      </c>
      <c r="AB172" s="24">
        <v>96.956999999999994</v>
      </c>
      <c r="AC172" s="24">
        <v>99.593699999999998</v>
      </c>
      <c r="AD172" s="24">
        <v>102.64189999999999</v>
      </c>
      <c r="AE172" s="24">
        <v>109.202</v>
      </c>
      <c r="AF172" s="24">
        <v>111.9027</v>
      </c>
      <c r="AG172" s="24">
        <v>10.6874</v>
      </c>
      <c r="AH172" s="24">
        <v>11.372</v>
      </c>
      <c r="AI172" s="24">
        <v>12.1723</v>
      </c>
      <c r="AJ172" s="24">
        <v>14.2172</v>
      </c>
    </row>
    <row r="173" spans="1:36" x14ac:dyDescent="0.25">
      <c r="A173" s="40" t="s">
        <v>39</v>
      </c>
      <c r="B173" s="55" t="s">
        <v>0</v>
      </c>
      <c r="C173" s="55" t="s">
        <v>0</v>
      </c>
      <c r="D173" s="55" t="s">
        <v>0</v>
      </c>
      <c r="E173" s="55" t="s">
        <v>0</v>
      </c>
      <c r="F173" s="55" t="s">
        <v>0</v>
      </c>
      <c r="G173" s="55" t="s">
        <v>0</v>
      </c>
      <c r="H173" s="55" t="s">
        <v>0</v>
      </c>
      <c r="I173" s="55" t="s">
        <v>0</v>
      </c>
      <c r="J173" s="55" t="s">
        <v>0</v>
      </c>
      <c r="K173" s="55" t="s">
        <v>0</v>
      </c>
      <c r="L173" s="55" t="s">
        <v>0</v>
      </c>
      <c r="M173" s="55" t="s">
        <v>0</v>
      </c>
      <c r="N173" s="55" t="s">
        <v>0</v>
      </c>
      <c r="O173" s="55" t="s">
        <v>0</v>
      </c>
      <c r="P173" s="55" t="s">
        <v>0</v>
      </c>
      <c r="Q173" s="55" t="s">
        <v>0</v>
      </c>
      <c r="R173" s="55" t="s">
        <v>0</v>
      </c>
      <c r="S173" s="55" t="s">
        <v>0</v>
      </c>
      <c r="T173" s="55" t="s">
        <v>0</v>
      </c>
      <c r="U173" s="55" t="s">
        <v>0</v>
      </c>
      <c r="V173" s="55" t="s">
        <v>0</v>
      </c>
      <c r="W173" s="55" t="s">
        <v>0</v>
      </c>
      <c r="X173" s="55" t="s">
        <v>0</v>
      </c>
      <c r="Y173" s="55" t="s">
        <v>0</v>
      </c>
      <c r="Z173" s="55" t="s">
        <v>0</v>
      </c>
      <c r="AA173" s="55" t="s">
        <v>0</v>
      </c>
      <c r="AB173" s="55" t="s">
        <v>0</v>
      </c>
      <c r="AC173" s="24">
        <v>16.7469</v>
      </c>
      <c r="AD173" s="24">
        <v>17.065099999999997</v>
      </c>
      <c r="AE173" s="24">
        <v>17.921200000000002</v>
      </c>
      <c r="AF173" s="24">
        <v>18.012700000000002</v>
      </c>
      <c r="AG173" s="24">
        <v>47.076699999999995</v>
      </c>
      <c r="AH173" s="24">
        <v>48.240900000000003</v>
      </c>
      <c r="AI173" s="24">
        <v>49.039300000000004</v>
      </c>
      <c r="AJ173" s="24">
        <v>49.043500000000002</v>
      </c>
    </row>
    <row r="174" spans="1:36" x14ac:dyDescent="0.25">
      <c r="A174" s="41" t="s">
        <v>40</v>
      </c>
      <c r="B174" s="55" t="s">
        <v>0</v>
      </c>
      <c r="C174" s="55" t="s">
        <v>0</v>
      </c>
      <c r="D174" s="55" t="s">
        <v>0</v>
      </c>
      <c r="E174" s="55" t="s">
        <v>0</v>
      </c>
      <c r="F174" s="55" t="s">
        <v>0</v>
      </c>
      <c r="G174" s="55" t="s">
        <v>0</v>
      </c>
      <c r="H174" s="55" t="s">
        <v>0</v>
      </c>
      <c r="I174" s="55" t="s">
        <v>0</v>
      </c>
      <c r="J174" s="55" t="s">
        <v>0</v>
      </c>
      <c r="K174" s="55" t="s">
        <v>0</v>
      </c>
      <c r="L174" s="55" t="s">
        <v>0</v>
      </c>
      <c r="M174" s="55" t="s">
        <v>0</v>
      </c>
      <c r="N174" s="55" t="s">
        <v>0</v>
      </c>
      <c r="O174" s="55" t="s">
        <v>0</v>
      </c>
      <c r="P174" s="55" t="s">
        <v>0</v>
      </c>
      <c r="Q174" s="55" t="s">
        <v>0</v>
      </c>
      <c r="R174" s="55" t="s">
        <v>0</v>
      </c>
      <c r="S174" s="55" t="s">
        <v>0</v>
      </c>
      <c r="T174" s="55" t="s">
        <v>0</v>
      </c>
      <c r="U174" s="55" t="s">
        <v>0</v>
      </c>
      <c r="V174" s="55" t="s">
        <v>0</v>
      </c>
      <c r="W174" s="55" t="s">
        <v>0</v>
      </c>
      <c r="X174" s="55" t="s">
        <v>0</v>
      </c>
      <c r="Y174" s="55" t="s">
        <v>0</v>
      </c>
      <c r="Z174" s="55" t="s">
        <v>0</v>
      </c>
      <c r="AA174" s="55" t="s">
        <v>0</v>
      </c>
      <c r="AB174" s="55" t="s">
        <v>0</v>
      </c>
      <c r="AC174" s="55" t="s">
        <v>0</v>
      </c>
      <c r="AD174" s="55" t="s">
        <v>0</v>
      </c>
      <c r="AE174" s="55" t="s">
        <v>0</v>
      </c>
      <c r="AF174" s="55" t="s">
        <v>0</v>
      </c>
      <c r="AG174" s="24">
        <v>75.587999999999994</v>
      </c>
      <c r="AH174" s="24"/>
      <c r="AI174" s="24"/>
    </row>
    <row r="175" spans="1:36" x14ac:dyDescent="0.25">
      <c r="A175" s="40" t="s">
        <v>41</v>
      </c>
      <c r="B175" s="22">
        <v>0.2</v>
      </c>
      <c r="C175" s="22">
        <v>2</v>
      </c>
      <c r="D175" s="22">
        <v>1.9</v>
      </c>
      <c r="E175" s="22">
        <v>0.8</v>
      </c>
      <c r="F175" s="22">
        <v>1.8</v>
      </c>
      <c r="G175" s="22">
        <v>7</v>
      </c>
      <c r="H175" s="22">
        <v>41.7</v>
      </c>
      <c r="I175" s="22">
        <v>36.1</v>
      </c>
      <c r="J175" s="22">
        <v>37.6</v>
      </c>
      <c r="K175" s="22">
        <v>41.2</v>
      </c>
      <c r="L175" s="22">
        <v>45.7</v>
      </c>
      <c r="M175" s="22">
        <v>55</v>
      </c>
      <c r="N175" s="22">
        <v>64.3</v>
      </c>
      <c r="O175" s="22">
        <v>75.400000000000006</v>
      </c>
      <c r="P175" s="22">
        <v>83.1</v>
      </c>
      <c r="Q175" s="22">
        <v>91.8</v>
      </c>
      <c r="R175" s="22">
        <v>102.9</v>
      </c>
      <c r="S175" s="22">
        <v>110.9</v>
      </c>
      <c r="T175" s="22">
        <v>116.8</v>
      </c>
      <c r="U175" s="22">
        <v>120.8</v>
      </c>
      <c r="V175" s="22">
        <v>135.71439999999998</v>
      </c>
      <c r="W175" s="22">
        <v>152.4504</v>
      </c>
      <c r="X175" s="22">
        <v>167.29300000000001</v>
      </c>
      <c r="Y175" s="22">
        <v>193.77110000000002</v>
      </c>
      <c r="Z175" s="22">
        <v>215.65110000000001</v>
      </c>
      <c r="AA175" s="24">
        <v>248.18870000000001</v>
      </c>
      <c r="AB175" s="24">
        <v>279.07799999999997</v>
      </c>
      <c r="AC175" s="24">
        <v>306.89659999999998</v>
      </c>
      <c r="AD175" s="24">
        <v>328.33600000000001</v>
      </c>
      <c r="AE175" s="24">
        <v>347.39940000000001</v>
      </c>
      <c r="AF175" s="24">
        <v>375.62209999999999</v>
      </c>
      <c r="AG175" s="24"/>
      <c r="AH175" s="24">
        <v>77.087899999999991</v>
      </c>
      <c r="AI175" s="24">
        <v>83.002800000000008</v>
      </c>
      <c r="AJ175" s="24">
        <v>85.664400000000001</v>
      </c>
    </row>
    <row r="176" spans="1:36" x14ac:dyDescent="0.25">
      <c r="A176" s="40" t="s">
        <v>42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>
        <v>0.1</v>
      </c>
      <c r="S176" s="22">
        <v>0.1</v>
      </c>
      <c r="T176" s="22">
        <v>0.1</v>
      </c>
      <c r="U176" s="22">
        <v>0.1</v>
      </c>
      <c r="V176" s="22">
        <v>6.4399999999999999E-2</v>
      </c>
      <c r="W176" s="22">
        <v>9.8400000000000001E-2</v>
      </c>
      <c r="X176" s="22">
        <v>0.14180000000000001</v>
      </c>
      <c r="Y176" s="22">
        <v>0.14730000000000001</v>
      </c>
      <c r="Z176" s="22">
        <v>0.14430000000000001</v>
      </c>
      <c r="AA176" s="24">
        <v>0.1404</v>
      </c>
      <c r="AB176" s="24">
        <v>0.1434</v>
      </c>
      <c r="AC176" s="24">
        <v>7.8200000000000006E-2</v>
      </c>
      <c r="AD176" s="24">
        <v>7.0300000000000001E-2</v>
      </c>
      <c r="AE176" s="24">
        <v>6.5299999999999997E-2</v>
      </c>
      <c r="AF176" s="24">
        <v>6.13E-2</v>
      </c>
      <c r="AG176" s="24"/>
      <c r="AH176" s="24"/>
      <c r="AI176" s="24">
        <v>2.4E-2</v>
      </c>
      <c r="AJ176" s="24"/>
    </row>
    <row r="177" spans="1:36" x14ac:dyDescent="0.25">
      <c r="A177" s="40" t="s">
        <v>43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>
        <v>6.9999999999999999E-4</v>
      </c>
      <c r="W177" s="8">
        <v>1E-4</v>
      </c>
      <c r="X177" s="8">
        <v>1.1394000000000002</v>
      </c>
      <c r="Y177" s="8">
        <v>1.3027</v>
      </c>
      <c r="Z177" s="8">
        <v>0.57040000000000002</v>
      </c>
      <c r="AA177" s="8">
        <v>9.9699999999999997E-2</v>
      </c>
      <c r="AB177" s="24">
        <v>0.02</v>
      </c>
      <c r="AC177" s="24">
        <v>1.15E-2</v>
      </c>
      <c r="AD177" s="24">
        <v>6.9000000000000008E-3</v>
      </c>
      <c r="AE177" s="24">
        <v>1.6999999999999999E-3</v>
      </c>
      <c r="AF177" s="24">
        <v>4.0999999999999995E-3</v>
      </c>
      <c r="AG177" s="24">
        <v>8.6E-3</v>
      </c>
      <c r="AH177" s="24">
        <v>5.0000000000000001E-4</v>
      </c>
      <c r="AI177" s="24"/>
      <c r="AJ177" s="24"/>
    </row>
    <row r="178" spans="1:36" x14ac:dyDescent="0.25">
      <c r="A178" s="45" t="s">
        <v>44</v>
      </c>
      <c r="B178" s="82" t="s">
        <v>0</v>
      </c>
      <c r="C178" s="82" t="s">
        <v>0</v>
      </c>
      <c r="D178" s="82" t="s">
        <v>0</v>
      </c>
      <c r="E178" s="82" t="s">
        <v>0</v>
      </c>
      <c r="F178" s="82" t="s">
        <v>0</v>
      </c>
      <c r="G178" s="82" t="s">
        <v>0</v>
      </c>
      <c r="H178" s="82" t="s">
        <v>0</v>
      </c>
      <c r="I178" s="82" t="s">
        <v>0</v>
      </c>
      <c r="J178" s="82" t="s">
        <v>0</v>
      </c>
      <c r="K178" s="82" t="s">
        <v>0</v>
      </c>
      <c r="L178" s="82" t="s">
        <v>0</v>
      </c>
      <c r="M178" s="82" t="s">
        <v>0</v>
      </c>
      <c r="N178" s="82" t="s">
        <v>0</v>
      </c>
      <c r="O178" s="82" t="s">
        <v>0</v>
      </c>
      <c r="P178" s="82" t="s">
        <v>0</v>
      </c>
      <c r="Q178" s="82" t="s">
        <v>0</v>
      </c>
      <c r="R178" s="82" t="s">
        <v>0</v>
      </c>
      <c r="S178" s="82" t="s">
        <v>0</v>
      </c>
      <c r="T178" s="82" t="s">
        <v>0</v>
      </c>
      <c r="U178" s="82" t="s">
        <v>0</v>
      </c>
      <c r="V178" s="82" t="s">
        <v>0</v>
      </c>
      <c r="W178" s="82" t="s">
        <v>0</v>
      </c>
      <c r="X178" s="82" t="s">
        <v>0</v>
      </c>
      <c r="Y178" s="82" t="s">
        <v>0</v>
      </c>
      <c r="Z178" s="82" t="s">
        <v>0</v>
      </c>
      <c r="AA178" s="82" t="s">
        <v>0</v>
      </c>
      <c r="AB178" s="82" t="s">
        <v>0</v>
      </c>
      <c r="AC178" s="92">
        <v>2.3593000000000002</v>
      </c>
      <c r="AD178" s="92">
        <v>2.4055</v>
      </c>
      <c r="AE178" s="92">
        <v>2.4079000000000002</v>
      </c>
      <c r="AF178" s="92">
        <v>2.3540000000000001</v>
      </c>
      <c r="AG178" s="92">
        <v>2.3540999999999999</v>
      </c>
      <c r="AH178" s="92">
        <v>2.2006999999999999</v>
      </c>
      <c r="AI178" s="92">
        <v>2.202</v>
      </c>
      <c r="AJ178" s="92">
        <v>2.1903999999999999</v>
      </c>
    </row>
    <row r="179" spans="1:36" x14ac:dyDescent="0.25">
      <c r="AA179" s="25"/>
    </row>
    <row r="180" spans="1:36" x14ac:dyDescent="0.25">
      <c r="A180" s="108" t="s">
        <v>49</v>
      </c>
      <c r="B180" s="1"/>
      <c r="C180" s="4"/>
    </row>
    <row r="181" spans="1:36" s="59" customFormat="1" ht="29.25" customHeight="1" x14ac:dyDescent="0.25">
      <c r="A181" s="113"/>
      <c r="B181" s="114">
        <v>1991</v>
      </c>
      <c r="C181" s="114">
        <v>1992</v>
      </c>
      <c r="D181" s="114">
        <v>1993</v>
      </c>
      <c r="E181" s="114">
        <v>1994</v>
      </c>
      <c r="F181" s="114">
        <v>1995</v>
      </c>
      <c r="G181" s="114">
        <v>1996</v>
      </c>
      <c r="H181" s="114">
        <v>1997</v>
      </c>
      <c r="I181" s="114">
        <v>1998</v>
      </c>
      <c r="J181" s="114">
        <v>1999</v>
      </c>
      <c r="K181" s="114">
        <v>2000</v>
      </c>
      <c r="L181" s="114">
        <v>2001</v>
      </c>
      <c r="M181" s="114">
        <v>2002</v>
      </c>
      <c r="N181" s="114">
        <v>2003</v>
      </c>
      <c r="O181" s="114">
        <v>2004</v>
      </c>
      <c r="P181" s="114">
        <v>2005</v>
      </c>
      <c r="Q181" s="114">
        <v>2006</v>
      </c>
      <c r="R181" s="114">
        <v>2007</v>
      </c>
      <c r="S181" s="114">
        <v>2008</v>
      </c>
      <c r="T181" s="114">
        <v>2009</v>
      </c>
      <c r="U181" s="114">
        <v>2010</v>
      </c>
      <c r="V181" s="114">
        <v>2011</v>
      </c>
      <c r="W181" s="114">
        <v>2012</v>
      </c>
      <c r="X181" s="114">
        <v>2013</v>
      </c>
      <c r="Y181" s="114">
        <v>2014</v>
      </c>
      <c r="Z181" s="114">
        <v>2015</v>
      </c>
      <c r="AA181" s="114">
        <v>2016</v>
      </c>
      <c r="AB181" s="114">
        <v>2017</v>
      </c>
      <c r="AC181" s="114">
        <v>2018</v>
      </c>
      <c r="AD181" s="114">
        <v>2019</v>
      </c>
      <c r="AE181" s="114">
        <v>2020</v>
      </c>
      <c r="AF181" s="114">
        <v>2021</v>
      </c>
      <c r="AG181" s="114" t="s">
        <v>3</v>
      </c>
      <c r="AH181" s="114" t="s">
        <v>4</v>
      </c>
      <c r="AI181" s="114">
        <v>2024</v>
      </c>
      <c r="AJ181" s="114">
        <v>2025</v>
      </c>
    </row>
    <row r="182" spans="1:36" s="33" customFormat="1" x14ac:dyDescent="0.25">
      <c r="A182" s="40" t="s">
        <v>24</v>
      </c>
      <c r="B182" s="14">
        <f t="shared" ref="B182:Y182" si="99">SUM(B184:B202)</f>
        <v>2641.2999999999997</v>
      </c>
      <c r="C182" s="14">
        <f t="shared" si="99"/>
        <v>2814.5000000000005</v>
      </c>
      <c r="D182" s="14">
        <f t="shared" si="99"/>
        <v>3168.6999999999994</v>
      </c>
      <c r="E182" s="14">
        <f t="shared" si="99"/>
        <v>3326</v>
      </c>
      <c r="F182" s="14">
        <f t="shared" si="99"/>
        <v>3179.2000000000003</v>
      </c>
      <c r="G182" s="14">
        <f t="shared" si="99"/>
        <v>2711.6</v>
      </c>
      <c r="H182" s="14">
        <f t="shared" si="99"/>
        <v>2712.2</v>
      </c>
      <c r="I182" s="14">
        <f t="shared" si="99"/>
        <v>2912.1000000000004</v>
      </c>
      <c r="J182" s="14">
        <f t="shared" si="99"/>
        <v>3163.1999999999994</v>
      </c>
      <c r="K182" s="14">
        <f t="shared" si="99"/>
        <v>3354.0000000000009</v>
      </c>
      <c r="L182" s="14">
        <f t="shared" si="99"/>
        <v>3551.4999999999991</v>
      </c>
      <c r="M182" s="14">
        <f t="shared" si="99"/>
        <v>3719.2</v>
      </c>
      <c r="N182" s="14">
        <f t="shared" si="99"/>
        <v>3895.5000000000005</v>
      </c>
      <c r="O182" s="14">
        <f t="shared" si="99"/>
        <v>4116.7</v>
      </c>
      <c r="P182" s="14">
        <f t="shared" si="99"/>
        <v>4283.2999999999993</v>
      </c>
      <c r="Q182" s="14">
        <f t="shared" si="99"/>
        <v>4432.3999999999996</v>
      </c>
      <c r="R182" s="14">
        <f t="shared" si="99"/>
        <v>4556.8999999999996</v>
      </c>
      <c r="S182" s="14">
        <f t="shared" si="99"/>
        <v>4650.2999999999993</v>
      </c>
      <c r="T182" s="14">
        <f t="shared" si="99"/>
        <v>4732.1999999999989</v>
      </c>
      <c r="U182" s="14">
        <f t="shared" si="99"/>
        <v>4789.8999999999987</v>
      </c>
      <c r="V182" s="14">
        <f t="shared" si="99"/>
        <v>4584.4640000000009</v>
      </c>
      <c r="W182" s="14">
        <f t="shared" si="99"/>
        <v>4116.0621000000001</v>
      </c>
      <c r="X182" s="14">
        <f t="shared" si="99"/>
        <v>4101.7879000000003</v>
      </c>
      <c r="Y182" s="14">
        <f t="shared" si="99"/>
        <v>4116.7429999999995</v>
      </c>
      <c r="Z182" s="14">
        <f>SUM(Z183:Z203)</f>
        <v>4101.0577000000003</v>
      </c>
      <c r="AA182" s="14">
        <f t="shared" ref="AA182:AJ182" si="100">SUM(AA183:AA203)</f>
        <v>4096.4339999999993</v>
      </c>
      <c r="AB182" s="14">
        <f t="shared" si="100"/>
        <v>4078.0956999999999</v>
      </c>
      <c r="AC182" s="14">
        <f t="shared" si="100"/>
        <v>4154.9238999999998</v>
      </c>
      <c r="AD182" s="14">
        <f t="shared" si="100"/>
        <v>4240.6691000000001</v>
      </c>
      <c r="AE182" s="14">
        <f t="shared" si="100"/>
        <v>4310.8598000000002</v>
      </c>
      <c r="AF182" s="14">
        <f t="shared" si="100"/>
        <v>4399.0357999999997</v>
      </c>
      <c r="AG182" s="14">
        <f t="shared" si="100"/>
        <v>2118.7971999999995</v>
      </c>
      <c r="AH182" s="14">
        <f t="shared" si="100"/>
        <v>2132.1719000000003</v>
      </c>
      <c r="AI182" s="14">
        <f t="shared" si="100"/>
        <v>2184.5522000000001</v>
      </c>
      <c r="AJ182" s="14">
        <f t="shared" si="100"/>
        <v>2266.4534000000003</v>
      </c>
    </row>
    <row r="183" spans="1:36" s="33" customFormat="1" x14ac:dyDescent="0.25">
      <c r="A183" s="40" t="s">
        <v>25</v>
      </c>
      <c r="B183" s="55" t="s">
        <v>0</v>
      </c>
      <c r="C183" s="55" t="s">
        <v>0</v>
      </c>
      <c r="D183" s="55" t="s">
        <v>0</v>
      </c>
      <c r="E183" s="55" t="s">
        <v>0</v>
      </c>
      <c r="F183" s="55" t="s">
        <v>0</v>
      </c>
      <c r="G183" s="55" t="s">
        <v>0</v>
      </c>
      <c r="H183" s="55" t="s">
        <v>0</v>
      </c>
      <c r="I183" s="55" t="s">
        <v>0</v>
      </c>
      <c r="J183" s="55" t="s">
        <v>0</v>
      </c>
      <c r="K183" s="55" t="s">
        <v>0</v>
      </c>
      <c r="L183" s="55" t="s">
        <v>0</v>
      </c>
      <c r="M183" s="55" t="s">
        <v>0</v>
      </c>
      <c r="N183" s="55" t="s">
        <v>0</v>
      </c>
      <c r="O183" s="55" t="s">
        <v>0</v>
      </c>
      <c r="P183" s="55" t="s">
        <v>0</v>
      </c>
      <c r="Q183" s="55" t="s">
        <v>0</v>
      </c>
      <c r="R183" s="55" t="s">
        <v>0</v>
      </c>
      <c r="S183" s="55" t="s">
        <v>0</v>
      </c>
      <c r="T183" s="55" t="s">
        <v>0</v>
      </c>
      <c r="U183" s="55" t="s">
        <v>0</v>
      </c>
      <c r="V183" s="55" t="s">
        <v>0</v>
      </c>
      <c r="W183" s="55" t="s">
        <v>0</v>
      </c>
      <c r="X183" s="55" t="s">
        <v>0</v>
      </c>
      <c r="Y183" s="55" t="s">
        <v>0</v>
      </c>
      <c r="Z183" s="55" t="s">
        <v>0</v>
      </c>
      <c r="AA183" s="55" t="s">
        <v>0</v>
      </c>
      <c r="AB183" s="55" t="s">
        <v>0</v>
      </c>
      <c r="AC183" s="55" t="s">
        <v>0</v>
      </c>
      <c r="AD183" s="55" t="s">
        <v>0</v>
      </c>
      <c r="AE183" s="55" t="s">
        <v>0</v>
      </c>
      <c r="AF183" s="55" t="s">
        <v>0</v>
      </c>
      <c r="AG183" s="6">
        <v>201.0461</v>
      </c>
      <c r="AH183" s="6">
        <v>194.12020000000001</v>
      </c>
      <c r="AI183" s="6">
        <v>199.01420000000002</v>
      </c>
      <c r="AJ183" s="6">
        <v>207.78</v>
      </c>
    </row>
    <row r="184" spans="1:36" x14ac:dyDescent="0.25">
      <c r="A184" s="40" t="s">
        <v>26</v>
      </c>
      <c r="B184" s="6">
        <v>292.8</v>
      </c>
      <c r="C184" s="6">
        <v>307.20000000000005</v>
      </c>
      <c r="D184" s="6">
        <v>333.79999999999995</v>
      </c>
      <c r="E184" s="6">
        <v>396.89999999999992</v>
      </c>
      <c r="F184" s="6">
        <v>397.70000000000005</v>
      </c>
      <c r="G184" s="6">
        <v>379.2</v>
      </c>
      <c r="H184" s="6">
        <v>296.29999999999995</v>
      </c>
      <c r="I184" s="6">
        <v>291.89999999999998</v>
      </c>
      <c r="J184" s="6">
        <v>325.99999999999994</v>
      </c>
      <c r="K184" s="6">
        <v>334.69999999999993</v>
      </c>
      <c r="L184" s="6">
        <v>355.2</v>
      </c>
      <c r="M184" s="6">
        <v>370.2</v>
      </c>
      <c r="N184" s="6">
        <v>380.1</v>
      </c>
      <c r="O184" s="6">
        <v>405.4</v>
      </c>
      <c r="P184" s="6">
        <v>418.5</v>
      </c>
      <c r="Q184" s="6">
        <v>426.6</v>
      </c>
      <c r="R184" s="6">
        <v>431.1</v>
      </c>
      <c r="S184" s="6">
        <v>432.6</v>
      </c>
      <c r="T184" s="6">
        <v>433.3</v>
      </c>
      <c r="U184" s="6">
        <v>431.6</v>
      </c>
      <c r="V184" s="6">
        <v>337.8408</v>
      </c>
      <c r="W184" s="6">
        <v>274.92529999999999</v>
      </c>
      <c r="X184" s="6">
        <v>293.7561</v>
      </c>
      <c r="Y184" s="6">
        <v>304.80990000000003</v>
      </c>
      <c r="Z184" s="6">
        <v>303.61959999999999</v>
      </c>
      <c r="AA184" s="6">
        <v>292.92970000000003</v>
      </c>
      <c r="AB184" s="6">
        <v>293.62109999999996</v>
      </c>
      <c r="AC184" s="6">
        <v>296.02879999999999</v>
      </c>
      <c r="AD184" s="6">
        <v>299.19</v>
      </c>
      <c r="AE184" s="6">
        <v>300.68459999999999</v>
      </c>
      <c r="AF184" s="6">
        <v>303.96949999999998</v>
      </c>
      <c r="AG184" s="6">
        <v>132.01949999999999</v>
      </c>
      <c r="AH184" s="6">
        <v>135.12129999999999</v>
      </c>
      <c r="AI184" s="6">
        <v>146.3117</v>
      </c>
      <c r="AJ184" s="6">
        <v>146.6224</v>
      </c>
    </row>
    <row r="185" spans="1:36" x14ac:dyDescent="0.25">
      <c r="A185" s="40" t="s">
        <v>27</v>
      </c>
      <c r="B185" s="6">
        <v>157.6</v>
      </c>
      <c r="C185" s="6">
        <v>147</v>
      </c>
      <c r="D185" s="6">
        <v>159.70000000000002</v>
      </c>
      <c r="E185" s="6">
        <v>145.9</v>
      </c>
      <c r="F185" s="6">
        <v>133.30000000000001</v>
      </c>
      <c r="G185" s="6">
        <v>153.89999999999998</v>
      </c>
      <c r="H185" s="6">
        <v>174.8</v>
      </c>
      <c r="I185" s="6">
        <v>180.99999999999997</v>
      </c>
      <c r="J185" s="6">
        <v>191.60000000000002</v>
      </c>
      <c r="K185" s="6">
        <v>197.50000000000003</v>
      </c>
      <c r="L185" s="6">
        <v>208.1</v>
      </c>
      <c r="M185" s="6">
        <v>216.4</v>
      </c>
      <c r="N185" s="6">
        <v>227.5</v>
      </c>
      <c r="O185" s="6">
        <v>240.9</v>
      </c>
      <c r="P185" s="6">
        <v>257.2</v>
      </c>
      <c r="Q185" s="6">
        <v>263.39999999999998</v>
      </c>
      <c r="R185" s="6">
        <v>273</v>
      </c>
      <c r="S185" s="6">
        <v>285</v>
      </c>
      <c r="T185" s="6">
        <v>292.60000000000002</v>
      </c>
      <c r="U185" s="6">
        <v>300.2</v>
      </c>
      <c r="V185" s="6">
        <v>305.39600000000002</v>
      </c>
      <c r="W185" s="6">
        <v>306.43430000000001</v>
      </c>
      <c r="X185" s="6">
        <v>265.59909999999996</v>
      </c>
      <c r="Y185" s="6">
        <v>261.5883</v>
      </c>
      <c r="Z185" s="6">
        <v>260.2373</v>
      </c>
      <c r="AA185" s="6">
        <v>259.69220000000001</v>
      </c>
      <c r="AB185" s="6">
        <v>259.73509999999999</v>
      </c>
      <c r="AC185" s="6">
        <v>267.61259999999999</v>
      </c>
      <c r="AD185" s="6">
        <v>273.98950000000002</v>
      </c>
      <c r="AE185" s="6">
        <v>279.35950000000003</v>
      </c>
      <c r="AF185" s="6">
        <v>284.89350000000002</v>
      </c>
      <c r="AG185" s="6">
        <v>126.10980000000001</v>
      </c>
      <c r="AH185" s="6">
        <v>126.64989999999999</v>
      </c>
      <c r="AI185" s="6">
        <v>127.48269999999999</v>
      </c>
      <c r="AJ185" s="6">
        <v>129.74869999999999</v>
      </c>
    </row>
    <row r="186" spans="1:36" x14ac:dyDescent="0.25">
      <c r="A186" s="40" t="s">
        <v>28</v>
      </c>
      <c r="B186" s="6">
        <v>288.39999999999998</v>
      </c>
      <c r="C186" s="6">
        <v>319.50000000000006</v>
      </c>
      <c r="D186" s="6">
        <v>357.69999999999993</v>
      </c>
      <c r="E186" s="6">
        <v>370.20000000000005</v>
      </c>
      <c r="F186" s="6">
        <v>365</v>
      </c>
      <c r="G186" s="6">
        <v>335.50000000000006</v>
      </c>
      <c r="H186" s="6">
        <v>393.70000000000005</v>
      </c>
      <c r="I186" s="6">
        <v>424.1</v>
      </c>
      <c r="J186" s="6">
        <v>451.09999999999997</v>
      </c>
      <c r="K186" s="6">
        <v>473.70000000000005</v>
      </c>
      <c r="L186" s="6">
        <v>480.9</v>
      </c>
      <c r="M186" s="6">
        <v>488.1</v>
      </c>
      <c r="N186" s="6">
        <v>506.6</v>
      </c>
      <c r="O186" s="6">
        <v>521.29999999999995</v>
      </c>
      <c r="P186" s="6">
        <v>540.4</v>
      </c>
      <c r="Q186" s="6">
        <v>561.79999999999995</v>
      </c>
      <c r="R186" s="6">
        <v>575.4</v>
      </c>
      <c r="S186" s="6">
        <v>585.1</v>
      </c>
      <c r="T186" s="6">
        <v>588.29999999999995</v>
      </c>
      <c r="U186" s="6">
        <v>585.5</v>
      </c>
      <c r="V186" s="6">
        <v>586.54999999999995</v>
      </c>
      <c r="W186" s="6">
        <v>587.2912</v>
      </c>
      <c r="X186" s="6">
        <v>577.1407999999999</v>
      </c>
      <c r="Y186" s="6">
        <v>579.1798</v>
      </c>
      <c r="Z186" s="6">
        <v>580.18899999999996</v>
      </c>
      <c r="AA186" s="6">
        <v>579.49619999999993</v>
      </c>
      <c r="AB186" s="6">
        <v>561.07150000000001</v>
      </c>
      <c r="AC186" s="6">
        <v>563.19560000000001</v>
      </c>
      <c r="AD186" s="6">
        <v>577.31959999999992</v>
      </c>
      <c r="AE186" s="6">
        <v>591.27589999999998</v>
      </c>
      <c r="AF186" s="6">
        <v>604.90059999999994</v>
      </c>
      <c r="AG186" s="6">
        <v>171.15120000000002</v>
      </c>
      <c r="AH186" s="6">
        <v>177.09</v>
      </c>
      <c r="AI186" s="6">
        <v>186.10939999999999</v>
      </c>
      <c r="AJ186" s="6">
        <v>194.2166</v>
      </c>
    </row>
    <row r="187" spans="1:36" x14ac:dyDescent="0.25">
      <c r="A187" s="40" t="s">
        <v>29</v>
      </c>
      <c r="B187" s="6">
        <v>25.7</v>
      </c>
      <c r="C187" s="6">
        <v>29.2</v>
      </c>
      <c r="D187" s="6">
        <v>29.900000000000002</v>
      </c>
      <c r="E187" s="6">
        <v>30.500000000000004</v>
      </c>
      <c r="F187" s="6">
        <v>26.200000000000003</v>
      </c>
      <c r="G187" s="6">
        <v>28.6</v>
      </c>
      <c r="H187" s="6">
        <v>29.4</v>
      </c>
      <c r="I187" s="6">
        <v>30.4</v>
      </c>
      <c r="J187" s="6">
        <v>31.099999999999998</v>
      </c>
      <c r="K187" s="6">
        <v>31.599999999999998</v>
      </c>
      <c r="L187" s="6">
        <v>31.8</v>
      </c>
      <c r="M187" s="6">
        <v>34</v>
      </c>
      <c r="N187" s="6">
        <v>38.6</v>
      </c>
      <c r="O187" s="6">
        <v>41.4</v>
      </c>
      <c r="P187" s="6">
        <v>42.6</v>
      </c>
      <c r="Q187" s="6">
        <v>43.6</v>
      </c>
      <c r="R187" s="6">
        <v>45.6</v>
      </c>
      <c r="S187" s="6">
        <v>46.8</v>
      </c>
      <c r="T187" s="6">
        <v>48</v>
      </c>
      <c r="U187" s="6">
        <v>48.3</v>
      </c>
      <c r="V187" s="6">
        <v>49.231000000000002</v>
      </c>
      <c r="W187" s="6">
        <v>49.430800000000005</v>
      </c>
      <c r="X187" s="6">
        <v>49.481300000000005</v>
      </c>
      <c r="Y187" s="6">
        <v>49.1295</v>
      </c>
      <c r="Z187" s="6">
        <v>48.560499999999998</v>
      </c>
      <c r="AA187" s="6">
        <v>48.493099999999998</v>
      </c>
      <c r="AB187" s="6">
        <v>48.964800000000004</v>
      </c>
      <c r="AC187" s="6">
        <v>49.798900000000003</v>
      </c>
      <c r="AD187" s="6">
        <v>49.671500000000002</v>
      </c>
      <c r="AE187" s="6">
        <v>50.388800000000003</v>
      </c>
      <c r="AF187" s="6">
        <v>52.276900000000005</v>
      </c>
      <c r="AG187" s="6">
        <v>21.070400000000003</v>
      </c>
      <c r="AH187" s="6">
        <v>21.828599999999998</v>
      </c>
      <c r="AI187" s="6">
        <v>22.874099999999999</v>
      </c>
      <c r="AJ187" s="6">
        <v>23.659700000000001</v>
      </c>
    </row>
    <row r="188" spans="1:36" x14ac:dyDescent="0.25">
      <c r="A188" s="40" t="s">
        <v>30</v>
      </c>
      <c r="B188" s="6">
        <v>161.29999999999998</v>
      </c>
      <c r="C188" s="6">
        <v>170.39999999999998</v>
      </c>
      <c r="D188" s="6">
        <v>186</v>
      </c>
      <c r="E188" s="6">
        <v>177.3</v>
      </c>
      <c r="F188" s="6">
        <v>157.6</v>
      </c>
      <c r="G188" s="6">
        <v>115.89999999999999</v>
      </c>
      <c r="H188" s="6">
        <v>157.10000000000002</v>
      </c>
      <c r="I188" s="6">
        <v>168.29999999999998</v>
      </c>
      <c r="J188" s="6">
        <v>181.7</v>
      </c>
      <c r="K188" s="6">
        <v>173.29999999999998</v>
      </c>
      <c r="L188" s="6">
        <v>175.2</v>
      </c>
      <c r="M188" s="6">
        <v>180.6</v>
      </c>
      <c r="N188" s="6">
        <v>189.6</v>
      </c>
      <c r="O188" s="6">
        <v>194.5</v>
      </c>
      <c r="P188" s="6">
        <v>197.7</v>
      </c>
      <c r="Q188" s="6">
        <v>201.3</v>
      </c>
      <c r="R188" s="6">
        <v>206.7</v>
      </c>
      <c r="S188" s="6">
        <v>208.9</v>
      </c>
      <c r="T188" s="6">
        <v>207.4</v>
      </c>
      <c r="U188" s="6">
        <v>210</v>
      </c>
      <c r="V188" s="6">
        <v>192.04139999999998</v>
      </c>
      <c r="W188" s="6">
        <v>185.381</v>
      </c>
      <c r="X188" s="6">
        <v>181.13039999999998</v>
      </c>
      <c r="Y188" s="6">
        <v>171.9761</v>
      </c>
      <c r="Z188" s="6">
        <v>171.38810000000001</v>
      </c>
      <c r="AA188" s="6">
        <v>169.6874</v>
      </c>
      <c r="AB188" s="6">
        <v>169.8486</v>
      </c>
      <c r="AC188" s="6">
        <v>167.6926</v>
      </c>
      <c r="AD188" s="6">
        <v>167.05960000000002</v>
      </c>
      <c r="AE188" s="6">
        <v>165.40179999999998</v>
      </c>
      <c r="AF188" s="6">
        <v>167.5401</v>
      </c>
      <c r="AG188" s="6">
        <v>145.2593</v>
      </c>
      <c r="AH188" s="6">
        <v>146.65129999999999</v>
      </c>
      <c r="AI188" s="6">
        <v>149.98679999999999</v>
      </c>
      <c r="AJ188" s="6">
        <v>154.9504</v>
      </c>
    </row>
    <row r="189" spans="1:36" x14ac:dyDescent="0.25">
      <c r="A189" s="40" t="s">
        <v>31</v>
      </c>
      <c r="B189" s="6">
        <v>92.59999999999998</v>
      </c>
      <c r="C189" s="6">
        <v>99.299999999999983</v>
      </c>
      <c r="D189" s="6">
        <v>110.00000000000001</v>
      </c>
      <c r="E189" s="6">
        <v>119.4</v>
      </c>
      <c r="F189" s="6">
        <v>110.49999999999999</v>
      </c>
      <c r="G189" s="6">
        <v>81.600000000000009</v>
      </c>
      <c r="H189" s="6">
        <v>90.4</v>
      </c>
      <c r="I189" s="6">
        <v>115.7</v>
      </c>
      <c r="J189" s="6">
        <v>137.69999999999999</v>
      </c>
      <c r="K189" s="6">
        <v>149.69999999999999</v>
      </c>
      <c r="L189" s="6">
        <v>161.1</v>
      </c>
      <c r="M189" s="6">
        <v>179</v>
      </c>
      <c r="N189" s="6">
        <v>193.1</v>
      </c>
      <c r="O189" s="6">
        <v>210.5</v>
      </c>
      <c r="P189" s="6">
        <v>217.1</v>
      </c>
      <c r="Q189" s="6">
        <v>227</v>
      </c>
      <c r="R189" s="6">
        <v>233.9</v>
      </c>
      <c r="S189" s="6">
        <v>240</v>
      </c>
      <c r="T189" s="6">
        <v>242.4</v>
      </c>
      <c r="U189" s="6">
        <v>246.3</v>
      </c>
      <c r="V189" s="6">
        <v>250.98170000000002</v>
      </c>
      <c r="W189" s="6">
        <v>255.5095</v>
      </c>
      <c r="X189" s="6">
        <v>252.77070000000001</v>
      </c>
      <c r="Y189" s="6">
        <v>252.506</v>
      </c>
      <c r="Z189" s="6">
        <v>243.62799999999999</v>
      </c>
      <c r="AA189" s="6">
        <v>240.63629999999998</v>
      </c>
      <c r="AB189" s="6">
        <v>236.68189999999998</v>
      </c>
      <c r="AC189" s="6">
        <v>239.05029999999999</v>
      </c>
      <c r="AD189" s="6">
        <v>243.16410000000002</v>
      </c>
      <c r="AE189" s="6">
        <v>248.32050000000001</v>
      </c>
      <c r="AF189" s="6">
        <v>253.2817</v>
      </c>
      <c r="AG189" s="6">
        <v>173.47629999999998</v>
      </c>
      <c r="AH189" s="6">
        <v>176.65690000000001</v>
      </c>
      <c r="AI189" s="6">
        <v>179.66060000000002</v>
      </c>
      <c r="AJ189" s="6">
        <v>182.89529999999999</v>
      </c>
    </row>
    <row r="190" spans="1:36" x14ac:dyDescent="0.25">
      <c r="A190" s="40" t="s">
        <v>32</v>
      </c>
      <c r="B190" s="55" t="s">
        <v>0</v>
      </c>
      <c r="C190" s="55" t="s">
        <v>0</v>
      </c>
      <c r="D190" s="55" t="s">
        <v>0</v>
      </c>
      <c r="E190" s="55" t="s">
        <v>0</v>
      </c>
      <c r="F190" s="55" t="s">
        <v>0</v>
      </c>
      <c r="G190" s="55" t="s">
        <v>0</v>
      </c>
      <c r="H190" s="55" t="s">
        <v>0</v>
      </c>
      <c r="I190" s="55" t="s">
        <v>0</v>
      </c>
      <c r="J190" s="55" t="s">
        <v>0</v>
      </c>
      <c r="K190" s="55" t="s">
        <v>0</v>
      </c>
      <c r="L190" s="55" t="s">
        <v>0</v>
      </c>
      <c r="M190" s="55" t="s">
        <v>0</v>
      </c>
      <c r="N190" s="55" t="s">
        <v>0</v>
      </c>
      <c r="O190" s="55" t="s">
        <v>0</v>
      </c>
      <c r="P190" s="55" t="s">
        <v>0</v>
      </c>
      <c r="Q190" s="55" t="s">
        <v>0</v>
      </c>
      <c r="R190" s="55" t="s">
        <v>0</v>
      </c>
      <c r="S190" s="55" t="s">
        <v>0</v>
      </c>
      <c r="T190" s="55" t="s">
        <v>0</v>
      </c>
      <c r="U190" s="55" t="s">
        <v>0</v>
      </c>
      <c r="V190" s="55" t="s">
        <v>0</v>
      </c>
      <c r="W190" s="55" t="s">
        <v>0</v>
      </c>
      <c r="X190" s="55" t="s">
        <v>0</v>
      </c>
      <c r="Y190" s="55" t="s">
        <v>0</v>
      </c>
      <c r="Z190" s="55" t="s">
        <v>0</v>
      </c>
      <c r="AA190" s="55" t="s">
        <v>0</v>
      </c>
      <c r="AB190" s="55" t="s">
        <v>0</v>
      </c>
      <c r="AC190" s="55" t="s">
        <v>0</v>
      </c>
      <c r="AD190" s="55" t="s">
        <v>0</v>
      </c>
      <c r="AE190" s="55" t="s">
        <v>0</v>
      </c>
      <c r="AF190" s="55" t="s">
        <v>0</v>
      </c>
      <c r="AG190" s="6">
        <v>157.76739999999998</v>
      </c>
      <c r="AH190" s="6">
        <v>158.381</v>
      </c>
      <c r="AI190" s="6">
        <v>160.80950000000001</v>
      </c>
      <c r="AJ190" s="6">
        <v>166.27339999999998</v>
      </c>
    </row>
    <row r="191" spans="1:36" x14ac:dyDescent="0.25">
      <c r="A191" s="40" t="s">
        <v>33</v>
      </c>
      <c r="B191" s="6">
        <v>159.80000000000001</v>
      </c>
      <c r="C191" s="6">
        <v>172.7</v>
      </c>
      <c r="D191" s="6">
        <v>195.8</v>
      </c>
      <c r="E191" s="6">
        <v>223.6</v>
      </c>
      <c r="F191" s="6">
        <v>153.79999999999998</v>
      </c>
      <c r="G191" s="6">
        <v>120.60000000000001</v>
      </c>
      <c r="H191" s="6">
        <v>97.5</v>
      </c>
      <c r="I191" s="6">
        <v>118.7</v>
      </c>
      <c r="J191" s="6">
        <v>128.6</v>
      </c>
      <c r="K191" s="6">
        <v>139.80000000000001</v>
      </c>
      <c r="L191" s="6">
        <v>171.10000000000002</v>
      </c>
      <c r="M191" s="6">
        <v>189.5</v>
      </c>
      <c r="N191" s="6">
        <v>207.6</v>
      </c>
      <c r="O191" s="6">
        <v>227.7</v>
      </c>
      <c r="P191" s="6">
        <v>239.1</v>
      </c>
      <c r="Q191" s="6">
        <v>253.7</v>
      </c>
      <c r="R191" s="6">
        <v>262.3</v>
      </c>
      <c r="S191" s="6">
        <v>280.2</v>
      </c>
      <c r="T191" s="6">
        <v>287.8</v>
      </c>
      <c r="U191" s="6">
        <v>293</v>
      </c>
      <c r="V191" s="6">
        <v>263.06309999999996</v>
      </c>
      <c r="W191" s="6">
        <v>239.35679999999999</v>
      </c>
      <c r="X191" s="6">
        <v>238.16220000000001</v>
      </c>
      <c r="Y191" s="6">
        <v>241.16070000000002</v>
      </c>
      <c r="Z191" s="6">
        <v>237.67500000000001</v>
      </c>
      <c r="AA191" s="6">
        <v>241.33089999999999</v>
      </c>
      <c r="AB191" s="6">
        <v>247.57640000000001</v>
      </c>
      <c r="AC191" s="6">
        <v>256.02410000000003</v>
      </c>
      <c r="AD191" s="6">
        <v>263.5129</v>
      </c>
      <c r="AE191" s="6">
        <v>270.5181</v>
      </c>
      <c r="AF191" s="6">
        <v>276.84409999999997</v>
      </c>
      <c r="AG191" s="6">
        <v>109.3455</v>
      </c>
      <c r="AH191" s="6">
        <v>110.91630000000001</v>
      </c>
      <c r="AI191" s="6">
        <v>115.62639999999999</v>
      </c>
      <c r="AJ191" s="6">
        <v>118.93210000000001</v>
      </c>
    </row>
    <row r="192" spans="1:36" x14ac:dyDescent="0.25">
      <c r="A192" s="40" t="s">
        <v>34</v>
      </c>
      <c r="B192" s="6">
        <v>291.89999999999998</v>
      </c>
      <c r="C192" s="6">
        <v>319.20000000000005</v>
      </c>
      <c r="D192" s="6">
        <v>363.30000000000007</v>
      </c>
      <c r="E192" s="6">
        <v>374.79999999999995</v>
      </c>
      <c r="F192" s="6">
        <v>350</v>
      </c>
      <c r="G192" s="6">
        <v>325.5</v>
      </c>
      <c r="H192" s="6">
        <v>347.09999999999997</v>
      </c>
      <c r="I192" s="6">
        <v>358.59999999999997</v>
      </c>
      <c r="J192" s="6">
        <v>376.5</v>
      </c>
      <c r="K192" s="6">
        <v>451.1</v>
      </c>
      <c r="L192" s="6">
        <v>458.90000000000003</v>
      </c>
      <c r="M192" s="6">
        <v>465.8</v>
      </c>
      <c r="N192" s="6">
        <v>468.1</v>
      </c>
      <c r="O192" s="6">
        <v>497.7</v>
      </c>
      <c r="P192" s="6">
        <v>522</v>
      </c>
      <c r="Q192" s="6">
        <v>538.5</v>
      </c>
      <c r="R192" s="6">
        <v>558.9</v>
      </c>
      <c r="S192" s="6">
        <v>578.1</v>
      </c>
      <c r="T192" s="6">
        <v>587.4</v>
      </c>
      <c r="U192" s="6">
        <v>588.79999999999995</v>
      </c>
      <c r="V192" s="6">
        <v>526.74959999999999</v>
      </c>
      <c r="W192" s="6">
        <v>271.58429999999998</v>
      </c>
      <c r="X192" s="6">
        <v>273.86420000000004</v>
      </c>
      <c r="Y192" s="6">
        <v>279.90219999999999</v>
      </c>
      <c r="Z192" s="6">
        <v>288.13029999999998</v>
      </c>
      <c r="AA192" s="6">
        <v>289.11180000000002</v>
      </c>
      <c r="AB192" s="6">
        <v>287.44400000000002</v>
      </c>
      <c r="AC192" s="6">
        <v>304.22800000000001</v>
      </c>
      <c r="AD192" s="6">
        <v>311.91899999999998</v>
      </c>
      <c r="AE192" s="6">
        <v>317.73990000000003</v>
      </c>
      <c r="AF192" s="6">
        <v>323.6481</v>
      </c>
      <c r="AG192" s="6">
        <v>112.3553</v>
      </c>
      <c r="AH192" s="6">
        <v>117.58750000000001</v>
      </c>
      <c r="AI192" s="6">
        <v>123.1203</v>
      </c>
      <c r="AJ192" s="6">
        <v>132.7474</v>
      </c>
    </row>
    <row r="193" spans="1:36" x14ac:dyDescent="0.25">
      <c r="A193" s="40" t="s">
        <v>35</v>
      </c>
      <c r="B193" s="6">
        <v>69.300000000000011</v>
      </c>
      <c r="C193" s="6">
        <v>71.2</v>
      </c>
      <c r="D193" s="6">
        <v>86.1</v>
      </c>
      <c r="E193" s="6">
        <v>63.6</v>
      </c>
      <c r="F193" s="6">
        <v>44.8</v>
      </c>
      <c r="G193" s="6">
        <v>37.799999999999997</v>
      </c>
      <c r="H193" s="6">
        <v>43</v>
      </c>
      <c r="I193" s="6">
        <v>55.7</v>
      </c>
      <c r="J193" s="6">
        <v>56.8</v>
      </c>
      <c r="K193" s="6">
        <v>51</v>
      </c>
      <c r="L193" s="6">
        <v>54</v>
      </c>
      <c r="M193" s="6">
        <v>55.2</v>
      </c>
      <c r="N193" s="6">
        <v>56.5</v>
      </c>
      <c r="O193" s="6">
        <v>60.2</v>
      </c>
      <c r="P193" s="6">
        <v>61.1</v>
      </c>
      <c r="Q193" s="6">
        <v>64.2</v>
      </c>
      <c r="R193" s="6">
        <v>66.5</v>
      </c>
      <c r="S193" s="6">
        <v>68.599999999999994</v>
      </c>
      <c r="T193" s="6">
        <v>70.2</v>
      </c>
      <c r="U193" s="6">
        <v>71</v>
      </c>
      <c r="V193" s="6">
        <v>70.190899999999999</v>
      </c>
      <c r="W193" s="6">
        <v>69.146199999999993</v>
      </c>
      <c r="X193" s="6">
        <v>70.7</v>
      </c>
      <c r="Y193" s="6">
        <v>70.7</v>
      </c>
      <c r="Z193" s="6">
        <v>70.609800000000007</v>
      </c>
      <c r="AA193" s="6">
        <v>71.13839999999999</v>
      </c>
      <c r="AB193" s="6">
        <v>71.319600000000008</v>
      </c>
      <c r="AC193" s="6">
        <v>72.595600000000005</v>
      </c>
      <c r="AD193" s="6">
        <v>73.87360000000001</v>
      </c>
      <c r="AE193" s="6">
        <v>75.204100000000011</v>
      </c>
      <c r="AF193" s="6">
        <v>77.1066</v>
      </c>
      <c r="AG193" s="6">
        <v>44.040199999999999</v>
      </c>
      <c r="AH193" s="6">
        <v>44.738399999999999</v>
      </c>
      <c r="AI193" s="6">
        <v>41.676300000000005</v>
      </c>
      <c r="AJ193" s="6">
        <v>43.003</v>
      </c>
    </row>
    <row r="194" spans="1:36" x14ac:dyDescent="0.25">
      <c r="A194" s="40" t="s">
        <v>36</v>
      </c>
      <c r="B194" s="6">
        <v>4.0999999999999996</v>
      </c>
      <c r="C194" s="6">
        <v>3.9</v>
      </c>
      <c r="D194" s="6">
        <v>3.9</v>
      </c>
      <c r="E194" s="6">
        <v>4.0999999999999996</v>
      </c>
      <c r="F194" s="6">
        <v>3.4</v>
      </c>
      <c r="G194" s="6">
        <v>4</v>
      </c>
      <c r="H194" s="6">
        <v>2.1</v>
      </c>
      <c r="I194" s="6">
        <v>2.1</v>
      </c>
      <c r="J194" s="6">
        <v>2.1999999999999997</v>
      </c>
      <c r="K194" s="6">
        <v>2.1999999999999997</v>
      </c>
      <c r="L194" s="6">
        <v>2.2000000000000002</v>
      </c>
      <c r="M194" s="6">
        <v>3</v>
      </c>
      <c r="N194" s="6">
        <v>2.8</v>
      </c>
      <c r="O194" s="6">
        <v>2.2999999999999998</v>
      </c>
      <c r="P194" s="6">
        <v>2.5</v>
      </c>
      <c r="Q194" s="6">
        <v>2.5</v>
      </c>
      <c r="R194" s="6">
        <v>2.7</v>
      </c>
      <c r="S194" s="6">
        <v>2.9</v>
      </c>
      <c r="T194" s="6">
        <v>3</v>
      </c>
      <c r="U194" s="6">
        <v>3.1</v>
      </c>
      <c r="V194" s="6">
        <v>3.1181999999999999</v>
      </c>
      <c r="W194" s="6">
        <v>3.3441999999999998</v>
      </c>
      <c r="X194" s="6">
        <v>2.9879000000000002</v>
      </c>
      <c r="Y194" s="6">
        <v>3.0846999999999998</v>
      </c>
      <c r="Z194" s="6">
        <v>3.1416999999999997</v>
      </c>
      <c r="AA194" s="6">
        <v>3.4773000000000001</v>
      </c>
      <c r="AB194" s="6">
        <v>4.0894000000000004</v>
      </c>
      <c r="AC194" s="6">
        <v>4.3373999999999997</v>
      </c>
      <c r="AD194" s="6">
        <v>4.3776000000000002</v>
      </c>
      <c r="AE194" s="6">
        <v>4.3780000000000001</v>
      </c>
      <c r="AF194" s="6">
        <v>1.0546</v>
      </c>
      <c r="AG194" s="6"/>
      <c r="AH194" s="6">
        <v>84.105500000000006</v>
      </c>
      <c r="AI194" s="6">
        <v>83.778300000000002</v>
      </c>
      <c r="AJ194" s="6">
        <v>85.633499999999998</v>
      </c>
    </row>
    <row r="195" spans="1:36" x14ac:dyDescent="0.25">
      <c r="A195" s="40" t="s">
        <v>45</v>
      </c>
      <c r="B195" s="6">
        <v>304.7</v>
      </c>
      <c r="C195" s="6">
        <v>324.39999999999998</v>
      </c>
      <c r="D195" s="6">
        <v>362.09999999999997</v>
      </c>
      <c r="E195" s="6">
        <v>392.9</v>
      </c>
      <c r="F195" s="6">
        <v>373</v>
      </c>
      <c r="G195" s="6">
        <v>205</v>
      </c>
      <c r="H195" s="6">
        <v>329.90000000000003</v>
      </c>
      <c r="I195" s="6">
        <v>337.4</v>
      </c>
      <c r="J195" s="6">
        <v>344.1</v>
      </c>
      <c r="K195" s="6">
        <v>362.59999999999997</v>
      </c>
      <c r="L195" s="6">
        <v>382.7</v>
      </c>
      <c r="M195" s="6">
        <v>396</v>
      </c>
      <c r="N195" s="6">
        <v>422.8</v>
      </c>
      <c r="O195" s="6">
        <v>449.4</v>
      </c>
      <c r="P195" s="6">
        <v>479.8</v>
      </c>
      <c r="Q195" s="6">
        <v>521.5</v>
      </c>
      <c r="R195" s="6">
        <v>560.6</v>
      </c>
      <c r="S195" s="6">
        <v>577.6</v>
      </c>
      <c r="T195" s="6">
        <v>587.5</v>
      </c>
      <c r="U195" s="6">
        <v>608.1</v>
      </c>
      <c r="V195" s="6">
        <v>632.30269999999996</v>
      </c>
      <c r="W195" s="6">
        <v>633.58680000000004</v>
      </c>
      <c r="X195" s="6">
        <v>650.69359999999995</v>
      </c>
      <c r="Y195" s="6">
        <v>666.6635</v>
      </c>
      <c r="Z195" s="6">
        <v>671.9144</v>
      </c>
      <c r="AA195" s="6">
        <v>677.06369999999993</v>
      </c>
      <c r="AB195" s="6">
        <v>689.09269999999992</v>
      </c>
      <c r="AC195" s="54" t="s">
        <v>0</v>
      </c>
      <c r="AD195" s="54" t="s">
        <v>0</v>
      </c>
      <c r="AE195" s="54" t="s">
        <v>0</v>
      </c>
      <c r="AF195" s="54" t="s">
        <v>0</v>
      </c>
      <c r="AG195" s="54" t="s">
        <v>0</v>
      </c>
      <c r="AH195" s="54" t="s">
        <v>0</v>
      </c>
      <c r="AI195" s="54" t="s">
        <v>0</v>
      </c>
      <c r="AJ195" s="54" t="s">
        <v>0</v>
      </c>
    </row>
    <row r="196" spans="1:36" x14ac:dyDescent="0.25">
      <c r="A196" s="40" t="s">
        <v>37</v>
      </c>
      <c r="B196" s="6">
        <v>187.7</v>
      </c>
      <c r="C196" s="6">
        <v>199.00000000000003</v>
      </c>
      <c r="D196" s="6">
        <v>241.70000000000002</v>
      </c>
      <c r="E196" s="6">
        <v>266.89999999999998</v>
      </c>
      <c r="F196" s="6">
        <v>243.9</v>
      </c>
      <c r="G196" s="6">
        <v>191.89999999999998</v>
      </c>
      <c r="H196" s="6">
        <v>190.5</v>
      </c>
      <c r="I196" s="6">
        <v>192</v>
      </c>
      <c r="J196" s="6">
        <v>204.29999999999998</v>
      </c>
      <c r="K196" s="6">
        <v>205.4</v>
      </c>
      <c r="L196" s="6">
        <v>212.60000000000002</v>
      </c>
      <c r="M196" s="6">
        <v>228.4</v>
      </c>
      <c r="N196" s="6">
        <v>244.3</v>
      </c>
      <c r="O196" s="6">
        <v>274.3</v>
      </c>
      <c r="P196" s="6">
        <v>286.2</v>
      </c>
      <c r="Q196" s="6">
        <v>288</v>
      </c>
      <c r="R196" s="6">
        <v>287.2</v>
      </c>
      <c r="S196" s="6">
        <v>281.5</v>
      </c>
      <c r="T196" s="6">
        <v>285.7</v>
      </c>
      <c r="U196" s="6">
        <v>287.7</v>
      </c>
      <c r="V196" s="6">
        <v>288.4024</v>
      </c>
      <c r="W196" s="6">
        <v>285.60679999999996</v>
      </c>
      <c r="X196" s="6">
        <v>283.01440000000002</v>
      </c>
      <c r="Y196" s="6">
        <v>274.88059999999996</v>
      </c>
      <c r="Z196" s="6">
        <v>272.8211</v>
      </c>
      <c r="AA196" s="6">
        <v>269.01140000000004</v>
      </c>
      <c r="AB196" s="6">
        <v>265.74090000000001</v>
      </c>
      <c r="AC196" s="6">
        <v>265.79480000000001</v>
      </c>
      <c r="AD196" s="6">
        <v>263.80920000000003</v>
      </c>
      <c r="AE196" s="6">
        <v>261.16489999999999</v>
      </c>
      <c r="AF196" s="6">
        <v>266.00190000000003</v>
      </c>
      <c r="AG196" s="6">
        <v>82.848199999999991</v>
      </c>
      <c r="AH196" s="6">
        <v>138.97029999999998</v>
      </c>
      <c r="AI196" s="6">
        <v>143.3134</v>
      </c>
      <c r="AJ196" s="54">
        <v>140.12649999999999</v>
      </c>
    </row>
    <row r="197" spans="1:36" x14ac:dyDescent="0.25">
      <c r="A197" s="40" t="s">
        <v>38</v>
      </c>
      <c r="B197" s="9">
        <v>283.2</v>
      </c>
      <c r="C197" s="9">
        <v>297.39999999999998</v>
      </c>
      <c r="D197" s="9">
        <v>339.00000000000006</v>
      </c>
      <c r="E197" s="9">
        <v>340.4</v>
      </c>
      <c r="F197" s="9">
        <v>334.4</v>
      </c>
      <c r="G197" s="9">
        <v>320.40000000000003</v>
      </c>
      <c r="H197" s="9">
        <v>279.7</v>
      </c>
      <c r="I197" s="9">
        <v>297.40000000000003</v>
      </c>
      <c r="J197" s="9">
        <v>357.7</v>
      </c>
      <c r="K197" s="9">
        <v>370.40000000000003</v>
      </c>
      <c r="L197" s="9">
        <v>420</v>
      </c>
      <c r="M197" s="9">
        <v>443.2</v>
      </c>
      <c r="N197" s="9">
        <v>460.8</v>
      </c>
      <c r="O197" s="9">
        <v>471.2</v>
      </c>
      <c r="P197" s="9">
        <v>480.1</v>
      </c>
      <c r="Q197" s="9">
        <v>490.4</v>
      </c>
      <c r="R197" s="9">
        <v>497.2</v>
      </c>
      <c r="S197" s="9">
        <v>513.70000000000005</v>
      </c>
      <c r="T197" s="9">
        <v>537.9</v>
      </c>
      <c r="U197" s="9">
        <v>547.9</v>
      </c>
      <c r="V197" s="9">
        <v>510.90390000000002</v>
      </c>
      <c r="W197" s="9">
        <v>384.46959999999996</v>
      </c>
      <c r="X197" s="9">
        <v>385.33600000000001</v>
      </c>
      <c r="Y197" s="9">
        <v>389.74590000000001</v>
      </c>
      <c r="Z197" s="9">
        <v>390.95800000000003</v>
      </c>
      <c r="AA197" s="6">
        <v>387.4452</v>
      </c>
      <c r="AB197" s="6">
        <v>371.81390000000005</v>
      </c>
      <c r="AC197" s="6">
        <v>377.0752</v>
      </c>
      <c r="AD197" s="6">
        <v>386.0643</v>
      </c>
      <c r="AE197" s="6">
        <v>396.11609999999996</v>
      </c>
      <c r="AF197" s="6">
        <v>407.58529999999996</v>
      </c>
      <c r="AG197" s="6">
        <v>140.2107</v>
      </c>
      <c r="AH197" s="6">
        <v>327.94420000000002</v>
      </c>
      <c r="AI197" s="6">
        <v>323.11500000000001</v>
      </c>
      <c r="AJ197" s="6">
        <v>345.7638</v>
      </c>
    </row>
    <row r="198" spans="1:36" x14ac:dyDescent="0.25">
      <c r="A198" s="40" t="s">
        <v>39</v>
      </c>
      <c r="B198" s="55" t="s">
        <v>0</v>
      </c>
      <c r="C198" s="55" t="s">
        <v>0</v>
      </c>
      <c r="D198" s="55" t="s">
        <v>0</v>
      </c>
      <c r="E198" s="55" t="s">
        <v>0</v>
      </c>
      <c r="F198" s="55" t="s">
        <v>0</v>
      </c>
      <c r="G198" s="55" t="s">
        <v>0</v>
      </c>
      <c r="H198" s="55" t="s">
        <v>0</v>
      </c>
      <c r="I198" s="55" t="s">
        <v>0</v>
      </c>
      <c r="J198" s="55" t="s">
        <v>0</v>
      </c>
      <c r="K198" s="55" t="s">
        <v>0</v>
      </c>
      <c r="L198" s="55" t="s">
        <v>0</v>
      </c>
      <c r="M198" s="55" t="s">
        <v>0</v>
      </c>
      <c r="N198" s="55" t="s">
        <v>0</v>
      </c>
      <c r="O198" s="55" t="s">
        <v>0</v>
      </c>
      <c r="P198" s="55" t="s">
        <v>0</v>
      </c>
      <c r="Q198" s="55" t="s">
        <v>0</v>
      </c>
      <c r="R198" s="55" t="s">
        <v>0</v>
      </c>
      <c r="S198" s="55" t="s">
        <v>0</v>
      </c>
      <c r="T198" s="55" t="s">
        <v>0</v>
      </c>
      <c r="U198" s="55" t="s">
        <v>0</v>
      </c>
      <c r="V198" s="55" t="s">
        <v>0</v>
      </c>
      <c r="W198" s="55" t="s">
        <v>0</v>
      </c>
      <c r="X198" s="55" t="s">
        <v>0</v>
      </c>
      <c r="Y198" s="55" t="s">
        <v>0</v>
      </c>
      <c r="Z198" s="55" t="s">
        <v>0</v>
      </c>
      <c r="AA198" s="55" t="s">
        <v>0</v>
      </c>
      <c r="AB198" s="55" t="s">
        <v>0</v>
      </c>
      <c r="AC198" s="6">
        <v>669.18979999999999</v>
      </c>
      <c r="AD198" s="6">
        <v>691.10730000000001</v>
      </c>
      <c r="AE198" s="6">
        <v>700.40230000000008</v>
      </c>
      <c r="AF198" s="6">
        <v>712.96019999999999</v>
      </c>
      <c r="AG198" s="6">
        <v>333.87329999999997</v>
      </c>
      <c r="AH198" s="6">
        <v>14.975700000000002</v>
      </c>
      <c r="AI198" s="6">
        <v>15.1053</v>
      </c>
      <c r="AJ198" s="6">
        <v>15.126799999999999</v>
      </c>
    </row>
    <row r="199" spans="1:36" x14ac:dyDescent="0.25">
      <c r="A199" s="41" t="s">
        <v>40</v>
      </c>
      <c r="B199" s="55" t="s">
        <v>0</v>
      </c>
      <c r="C199" s="55" t="s">
        <v>0</v>
      </c>
      <c r="D199" s="55" t="s">
        <v>0</v>
      </c>
      <c r="E199" s="55" t="s">
        <v>0</v>
      </c>
      <c r="F199" s="55" t="s">
        <v>0</v>
      </c>
      <c r="G199" s="55" t="s">
        <v>0</v>
      </c>
      <c r="H199" s="55" t="s">
        <v>0</v>
      </c>
      <c r="I199" s="55" t="s">
        <v>0</v>
      </c>
      <c r="J199" s="55" t="s">
        <v>0</v>
      </c>
      <c r="K199" s="55" t="s">
        <v>0</v>
      </c>
      <c r="L199" s="55" t="s">
        <v>0</v>
      </c>
      <c r="M199" s="55" t="s">
        <v>0</v>
      </c>
      <c r="N199" s="55" t="s">
        <v>0</v>
      </c>
      <c r="O199" s="55" t="s">
        <v>0</v>
      </c>
      <c r="P199" s="55" t="s">
        <v>0</v>
      </c>
      <c r="Q199" s="55" t="s">
        <v>0</v>
      </c>
      <c r="R199" s="55" t="s">
        <v>0</v>
      </c>
      <c r="S199" s="55" t="s">
        <v>0</v>
      </c>
      <c r="T199" s="55" t="s">
        <v>0</v>
      </c>
      <c r="U199" s="55" t="s">
        <v>0</v>
      </c>
      <c r="V199" s="55" t="s">
        <v>0</v>
      </c>
      <c r="W199" s="55" t="s">
        <v>0</v>
      </c>
      <c r="X199" s="55" t="s">
        <v>0</v>
      </c>
      <c r="Y199" s="55" t="s">
        <v>0</v>
      </c>
      <c r="Z199" s="55" t="s">
        <v>0</v>
      </c>
      <c r="AA199" s="55" t="s">
        <v>0</v>
      </c>
      <c r="AB199" s="55" t="s">
        <v>0</v>
      </c>
      <c r="AC199" s="55" t="s">
        <v>0</v>
      </c>
      <c r="AD199" s="55" t="s">
        <v>0</v>
      </c>
      <c r="AE199" s="55" t="s">
        <v>0</v>
      </c>
      <c r="AF199" s="55" t="s">
        <v>0</v>
      </c>
      <c r="AG199" s="6">
        <v>15.331899999999999</v>
      </c>
      <c r="AH199" s="6"/>
      <c r="AI199" s="6"/>
    </row>
    <row r="200" spans="1:36" x14ac:dyDescent="0.25">
      <c r="A200" s="40" t="s">
        <v>41</v>
      </c>
      <c r="B200" s="9">
        <v>318.59999999999997</v>
      </c>
      <c r="C200" s="9">
        <v>350.00000000000006</v>
      </c>
      <c r="D200" s="9">
        <v>394.1</v>
      </c>
      <c r="E200" s="9">
        <v>412.59999999999997</v>
      </c>
      <c r="F200" s="9">
        <v>478.2</v>
      </c>
      <c r="G200" s="9">
        <v>403.5</v>
      </c>
      <c r="H200" s="9">
        <v>272</v>
      </c>
      <c r="I200" s="9">
        <v>331.79999999999995</v>
      </c>
      <c r="J200" s="9">
        <v>364.2</v>
      </c>
      <c r="K200" s="9">
        <v>400.8</v>
      </c>
      <c r="L200" s="9">
        <v>427.7</v>
      </c>
      <c r="M200" s="9">
        <v>458.9</v>
      </c>
      <c r="N200" s="9">
        <v>485.6</v>
      </c>
      <c r="O200" s="9">
        <v>511.2</v>
      </c>
      <c r="P200" s="9">
        <v>531.1</v>
      </c>
      <c r="Q200" s="9">
        <v>543.79999999999995</v>
      </c>
      <c r="R200" s="9">
        <v>550.9</v>
      </c>
      <c r="S200" s="9">
        <v>545.5</v>
      </c>
      <c r="T200" s="9">
        <v>557.4</v>
      </c>
      <c r="U200" s="9">
        <v>566.29999999999995</v>
      </c>
      <c r="V200" s="9">
        <v>566.30190000000005</v>
      </c>
      <c r="W200" s="9">
        <v>568.98309999999992</v>
      </c>
      <c r="X200" s="9">
        <v>566.39269999999999</v>
      </c>
      <c r="Y200" s="9">
        <v>560.77</v>
      </c>
      <c r="Z200" s="9">
        <v>553.15430000000003</v>
      </c>
      <c r="AA200" s="9">
        <v>561.53519999999992</v>
      </c>
      <c r="AB200" s="9">
        <v>565.577</v>
      </c>
      <c r="AC200" s="9">
        <v>577.7811999999999</v>
      </c>
      <c r="AD200" s="9">
        <v>590.22950000000003</v>
      </c>
      <c r="AE200" s="9">
        <v>606.9796</v>
      </c>
      <c r="AF200" s="9">
        <v>624.75699999999995</v>
      </c>
      <c r="AG200" s="9">
        <v>111.2825</v>
      </c>
      <c r="AH200" s="9">
        <v>115.7329</v>
      </c>
      <c r="AI200" s="9">
        <v>125.727</v>
      </c>
      <c r="AJ200" s="9">
        <v>138.28190000000001</v>
      </c>
    </row>
    <row r="201" spans="1:36" x14ac:dyDescent="0.25">
      <c r="A201" s="40" t="s">
        <v>42</v>
      </c>
      <c r="B201" s="8">
        <v>3.5999999999999996</v>
      </c>
      <c r="C201" s="8">
        <v>4.1000000000000005</v>
      </c>
      <c r="D201" s="8">
        <v>4.4000000000000004</v>
      </c>
      <c r="E201" s="8">
        <v>5.0999999999999996</v>
      </c>
      <c r="F201" s="8">
        <v>5.3</v>
      </c>
      <c r="G201" s="8">
        <v>5.9</v>
      </c>
      <c r="H201" s="8">
        <v>6.1</v>
      </c>
      <c r="I201" s="8">
        <v>4.0999999999999996</v>
      </c>
      <c r="J201" s="8">
        <v>6.7</v>
      </c>
      <c r="K201" s="8">
        <v>6.8999999999999995</v>
      </c>
      <c r="L201" s="8">
        <v>6.3999999999999995</v>
      </c>
      <c r="M201" s="8">
        <v>7</v>
      </c>
      <c r="N201" s="8">
        <v>7</v>
      </c>
      <c r="O201" s="8">
        <v>4.4000000000000004</v>
      </c>
      <c r="P201" s="8">
        <v>3.4</v>
      </c>
      <c r="Q201" s="8">
        <v>1.5</v>
      </c>
      <c r="R201" s="8">
        <v>1.1000000000000001</v>
      </c>
      <c r="S201" s="8">
        <v>0.9</v>
      </c>
      <c r="T201" s="8">
        <v>0.9</v>
      </c>
      <c r="U201" s="8">
        <v>0.7</v>
      </c>
      <c r="V201" s="8">
        <v>0.62039999999999995</v>
      </c>
      <c r="W201" s="8">
        <v>0.55120000000000002</v>
      </c>
      <c r="X201" s="8">
        <v>0.50139999999999996</v>
      </c>
      <c r="Y201" s="8">
        <v>0.4773</v>
      </c>
      <c r="Z201" s="8">
        <v>0.37519999999999998</v>
      </c>
      <c r="AA201" s="9">
        <v>0.37339999999999995</v>
      </c>
      <c r="AB201" s="9">
        <v>0.37089999999999995</v>
      </c>
      <c r="AC201" s="9">
        <v>0.29899999999999999</v>
      </c>
      <c r="AD201" s="9">
        <v>0.1769</v>
      </c>
      <c r="AE201" s="9">
        <v>0.16540000000000002</v>
      </c>
      <c r="AF201" s="9">
        <v>0.16980000000000001</v>
      </c>
      <c r="AG201" s="9">
        <v>0.18140000000000001</v>
      </c>
      <c r="AH201" s="9">
        <v>0.18759999999999999</v>
      </c>
      <c r="AI201" s="9">
        <v>0.1535</v>
      </c>
      <c r="AJ201" s="9">
        <v>0.14799999999999999</v>
      </c>
    </row>
    <row r="202" spans="1:36" x14ac:dyDescent="0.25">
      <c r="A202" s="40" t="s">
        <v>43</v>
      </c>
      <c r="B202" s="8">
        <v>0</v>
      </c>
      <c r="C202" s="8">
        <v>0</v>
      </c>
      <c r="D202" s="8">
        <v>1.2</v>
      </c>
      <c r="E202" s="8">
        <v>1.8</v>
      </c>
      <c r="F202" s="8">
        <v>2.1</v>
      </c>
      <c r="G202" s="8">
        <v>2.2999999999999998</v>
      </c>
      <c r="H202" s="8">
        <v>2.6</v>
      </c>
      <c r="I202" s="8">
        <v>2.9</v>
      </c>
      <c r="J202" s="8">
        <v>2.9</v>
      </c>
      <c r="K202" s="8">
        <v>3.3</v>
      </c>
      <c r="L202" s="8">
        <v>3.6</v>
      </c>
      <c r="M202" s="8">
        <v>3.9</v>
      </c>
      <c r="N202" s="8">
        <v>4.5</v>
      </c>
      <c r="O202" s="8">
        <v>4.3</v>
      </c>
      <c r="P202" s="8">
        <v>4.5</v>
      </c>
      <c r="Q202" s="8">
        <v>4.5999999999999996</v>
      </c>
      <c r="R202" s="8">
        <v>3.8</v>
      </c>
      <c r="S202" s="8">
        <v>2.9</v>
      </c>
      <c r="T202" s="8">
        <v>2.4</v>
      </c>
      <c r="U202" s="8">
        <v>1.4</v>
      </c>
      <c r="V202" s="8">
        <v>0.77</v>
      </c>
      <c r="W202" s="8">
        <v>0.46100000000000002</v>
      </c>
      <c r="X202" s="8">
        <v>10.257099999999999</v>
      </c>
      <c r="Y202" s="8">
        <v>10.1685</v>
      </c>
      <c r="Z202" s="8">
        <v>4.6553999999999993</v>
      </c>
      <c r="AA202" s="9">
        <v>5.0118</v>
      </c>
      <c r="AB202" s="9">
        <v>5.1478999999999999</v>
      </c>
      <c r="AC202" s="9">
        <v>5.2176999999999998</v>
      </c>
      <c r="AD202" s="9">
        <v>5.0114999999999998</v>
      </c>
      <c r="AE202" s="9">
        <v>2.5659999999999998</v>
      </c>
      <c r="AF202" s="9">
        <v>1.8331999999999999</v>
      </c>
      <c r="AG202" s="9">
        <v>1.5312000000000001</v>
      </c>
      <c r="AH202" s="9">
        <v>0.46760000000000002</v>
      </c>
      <c r="AI202" s="9">
        <v>0.46589999999999998</v>
      </c>
      <c r="AJ202" s="9">
        <v>0.32630000000000003</v>
      </c>
    </row>
    <row r="203" spans="1:36" x14ac:dyDescent="0.25">
      <c r="A203" s="45" t="s">
        <v>44</v>
      </c>
      <c r="B203" s="82" t="s">
        <v>0</v>
      </c>
      <c r="C203" s="82" t="s">
        <v>0</v>
      </c>
      <c r="D203" s="82" t="s">
        <v>0</v>
      </c>
      <c r="E203" s="82" t="s">
        <v>0</v>
      </c>
      <c r="F203" s="82" t="s">
        <v>0</v>
      </c>
      <c r="G203" s="82" t="s">
        <v>0</v>
      </c>
      <c r="H203" s="82" t="s">
        <v>0</v>
      </c>
      <c r="I203" s="82" t="s">
        <v>0</v>
      </c>
      <c r="J203" s="82" t="s">
        <v>0</v>
      </c>
      <c r="K203" s="82" t="s">
        <v>0</v>
      </c>
      <c r="L203" s="82" t="s">
        <v>0</v>
      </c>
      <c r="M203" s="82" t="s">
        <v>0</v>
      </c>
      <c r="N203" s="82" t="s">
        <v>0</v>
      </c>
      <c r="O203" s="82" t="s">
        <v>0</v>
      </c>
      <c r="P203" s="82" t="s">
        <v>0</v>
      </c>
      <c r="Q203" s="82" t="s">
        <v>0</v>
      </c>
      <c r="R203" s="82" t="s">
        <v>0</v>
      </c>
      <c r="S203" s="82" t="s">
        <v>0</v>
      </c>
      <c r="T203" s="82" t="s">
        <v>0</v>
      </c>
      <c r="U203" s="82" t="s">
        <v>0</v>
      </c>
      <c r="V203" s="82" t="s">
        <v>0</v>
      </c>
      <c r="W203" s="82" t="s">
        <v>0</v>
      </c>
      <c r="X203" s="82" t="s">
        <v>0</v>
      </c>
      <c r="Y203" s="82" t="s">
        <v>0</v>
      </c>
      <c r="Z203" s="82" t="s">
        <v>0</v>
      </c>
      <c r="AA203" s="82" t="s">
        <v>0</v>
      </c>
      <c r="AB203" s="82" t="s">
        <v>0</v>
      </c>
      <c r="AC203" s="87">
        <v>39.002300000000005</v>
      </c>
      <c r="AD203" s="87">
        <v>40.192999999999998</v>
      </c>
      <c r="AE203" s="87">
        <v>40.194300000000005</v>
      </c>
      <c r="AF203" s="87">
        <v>40.212699999999998</v>
      </c>
      <c r="AG203" s="87">
        <v>39.896999999999998</v>
      </c>
      <c r="AH203" s="87">
        <v>40.046699999999994</v>
      </c>
      <c r="AI203" s="87">
        <v>40.221800000000002</v>
      </c>
      <c r="AJ203" s="87">
        <v>40.217599999999997</v>
      </c>
    </row>
    <row r="205" spans="1:36" x14ac:dyDescent="0.25">
      <c r="A205" s="142" t="s">
        <v>22</v>
      </c>
      <c r="B205" s="37"/>
      <c r="C205" s="37"/>
      <c r="D205" s="37"/>
      <c r="E205" s="37"/>
      <c r="F205" s="37"/>
      <c r="G205" s="37"/>
    </row>
    <row r="206" spans="1:36" ht="15" customHeight="1" x14ac:dyDescent="0.25">
      <c r="A206" s="156" t="s">
        <v>21</v>
      </c>
      <c r="B206" s="156"/>
      <c r="C206" s="156"/>
      <c r="D206" s="156"/>
      <c r="E206" s="156"/>
      <c r="F206" s="156"/>
      <c r="G206" s="156"/>
    </row>
    <row r="207" spans="1:36" x14ac:dyDescent="0.25">
      <c r="A207" s="156"/>
      <c r="B207" s="156"/>
      <c r="C207" s="156"/>
      <c r="D207" s="156"/>
      <c r="E207" s="156"/>
      <c r="F207" s="156"/>
      <c r="G207" s="156"/>
    </row>
    <row r="208" spans="1:36" x14ac:dyDescent="0.25">
      <c r="A208" s="156"/>
      <c r="B208" s="156"/>
      <c r="C208" s="156"/>
      <c r="D208" s="156"/>
      <c r="E208" s="156"/>
      <c r="F208" s="156"/>
      <c r="G208" s="156"/>
    </row>
    <row r="209" spans="1:7" ht="21.75" customHeight="1" x14ac:dyDescent="0.25">
      <c r="A209" s="156"/>
      <c r="B209" s="156"/>
      <c r="C209" s="156"/>
      <c r="D209" s="156"/>
      <c r="E209" s="156"/>
      <c r="F209" s="156"/>
      <c r="G209" s="156"/>
    </row>
  </sheetData>
  <mergeCells count="4">
    <mergeCell ref="A103:AI103"/>
    <mergeCell ref="A104:AI104"/>
    <mergeCell ref="A206:G209"/>
    <mergeCell ref="A2:AJ2"/>
  </mergeCells>
  <pageMargins left="0.7" right="0.7" top="0.75" bottom="0.75" header="0.3" footer="0.3"/>
  <pageSetup paperSize="9" orientation="landscape" r:id="rId1"/>
  <rowBreaks count="7" manualBreakCount="7">
    <brk id="27" max="16383" man="1"/>
    <brk id="52" max="16383" man="1"/>
    <brk id="77" max="16383" man="1"/>
    <brk id="102" max="16383" man="1"/>
    <brk id="129" max="16383" man="1"/>
    <brk id="154" max="16383" man="1"/>
    <brk id="1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28515625" style="3" customWidth="1"/>
    <col min="28" max="28" width="9.28515625" style="59" customWidth="1"/>
    <col min="29" max="29" width="9.5703125" style="59" customWidth="1"/>
    <col min="30" max="30" width="8.7109375" style="67" customWidth="1"/>
    <col min="31" max="33" width="9.28515625" style="67" customWidth="1"/>
    <col min="34" max="37" width="9.28515625" style="69" customWidth="1"/>
  </cols>
  <sheetData>
    <row r="1" spans="1:38" s="59" customFormat="1" x14ac:dyDescent="0.25">
      <c r="A1" s="118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6"/>
      <c r="AC1" s="76"/>
      <c r="AD1" s="21"/>
      <c r="AE1" s="21"/>
      <c r="AF1" s="21"/>
      <c r="AG1" s="76"/>
      <c r="AH1" s="21"/>
      <c r="AI1" s="21"/>
      <c r="AJ1" s="21"/>
      <c r="AK1" s="21"/>
    </row>
    <row r="2" spans="1:38" ht="21.75" customHeight="1" x14ac:dyDescent="0.25">
      <c r="A2" s="160" t="s">
        <v>50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</row>
    <row r="3" spans="1:38" ht="15.75" customHeight="1" x14ac:dyDescent="0.25">
      <c r="A3" s="162" t="s">
        <v>60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</row>
    <row r="4" spans="1:38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77"/>
      <c r="AE4" s="77"/>
      <c r="AF4" s="77"/>
      <c r="AG4" s="77"/>
      <c r="AH4" s="77"/>
      <c r="AI4" s="77"/>
      <c r="AJ4" s="77"/>
      <c r="AK4" s="77"/>
    </row>
    <row r="5" spans="1:38" s="59" customFormat="1" ht="31.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9">
        <v>2018</v>
      </c>
      <c r="AE5" s="119">
        <v>2019</v>
      </c>
      <c r="AF5" s="119">
        <v>2020</v>
      </c>
      <c r="AG5" s="119">
        <v>2021</v>
      </c>
      <c r="AH5" s="114" t="s">
        <v>3</v>
      </c>
      <c r="AI5" s="114" t="s">
        <v>4</v>
      </c>
      <c r="AJ5" s="119">
        <v>2024</v>
      </c>
      <c r="AK5" s="119">
        <v>2025</v>
      </c>
    </row>
    <row r="6" spans="1:38" s="33" customFormat="1" x14ac:dyDescent="0.25">
      <c r="A6" s="40" t="s">
        <v>24</v>
      </c>
      <c r="B6" s="14">
        <f>SUM(B8:B26)</f>
        <v>2633.7000000000003</v>
      </c>
      <c r="C6" s="14">
        <f t="shared" ref="C6:Z6" si="0">SUM(C8:C26)</f>
        <v>2573.1</v>
      </c>
      <c r="D6" s="14">
        <f t="shared" si="0"/>
        <v>2155.7000000000003</v>
      </c>
      <c r="E6" s="14">
        <f t="shared" si="0"/>
        <v>2231.1000000000004</v>
      </c>
      <c r="F6" s="14">
        <f t="shared" si="0"/>
        <v>2101.6999999999998</v>
      </c>
      <c r="G6" s="14">
        <f t="shared" si="0"/>
        <v>1773.8000000000002</v>
      </c>
      <c r="H6" s="14">
        <f t="shared" si="0"/>
        <v>1510</v>
      </c>
      <c r="I6" s="14">
        <f t="shared" si="0"/>
        <v>1345.7</v>
      </c>
      <c r="J6" s="14">
        <f t="shared" si="0"/>
        <v>1203.0999999999997</v>
      </c>
      <c r="K6" s="14">
        <f t="shared" si="0"/>
        <v>1182.3</v>
      </c>
      <c r="L6" s="14">
        <f t="shared" si="0"/>
        <v>1054.0800110453215</v>
      </c>
      <c r="M6" s="14">
        <f t="shared" si="0"/>
        <v>1054.242052989297</v>
      </c>
      <c r="N6" s="14">
        <f t="shared" si="0"/>
        <v>1080.6519949015819</v>
      </c>
      <c r="O6" s="14">
        <f t="shared" si="0"/>
        <v>1127.7605902083735</v>
      </c>
      <c r="P6" s="14">
        <f t="shared" si="0"/>
        <v>1200.1003063101973</v>
      </c>
      <c r="Q6" s="14">
        <f t="shared" si="0"/>
        <v>1252.036644018169</v>
      </c>
      <c r="R6" s="14">
        <f t="shared" si="0"/>
        <v>1327.2701031252664</v>
      </c>
      <c r="S6" s="14">
        <f t="shared" si="0"/>
        <v>1381.6001621801388</v>
      </c>
      <c r="T6" s="14">
        <f t="shared" si="0"/>
        <v>1433.8375873678199</v>
      </c>
      <c r="U6" s="14">
        <f t="shared" si="0"/>
        <v>1452.962858736774</v>
      </c>
      <c r="V6" s="14">
        <f t="shared" si="0"/>
        <v>1501.1531484207878</v>
      </c>
      <c r="W6" s="14">
        <f t="shared" si="0"/>
        <v>1511.512913612974</v>
      </c>
      <c r="X6" s="14">
        <f t="shared" si="0"/>
        <v>1509.3585600000001</v>
      </c>
      <c r="Y6" s="14">
        <f t="shared" si="0"/>
        <v>1548.74792</v>
      </c>
      <c r="Z6" s="14">
        <f t="shared" si="0"/>
        <v>1602.4581999999998</v>
      </c>
      <c r="AA6" s="14">
        <f>SUM(AA7:AA28)</f>
        <v>1651.1231900000002</v>
      </c>
      <c r="AB6" s="14">
        <f>SUM(AB7:AB28)</f>
        <v>1701.9559099999999</v>
      </c>
      <c r="AC6" s="14">
        <f t="shared" ref="AC6:AJ6" si="1">SUM(AC7:AC28)</f>
        <v>1794.3535999999997</v>
      </c>
      <c r="AD6" s="120">
        <f t="shared" si="1"/>
        <v>1871.93121</v>
      </c>
      <c r="AE6" s="120">
        <f t="shared" si="1"/>
        <v>1975.0299099999995</v>
      </c>
      <c r="AF6" s="120">
        <f t="shared" si="1"/>
        <v>2058.47163</v>
      </c>
      <c r="AG6" s="120">
        <f t="shared" si="1"/>
        <v>2162.2084600000003</v>
      </c>
      <c r="AH6" s="14">
        <f t="shared" si="1"/>
        <v>1799.1148900000003</v>
      </c>
      <c r="AI6" s="14">
        <f t="shared" si="1"/>
        <v>1920.2956799999997</v>
      </c>
      <c r="AJ6" s="14">
        <f t="shared" si="1"/>
        <v>1994.9076400000001</v>
      </c>
      <c r="AK6" s="14">
        <f>SUM(AK7:AK28)</f>
        <v>2047.1576500000001</v>
      </c>
      <c r="AL6" s="115"/>
    </row>
    <row r="7" spans="1:38" s="33" customFormat="1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68">
        <f>AH32+AH57+AH82</f>
        <v>143.28450000000001</v>
      </c>
      <c r="AI7" s="68">
        <f>AI32+AI57+AI82</f>
        <v>149.34823999999998</v>
      </c>
      <c r="AJ7" s="68">
        <f>AJ32+AJ57+AJ82</f>
        <v>152.81101000000001</v>
      </c>
      <c r="AK7" s="68">
        <f>AK32+AK57+AK82</f>
        <v>160.00928999999999</v>
      </c>
      <c r="AL7" s="115"/>
    </row>
    <row r="8" spans="1:38" x14ac:dyDescent="0.25">
      <c r="A8" s="40" t="s">
        <v>26</v>
      </c>
      <c r="B8" s="6">
        <f t="shared" ref="B8:Z8" si="2">B33+B58+B83</f>
        <v>241.90000000000003</v>
      </c>
      <c r="C8" s="6">
        <f t="shared" si="2"/>
        <v>294.29999999999995</v>
      </c>
      <c r="D8" s="6">
        <f t="shared" si="2"/>
        <v>234.70000000000002</v>
      </c>
      <c r="E8" s="6">
        <f t="shared" si="2"/>
        <v>238.9</v>
      </c>
      <c r="F8" s="6">
        <f t="shared" si="2"/>
        <v>225.8</v>
      </c>
      <c r="G8" s="6">
        <f t="shared" si="2"/>
        <v>172.2</v>
      </c>
      <c r="H8" s="6">
        <f t="shared" si="2"/>
        <v>161.80000000000001</v>
      </c>
      <c r="I8" s="6">
        <f t="shared" si="2"/>
        <v>110.8</v>
      </c>
      <c r="J8" s="6">
        <f t="shared" si="2"/>
        <v>86.4</v>
      </c>
      <c r="K8" s="6">
        <f t="shared" si="2"/>
        <v>86.2</v>
      </c>
      <c r="L8" s="6">
        <f t="shared" si="2"/>
        <v>88.555700000000002</v>
      </c>
      <c r="M8" s="6">
        <f t="shared" si="2"/>
        <v>88.263802127659588</v>
      </c>
      <c r="N8" s="6">
        <f t="shared" si="2"/>
        <v>90.351030833964899</v>
      </c>
      <c r="O8" s="6">
        <f t="shared" si="2"/>
        <v>91.605816953316946</v>
      </c>
      <c r="P8" s="6">
        <f t="shared" si="2"/>
        <v>93.551608222490927</v>
      </c>
      <c r="Q8" s="6">
        <f t="shared" si="2"/>
        <v>95.622015384615381</v>
      </c>
      <c r="R8" s="6">
        <f t="shared" si="2"/>
        <v>94.951007407407403</v>
      </c>
      <c r="S8" s="6">
        <f t="shared" si="2"/>
        <v>96.569856092206365</v>
      </c>
      <c r="T8" s="6">
        <f t="shared" si="2"/>
        <v>97.654427586206893</v>
      </c>
      <c r="U8" s="6">
        <f t="shared" si="2"/>
        <v>96.104641999999998</v>
      </c>
      <c r="V8" s="6">
        <f t="shared" si="2"/>
        <v>92.887571000000023</v>
      </c>
      <c r="W8" s="6">
        <f t="shared" si="2"/>
        <v>76.378672000000009</v>
      </c>
      <c r="X8" s="6">
        <f t="shared" si="2"/>
        <v>75.884060000000005</v>
      </c>
      <c r="Y8" s="6">
        <f t="shared" si="2"/>
        <v>79.421210000000002</v>
      </c>
      <c r="Z8" s="6">
        <f t="shared" si="2"/>
        <v>82.434020000000004</v>
      </c>
      <c r="AA8" s="6">
        <f t="shared" ref="AA8:AB13" si="3">AA33+AA58+AA83</f>
        <v>90.789349999999999</v>
      </c>
      <c r="AB8" s="68">
        <f t="shared" si="3"/>
        <v>96.657469999999989</v>
      </c>
      <c r="AC8" s="68">
        <f t="shared" ref="AC8:AJ8" si="4">AC33+AC58+AC83</f>
        <v>103.36785</v>
      </c>
      <c r="AD8" s="68">
        <f t="shared" si="4"/>
        <v>109.55123999999999</v>
      </c>
      <c r="AE8" s="68">
        <f t="shared" si="4"/>
        <v>140.12039999999999</v>
      </c>
      <c r="AF8" s="68">
        <f t="shared" si="4"/>
        <v>150.54554999999999</v>
      </c>
      <c r="AG8" s="68">
        <f t="shared" si="4"/>
        <v>188.01353</v>
      </c>
      <c r="AH8" s="68">
        <f t="shared" si="4"/>
        <v>178.39526000000001</v>
      </c>
      <c r="AI8" s="68">
        <f t="shared" si="4"/>
        <v>197.42941999999999</v>
      </c>
      <c r="AJ8" s="68">
        <f t="shared" si="4"/>
        <v>195.69909000000001</v>
      </c>
      <c r="AK8" s="68">
        <f t="shared" ref="AK8:AK18" si="5">AK33+AK58+AK83</f>
        <v>210.19682</v>
      </c>
      <c r="AL8" s="10"/>
    </row>
    <row r="9" spans="1:38" x14ac:dyDescent="0.25">
      <c r="A9" s="40" t="s">
        <v>27</v>
      </c>
      <c r="B9" s="6">
        <f t="shared" ref="B9:Z9" si="6">B34+B59+B84</f>
        <v>143.20000000000002</v>
      </c>
      <c r="C9" s="6">
        <f t="shared" si="6"/>
        <v>142</v>
      </c>
      <c r="D9" s="6">
        <f t="shared" si="6"/>
        <v>95.4</v>
      </c>
      <c r="E9" s="6">
        <f t="shared" si="6"/>
        <v>109</v>
      </c>
      <c r="F9" s="6">
        <f t="shared" si="6"/>
        <v>96.499999999999986</v>
      </c>
      <c r="G9" s="6">
        <f t="shared" si="6"/>
        <v>82.5</v>
      </c>
      <c r="H9" s="6">
        <f t="shared" si="6"/>
        <v>87.200000000000017</v>
      </c>
      <c r="I9" s="6">
        <f t="shared" si="6"/>
        <v>77.299999999999983</v>
      </c>
      <c r="J9" s="6">
        <f t="shared" si="6"/>
        <v>64.900000000000006</v>
      </c>
      <c r="K9" s="6">
        <f t="shared" si="6"/>
        <v>62.400000000000006</v>
      </c>
      <c r="L9" s="6">
        <f t="shared" si="6"/>
        <v>58.914928830608609</v>
      </c>
      <c r="M9" s="6">
        <f t="shared" si="6"/>
        <v>63.377162361623618</v>
      </c>
      <c r="N9" s="6">
        <f t="shared" si="6"/>
        <v>67.794960016008403</v>
      </c>
      <c r="O9" s="6">
        <f t="shared" si="6"/>
        <v>67.983850085598235</v>
      </c>
      <c r="P9" s="6">
        <f t="shared" si="6"/>
        <v>71.513278204145109</v>
      </c>
      <c r="Q9" s="6">
        <f t="shared" si="6"/>
        <v>75.877982050136112</v>
      </c>
      <c r="R9" s="6">
        <f t="shared" si="6"/>
        <v>82.82608953755701</v>
      </c>
      <c r="S9" s="6">
        <f t="shared" si="6"/>
        <v>84.683335879020419</v>
      </c>
      <c r="T9" s="6">
        <f t="shared" si="6"/>
        <v>91.805929801672349</v>
      </c>
      <c r="U9" s="6">
        <f t="shared" si="6"/>
        <v>97.031435971457711</v>
      </c>
      <c r="V9" s="6">
        <f t="shared" si="6"/>
        <v>102.33213699999999</v>
      </c>
      <c r="W9" s="6">
        <f t="shared" si="6"/>
        <v>111.46352999999999</v>
      </c>
      <c r="X9" s="6">
        <f t="shared" si="6"/>
        <v>115.04287000000002</v>
      </c>
      <c r="Y9" s="6">
        <f t="shared" si="6"/>
        <v>115.01653999999999</v>
      </c>
      <c r="Z9" s="6">
        <f t="shared" si="6"/>
        <v>121.90671999999999</v>
      </c>
      <c r="AA9" s="6">
        <f t="shared" si="3"/>
        <v>122.03859</v>
      </c>
      <c r="AB9" s="68">
        <f t="shared" si="3"/>
        <v>123.35336000000001</v>
      </c>
      <c r="AC9" s="68">
        <f t="shared" ref="AC9:AJ9" si="7">AC34+AC59+AC84</f>
        <v>128.66594000000001</v>
      </c>
      <c r="AD9" s="68">
        <f t="shared" si="7"/>
        <v>138.73851000000002</v>
      </c>
      <c r="AE9" s="68">
        <f t="shared" si="7"/>
        <v>150.57589000000002</v>
      </c>
      <c r="AF9" s="68">
        <f t="shared" si="7"/>
        <v>157.58587</v>
      </c>
      <c r="AG9" s="68">
        <f t="shared" si="7"/>
        <v>160.10739999999998</v>
      </c>
      <c r="AH9" s="68">
        <f t="shared" si="7"/>
        <v>109.7058</v>
      </c>
      <c r="AI9" s="68">
        <f t="shared" si="7"/>
        <v>115.25490000000001</v>
      </c>
      <c r="AJ9" s="68">
        <f t="shared" si="7"/>
        <v>115.14828</v>
      </c>
      <c r="AK9" s="68">
        <f t="shared" si="5"/>
        <v>117.0744</v>
      </c>
      <c r="AL9" s="10"/>
    </row>
    <row r="10" spans="1:38" x14ac:dyDescent="0.25">
      <c r="A10" s="40" t="s">
        <v>28</v>
      </c>
      <c r="B10" s="6">
        <f t="shared" ref="B10:Z10" si="8">B35+B60+B85</f>
        <v>351.20000000000005</v>
      </c>
      <c r="C10" s="6">
        <f t="shared" si="8"/>
        <v>332.59999999999997</v>
      </c>
      <c r="D10" s="6">
        <f t="shared" si="8"/>
        <v>318.10000000000002</v>
      </c>
      <c r="E10" s="6">
        <f t="shared" si="8"/>
        <v>306.8</v>
      </c>
      <c r="F10" s="6">
        <f t="shared" si="8"/>
        <v>270.5</v>
      </c>
      <c r="G10" s="6">
        <f t="shared" si="8"/>
        <v>213.5</v>
      </c>
      <c r="H10" s="6">
        <f t="shared" si="8"/>
        <v>145</v>
      </c>
      <c r="I10" s="6">
        <f t="shared" si="8"/>
        <v>161</v>
      </c>
      <c r="J10" s="6">
        <f t="shared" si="8"/>
        <v>165.29999999999998</v>
      </c>
      <c r="K10" s="6">
        <f t="shared" si="8"/>
        <v>164.4</v>
      </c>
      <c r="L10" s="6">
        <f t="shared" si="8"/>
        <v>162.7097753671184</v>
      </c>
      <c r="M10" s="6">
        <f t="shared" si="8"/>
        <v>164.69288234086241</v>
      </c>
      <c r="N10" s="6">
        <f t="shared" si="8"/>
        <v>172.54599509671903</v>
      </c>
      <c r="O10" s="6">
        <f t="shared" si="8"/>
        <v>176.10525709703103</v>
      </c>
      <c r="P10" s="6">
        <f t="shared" si="8"/>
        <v>185.97386418533137</v>
      </c>
      <c r="Q10" s="6">
        <f t="shared" si="8"/>
        <v>191.78930137250848</v>
      </c>
      <c r="R10" s="6">
        <f t="shared" si="8"/>
        <v>217.01695555369724</v>
      </c>
      <c r="S10" s="6">
        <f t="shared" si="8"/>
        <v>223.9154070493025</v>
      </c>
      <c r="T10" s="6">
        <f t="shared" si="8"/>
        <v>240.1416252446669</v>
      </c>
      <c r="U10" s="6">
        <f t="shared" si="8"/>
        <v>255.25336695733961</v>
      </c>
      <c r="V10" s="6">
        <f t="shared" si="8"/>
        <v>284.56620761735257</v>
      </c>
      <c r="W10" s="6">
        <f t="shared" si="8"/>
        <v>284.20223336789059</v>
      </c>
      <c r="X10" s="6">
        <f t="shared" si="8"/>
        <v>297.17169999999999</v>
      </c>
      <c r="Y10" s="6">
        <f t="shared" si="8"/>
        <v>308.11248000000001</v>
      </c>
      <c r="Z10" s="6">
        <f t="shared" si="8"/>
        <v>301.72515999999996</v>
      </c>
      <c r="AA10" s="6">
        <f t="shared" si="3"/>
        <v>315.84604000000002</v>
      </c>
      <c r="AB10" s="68">
        <f t="shared" si="3"/>
        <v>327.53422</v>
      </c>
      <c r="AC10" s="68">
        <f t="shared" ref="AC10:AJ10" si="9">AC35+AC60+AC85</f>
        <v>352.40849000000003</v>
      </c>
      <c r="AD10" s="68">
        <f t="shared" si="9"/>
        <v>363.13686999999999</v>
      </c>
      <c r="AE10" s="68">
        <f t="shared" si="9"/>
        <v>380.18117999999998</v>
      </c>
      <c r="AF10" s="68">
        <f t="shared" si="9"/>
        <v>389.37945000000002</v>
      </c>
      <c r="AG10" s="68">
        <f t="shared" si="9"/>
        <v>400.50435000000004</v>
      </c>
      <c r="AH10" s="68">
        <f t="shared" si="9"/>
        <v>238.09578999999999</v>
      </c>
      <c r="AI10" s="68">
        <f t="shared" si="9"/>
        <v>253.83925999999997</v>
      </c>
      <c r="AJ10" s="68">
        <f t="shared" si="9"/>
        <v>275.96541999999999</v>
      </c>
      <c r="AK10" s="68">
        <f t="shared" si="5"/>
        <v>282.37685999999997</v>
      </c>
      <c r="AL10" s="10"/>
    </row>
    <row r="11" spans="1:38" x14ac:dyDescent="0.25">
      <c r="A11" s="40" t="s">
        <v>29</v>
      </c>
      <c r="B11" s="6">
        <f t="shared" ref="B11:Z11" si="10">B36+B61+B86</f>
        <v>55.400000000000006</v>
      </c>
      <c r="C11" s="6">
        <f t="shared" si="10"/>
        <v>53.099999999999994</v>
      </c>
      <c r="D11" s="6">
        <f t="shared" si="10"/>
        <v>52.7</v>
      </c>
      <c r="E11" s="6">
        <f t="shared" si="10"/>
        <v>57.3</v>
      </c>
      <c r="F11" s="6">
        <f t="shared" si="10"/>
        <v>58.7</v>
      </c>
      <c r="G11" s="6">
        <f t="shared" si="10"/>
        <v>47.9</v>
      </c>
      <c r="H11" s="6">
        <f t="shared" si="10"/>
        <v>42.599999999999994</v>
      </c>
      <c r="I11" s="6">
        <f t="shared" si="10"/>
        <v>35</v>
      </c>
      <c r="J11" s="6">
        <f t="shared" si="10"/>
        <v>34.700000000000003</v>
      </c>
      <c r="K11" s="6">
        <f t="shared" si="10"/>
        <v>34.4</v>
      </c>
      <c r="L11" s="6">
        <f t="shared" si="10"/>
        <v>34.2587070035461</v>
      </c>
      <c r="M11" s="6">
        <f t="shared" si="10"/>
        <v>33.737799767171133</v>
      </c>
      <c r="N11" s="6">
        <f t="shared" si="10"/>
        <v>33.857962218159656</v>
      </c>
      <c r="O11" s="6">
        <f t="shared" si="10"/>
        <v>37.6873</v>
      </c>
      <c r="P11" s="6">
        <f t="shared" si="10"/>
        <v>39.327300000000008</v>
      </c>
      <c r="Q11" s="6">
        <f t="shared" si="10"/>
        <v>40.336400000000005</v>
      </c>
      <c r="R11" s="6">
        <f t="shared" si="10"/>
        <v>41.9756</v>
      </c>
      <c r="S11" s="6">
        <f t="shared" si="10"/>
        <v>43.739500000000007</v>
      </c>
      <c r="T11" s="6">
        <f t="shared" si="10"/>
        <v>45.146199999999993</v>
      </c>
      <c r="U11" s="6">
        <f t="shared" si="10"/>
        <v>46.057760000000002</v>
      </c>
      <c r="V11" s="6">
        <f t="shared" si="10"/>
        <v>47.003700000000002</v>
      </c>
      <c r="W11" s="6">
        <f t="shared" si="10"/>
        <v>48.018600000000006</v>
      </c>
      <c r="X11" s="6">
        <f t="shared" si="10"/>
        <v>48.796480000000003</v>
      </c>
      <c r="Y11" s="6">
        <f t="shared" si="10"/>
        <v>49.231079999999999</v>
      </c>
      <c r="Z11" s="6">
        <f t="shared" si="10"/>
        <v>49.255099999999999</v>
      </c>
      <c r="AA11" s="6">
        <f t="shared" si="3"/>
        <v>49.089590000000001</v>
      </c>
      <c r="AB11" s="68">
        <f t="shared" si="3"/>
        <v>48.81456</v>
      </c>
      <c r="AC11" s="68">
        <f t="shared" ref="AC11:AJ11" si="11">AC36+AC61+AC86</f>
        <v>49.777440000000006</v>
      </c>
      <c r="AD11" s="68">
        <f t="shared" si="11"/>
        <v>51.645609999999991</v>
      </c>
      <c r="AE11" s="68">
        <f t="shared" si="11"/>
        <v>53.100990000000003</v>
      </c>
      <c r="AF11" s="68">
        <f t="shared" si="11"/>
        <v>55.679990000000004</v>
      </c>
      <c r="AG11" s="68">
        <f t="shared" si="11"/>
        <v>57.482579999999999</v>
      </c>
      <c r="AH11" s="68">
        <f t="shared" si="11"/>
        <v>48.850080000000005</v>
      </c>
      <c r="AI11" s="68">
        <f t="shared" si="11"/>
        <v>50.076610000000002</v>
      </c>
      <c r="AJ11" s="68">
        <f t="shared" si="11"/>
        <v>52.709359999999997</v>
      </c>
      <c r="AK11" s="68">
        <f t="shared" si="5"/>
        <v>55.031410000000008</v>
      </c>
      <c r="AL11" s="10"/>
    </row>
    <row r="12" spans="1:38" x14ac:dyDescent="0.25">
      <c r="A12" s="40" t="s">
        <v>30</v>
      </c>
      <c r="B12" s="6">
        <f t="shared" ref="B12:Z12" si="12">B37+B62+B87</f>
        <v>147</v>
      </c>
      <c r="C12" s="6">
        <f t="shared" si="12"/>
        <v>142.80000000000001</v>
      </c>
      <c r="D12" s="6">
        <f t="shared" si="12"/>
        <v>140.1</v>
      </c>
      <c r="E12" s="6">
        <f t="shared" si="12"/>
        <v>138.1</v>
      </c>
      <c r="F12" s="6">
        <f t="shared" si="12"/>
        <v>142.39999999999998</v>
      </c>
      <c r="G12" s="6">
        <f t="shared" si="12"/>
        <v>140.59999999999997</v>
      </c>
      <c r="H12" s="6">
        <f t="shared" si="12"/>
        <v>120.19999999999999</v>
      </c>
      <c r="I12" s="6">
        <f t="shared" si="12"/>
        <v>125.30000000000001</v>
      </c>
      <c r="J12" s="6">
        <f t="shared" si="12"/>
        <v>131.29999999999998</v>
      </c>
      <c r="K12" s="6">
        <f t="shared" si="12"/>
        <v>130.99999999999997</v>
      </c>
      <c r="L12" s="6">
        <f t="shared" si="12"/>
        <v>65.428299999999993</v>
      </c>
      <c r="M12" s="6">
        <f t="shared" si="12"/>
        <v>62.220062176165804</v>
      </c>
      <c r="N12" s="6">
        <f t="shared" si="12"/>
        <v>64.468962524769026</v>
      </c>
      <c r="O12" s="6">
        <f t="shared" si="12"/>
        <v>63.623086290322583</v>
      </c>
      <c r="P12" s="6">
        <f t="shared" si="12"/>
        <v>65.504758830694271</v>
      </c>
      <c r="Q12" s="6">
        <f t="shared" si="12"/>
        <v>67.971976987445004</v>
      </c>
      <c r="R12" s="6">
        <f t="shared" si="12"/>
        <v>70.828132585702235</v>
      </c>
      <c r="S12" s="6">
        <f t="shared" si="12"/>
        <v>72.925905558675211</v>
      </c>
      <c r="T12" s="6">
        <f t="shared" si="12"/>
        <v>75.537510114269651</v>
      </c>
      <c r="U12" s="6">
        <f t="shared" si="12"/>
        <v>76.631010246855354</v>
      </c>
      <c r="V12" s="6">
        <f t="shared" si="12"/>
        <v>76.918837999999994</v>
      </c>
      <c r="W12" s="6">
        <f t="shared" si="12"/>
        <v>77.451959999999985</v>
      </c>
      <c r="X12" s="6">
        <f t="shared" si="12"/>
        <v>73.513599999999997</v>
      </c>
      <c r="Y12" s="6">
        <f t="shared" si="12"/>
        <v>73.53931</v>
      </c>
      <c r="Z12" s="6">
        <f t="shared" si="12"/>
        <v>73.378159999999994</v>
      </c>
      <c r="AA12" s="6">
        <f t="shared" si="3"/>
        <v>77.53201</v>
      </c>
      <c r="AB12" s="68">
        <f t="shared" si="3"/>
        <v>80.649390000000011</v>
      </c>
      <c r="AC12" s="68">
        <f t="shared" ref="AC12:AJ12" si="13">AC37+AC62+AC87</f>
        <v>85.668779999999998</v>
      </c>
      <c r="AD12" s="68">
        <f t="shared" si="13"/>
        <v>92.617440000000002</v>
      </c>
      <c r="AE12" s="68">
        <f t="shared" si="13"/>
        <v>96.905869999999993</v>
      </c>
      <c r="AF12" s="68">
        <f t="shared" si="13"/>
        <v>99.541260000000008</v>
      </c>
      <c r="AG12" s="68">
        <f t="shared" si="13"/>
        <v>101.66852999999999</v>
      </c>
      <c r="AH12" s="68">
        <f t="shared" si="13"/>
        <v>86.676419999999979</v>
      </c>
      <c r="AI12" s="68">
        <f t="shared" si="13"/>
        <v>98.12951000000001</v>
      </c>
      <c r="AJ12" s="68">
        <f t="shared" si="13"/>
        <v>103.76065999999999</v>
      </c>
      <c r="AK12" s="68">
        <f t="shared" si="5"/>
        <v>106.18708000000001</v>
      </c>
      <c r="AL12" s="10"/>
    </row>
    <row r="13" spans="1:38" x14ac:dyDescent="0.25">
      <c r="A13" s="40" t="s">
        <v>31</v>
      </c>
      <c r="B13" s="6">
        <f t="shared" ref="B13:Z13" si="14">B38+B63+B88</f>
        <v>124.39999999999999</v>
      </c>
      <c r="C13" s="6">
        <f t="shared" si="14"/>
        <v>126.5</v>
      </c>
      <c r="D13" s="6">
        <f t="shared" si="14"/>
        <v>124.60000000000001</v>
      </c>
      <c r="E13" s="6">
        <f t="shared" si="14"/>
        <v>128.1</v>
      </c>
      <c r="F13" s="6">
        <f t="shared" si="14"/>
        <v>115.10000000000001</v>
      </c>
      <c r="G13" s="6">
        <f t="shared" si="14"/>
        <v>103.70000000000002</v>
      </c>
      <c r="H13" s="6">
        <f t="shared" si="14"/>
        <v>91.299999999999983</v>
      </c>
      <c r="I13" s="6">
        <f t="shared" si="14"/>
        <v>75.899999999999991</v>
      </c>
      <c r="J13" s="6">
        <f t="shared" si="14"/>
        <v>52.699999999999989</v>
      </c>
      <c r="K13" s="6">
        <f t="shared" si="14"/>
        <v>53.099999999999994</v>
      </c>
      <c r="L13" s="6">
        <f t="shared" si="14"/>
        <v>52.486164407398455</v>
      </c>
      <c r="M13" s="6">
        <f t="shared" si="14"/>
        <v>51.923888700564973</v>
      </c>
      <c r="N13" s="6">
        <f t="shared" si="14"/>
        <v>55.525039285788274</v>
      </c>
      <c r="O13" s="6">
        <f t="shared" si="14"/>
        <v>63.063240679245283</v>
      </c>
      <c r="P13" s="6">
        <f t="shared" si="14"/>
        <v>67.30870183486239</v>
      </c>
      <c r="Q13" s="6">
        <f t="shared" si="14"/>
        <v>70.770800662260413</v>
      </c>
      <c r="R13" s="6">
        <f t="shared" si="14"/>
        <v>74.358094517604755</v>
      </c>
      <c r="S13" s="6">
        <f t="shared" si="14"/>
        <v>78.221279025880591</v>
      </c>
      <c r="T13" s="6">
        <f t="shared" si="14"/>
        <v>81.460445013576702</v>
      </c>
      <c r="U13" s="6">
        <f t="shared" si="14"/>
        <v>81.833374826584745</v>
      </c>
      <c r="V13" s="6">
        <f t="shared" si="14"/>
        <v>85.680348375546998</v>
      </c>
      <c r="W13" s="6">
        <f t="shared" si="14"/>
        <v>90.122382193510319</v>
      </c>
      <c r="X13" s="6">
        <f t="shared" si="14"/>
        <v>94.27940000000001</v>
      </c>
      <c r="Y13" s="6">
        <f t="shared" si="14"/>
        <v>95.982860000000002</v>
      </c>
      <c r="Z13" s="6">
        <f t="shared" si="14"/>
        <v>103.91987</v>
      </c>
      <c r="AA13" s="6">
        <f t="shared" si="3"/>
        <v>107.74305999999999</v>
      </c>
      <c r="AB13" s="68">
        <f t="shared" si="3"/>
        <v>113.45908</v>
      </c>
      <c r="AC13" s="68">
        <f t="shared" ref="AC13:AJ13" si="15">AC38+AC63+AC88</f>
        <v>121.95536</v>
      </c>
      <c r="AD13" s="68">
        <f t="shared" si="15"/>
        <v>128.98804999999999</v>
      </c>
      <c r="AE13" s="68">
        <f t="shared" si="15"/>
        <v>133.36139000000003</v>
      </c>
      <c r="AF13" s="68">
        <f t="shared" si="15"/>
        <v>139.94323</v>
      </c>
      <c r="AG13" s="68">
        <f t="shared" si="15"/>
        <v>149.16708999999997</v>
      </c>
      <c r="AH13" s="68">
        <f t="shared" si="15"/>
        <v>117.3848</v>
      </c>
      <c r="AI13" s="68">
        <f t="shared" si="15"/>
        <v>125.99057999999999</v>
      </c>
      <c r="AJ13" s="68">
        <f t="shared" si="15"/>
        <v>129.91802999999999</v>
      </c>
      <c r="AK13" s="68">
        <f t="shared" si="5"/>
        <v>133.32386</v>
      </c>
      <c r="AL13" s="10"/>
    </row>
    <row r="14" spans="1:38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68">
        <f t="shared" ref="AB14:AJ27" si="16">AH39+AH64+AH89</f>
        <v>105.30066000000001</v>
      </c>
      <c r="AI14" s="68">
        <f t="shared" si="16"/>
        <v>106.68252999999999</v>
      </c>
      <c r="AJ14" s="68">
        <f t="shared" si="16"/>
        <v>110.21207</v>
      </c>
      <c r="AK14" s="68">
        <f t="shared" si="5"/>
        <v>115.24112</v>
      </c>
      <c r="AL14" s="10"/>
    </row>
    <row r="15" spans="1:38" x14ac:dyDescent="0.25">
      <c r="A15" s="40" t="s">
        <v>33</v>
      </c>
      <c r="B15" s="6">
        <f t="shared" ref="B15:Z15" si="17">B40+B65+B90</f>
        <v>189.3</v>
      </c>
      <c r="C15" s="6">
        <f t="shared" si="17"/>
        <v>174.9</v>
      </c>
      <c r="D15" s="6">
        <f t="shared" si="17"/>
        <v>141.79999999999998</v>
      </c>
      <c r="E15" s="6">
        <f t="shared" si="17"/>
        <v>140.4</v>
      </c>
      <c r="F15" s="6">
        <f t="shared" si="17"/>
        <v>134.19999999999999</v>
      </c>
      <c r="G15" s="6">
        <f t="shared" si="17"/>
        <v>98.1</v>
      </c>
      <c r="H15" s="6">
        <f t="shared" si="17"/>
        <v>96</v>
      </c>
      <c r="I15" s="6">
        <f t="shared" si="17"/>
        <v>99.699999999999989</v>
      </c>
      <c r="J15" s="6">
        <f t="shared" si="17"/>
        <v>81</v>
      </c>
      <c r="K15" s="6">
        <f t="shared" si="17"/>
        <v>62.300000000000011</v>
      </c>
      <c r="L15" s="6">
        <f t="shared" si="17"/>
        <v>64.65131370558376</v>
      </c>
      <c r="M15" s="6">
        <f t="shared" si="17"/>
        <v>69.128701960784312</v>
      </c>
      <c r="N15" s="6">
        <f t="shared" si="17"/>
        <v>73.63224593064858</v>
      </c>
      <c r="O15" s="6">
        <f t="shared" si="17"/>
        <v>81.447859222631095</v>
      </c>
      <c r="P15" s="6">
        <f t="shared" si="17"/>
        <v>89.201433333333341</v>
      </c>
      <c r="Q15" s="6">
        <f t="shared" si="17"/>
        <v>97.07911952662721</v>
      </c>
      <c r="R15" s="6">
        <f t="shared" si="17"/>
        <v>105.55576923076923</v>
      </c>
      <c r="S15" s="6">
        <f t="shared" si="17"/>
        <v>111.00281729785056</v>
      </c>
      <c r="T15" s="6">
        <f t="shared" si="17"/>
        <v>118.47622111324377</v>
      </c>
      <c r="U15" s="6">
        <f t="shared" si="17"/>
        <v>115.61394000000001</v>
      </c>
      <c r="V15" s="6">
        <f t="shared" si="17"/>
        <v>109.16657849985646</v>
      </c>
      <c r="W15" s="6">
        <f t="shared" si="17"/>
        <v>111.60763883029298</v>
      </c>
      <c r="X15" s="6">
        <f t="shared" si="17"/>
        <v>114.39965000000001</v>
      </c>
      <c r="Y15" s="6">
        <f t="shared" si="17"/>
        <v>116.71312</v>
      </c>
      <c r="Z15" s="6">
        <f t="shared" si="17"/>
        <v>122.01385999999999</v>
      </c>
      <c r="AA15" s="6">
        <f t="shared" ref="AA15:AA21" si="18">AA40+AA65+AA90</f>
        <v>127.15785</v>
      </c>
      <c r="AB15" s="68">
        <f t="shared" si="16"/>
        <v>130.45420999999999</v>
      </c>
      <c r="AC15" s="68">
        <f t="shared" si="16"/>
        <v>135.6611</v>
      </c>
      <c r="AD15" s="68">
        <f t="shared" si="16"/>
        <v>136.80439000000001</v>
      </c>
      <c r="AE15" s="68">
        <f t="shared" si="16"/>
        <v>143.38443999999998</v>
      </c>
      <c r="AF15" s="68">
        <f t="shared" si="16"/>
        <v>151.12085999999999</v>
      </c>
      <c r="AG15" s="68">
        <f t="shared" si="16"/>
        <v>157.06823000000003</v>
      </c>
      <c r="AH15" s="68">
        <f t="shared" si="16"/>
        <v>97.530329999999992</v>
      </c>
      <c r="AI15" s="68">
        <f t="shared" si="16"/>
        <v>97.568330000000003</v>
      </c>
      <c r="AJ15" s="68">
        <f t="shared" si="16"/>
        <v>100.11475999999999</v>
      </c>
      <c r="AK15" s="68">
        <f t="shared" si="5"/>
        <v>105.26685000000001</v>
      </c>
      <c r="AL15" s="10"/>
    </row>
    <row r="16" spans="1:38" x14ac:dyDescent="0.25">
      <c r="A16" s="40" t="s">
        <v>34</v>
      </c>
      <c r="B16" s="6">
        <f t="shared" ref="B16:Z16" si="19">B41+B66+B91</f>
        <v>285.89999999999998</v>
      </c>
      <c r="C16" s="6">
        <f t="shared" si="19"/>
        <v>282.5</v>
      </c>
      <c r="D16" s="6">
        <f t="shared" si="19"/>
        <v>218.90000000000003</v>
      </c>
      <c r="E16" s="6">
        <f t="shared" si="19"/>
        <v>282.7</v>
      </c>
      <c r="F16" s="6">
        <f t="shared" si="19"/>
        <v>252.2</v>
      </c>
      <c r="G16" s="6">
        <f t="shared" si="19"/>
        <v>234.59999999999997</v>
      </c>
      <c r="H16" s="6">
        <f t="shared" si="19"/>
        <v>194.3</v>
      </c>
      <c r="I16" s="6">
        <f t="shared" si="19"/>
        <v>198.4</v>
      </c>
      <c r="J16" s="6">
        <f t="shared" si="19"/>
        <v>176.2</v>
      </c>
      <c r="K16" s="6">
        <f t="shared" si="19"/>
        <v>176.49999999999997</v>
      </c>
      <c r="L16" s="6">
        <f t="shared" si="19"/>
        <v>139.84237026046259</v>
      </c>
      <c r="M16" s="6">
        <f t="shared" si="19"/>
        <v>130.20280909090908</v>
      </c>
      <c r="N16" s="6">
        <f t="shared" si="19"/>
        <v>125.99118138633689</v>
      </c>
      <c r="O16" s="6">
        <f t="shared" si="19"/>
        <v>130.38353560650029</v>
      </c>
      <c r="P16" s="6">
        <f t="shared" si="19"/>
        <v>137.59512904665922</v>
      </c>
      <c r="Q16" s="6">
        <f t="shared" si="19"/>
        <v>143.09250422864781</v>
      </c>
      <c r="R16" s="6">
        <f t="shared" si="19"/>
        <v>148.59895121712225</v>
      </c>
      <c r="S16" s="6">
        <f t="shared" si="19"/>
        <v>153.25798449229197</v>
      </c>
      <c r="T16" s="6">
        <f t="shared" si="19"/>
        <v>147.29347708848238</v>
      </c>
      <c r="U16" s="6">
        <f t="shared" si="19"/>
        <v>141.52024594805195</v>
      </c>
      <c r="V16" s="6">
        <f t="shared" si="19"/>
        <v>139.44054081513826</v>
      </c>
      <c r="W16" s="6">
        <f t="shared" si="19"/>
        <v>140.79901493097051</v>
      </c>
      <c r="X16" s="6">
        <f t="shared" si="19"/>
        <v>99.303719999999984</v>
      </c>
      <c r="Y16" s="6">
        <f t="shared" si="19"/>
        <v>97.073190000000011</v>
      </c>
      <c r="Z16" s="6">
        <f t="shared" si="19"/>
        <v>96.234110000000001</v>
      </c>
      <c r="AA16" s="6">
        <f t="shared" si="18"/>
        <v>92.417049999999989</v>
      </c>
      <c r="AB16" s="68">
        <f t="shared" si="16"/>
        <v>91.387709999999998</v>
      </c>
      <c r="AC16" s="68">
        <f t="shared" si="16"/>
        <v>92.241860000000003</v>
      </c>
      <c r="AD16" s="68">
        <f t="shared" si="16"/>
        <v>96.80098000000001</v>
      </c>
      <c r="AE16" s="68">
        <f t="shared" si="16"/>
        <v>97.911180000000016</v>
      </c>
      <c r="AF16" s="68">
        <f t="shared" si="16"/>
        <v>103.89988</v>
      </c>
      <c r="AG16" s="68">
        <f t="shared" si="16"/>
        <v>108.71418</v>
      </c>
      <c r="AH16" s="68">
        <f t="shared" si="16"/>
        <v>63.304359999999996</v>
      </c>
      <c r="AI16" s="68">
        <f t="shared" si="16"/>
        <v>64.732770000000002</v>
      </c>
      <c r="AJ16" s="68">
        <f t="shared" si="16"/>
        <v>68.110379999999992</v>
      </c>
      <c r="AK16" s="68">
        <f t="shared" si="5"/>
        <v>62.907499999999999</v>
      </c>
      <c r="AL16" s="10"/>
    </row>
    <row r="17" spans="1:38" x14ac:dyDescent="0.25">
      <c r="A17" s="40" t="s">
        <v>35</v>
      </c>
      <c r="B17" s="6">
        <f t="shared" ref="B17:Z17" si="20">B42+B67+B92</f>
        <v>58.5</v>
      </c>
      <c r="C17" s="6">
        <f t="shared" si="20"/>
        <v>55.9</v>
      </c>
      <c r="D17" s="6">
        <f t="shared" si="20"/>
        <v>43.000000000000007</v>
      </c>
      <c r="E17" s="6">
        <f t="shared" si="20"/>
        <v>44.1</v>
      </c>
      <c r="F17" s="6">
        <f t="shared" si="20"/>
        <v>39.5</v>
      </c>
      <c r="G17" s="6">
        <f t="shared" si="20"/>
        <v>29.2</v>
      </c>
      <c r="H17" s="6">
        <f t="shared" si="20"/>
        <v>27</v>
      </c>
      <c r="I17" s="6">
        <f t="shared" si="20"/>
        <v>28.400000000000006</v>
      </c>
      <c r="J17" s="6">
        <f t="shared" si="20"/>
        <v>25.5</v>
      </c>
      <c r="K17" s="6">
        <f t="shared" si="20"/>
        <v>25.9</v>
      </c>
      <c r="L17" s="6">
        <f t="shared" si="20"/>
        <v>25.601599999999998</v>
      </c>
      <c r="M17" s="6">
        <f t="shared" si="20"/>
        <v>25.7803</v>
      </c>
      <c r="N17" s="6">
        <f t="shared" si="20"/>
        <v>26.273610829875516</v>
      </c>
      <c r="O17" s="6">
        <f t="shared" si="20"/>
        <v>26.872</v>
      </c>
      <c r="P17" s="6">
        <f t="shared" si="20"/>
        <v>27.606400000000001</v>
      </c>
      <c r="Q17" s="6">
        <f t="shared" si="20"/>
        <v>28.450499999999998</v>
      </c>
      <c r="R17" s="6">
        <f t="shared" si="20"/>
        <v>29.121799999999997</v>
      </c>
      <c r="S17" s="6">
        <f t="shared" si="20"/>
        <v>30.1069</v>
      </c>
      <c r="T17" s="6">
        <f t="shared" si="20"/>
        <v>30.913599999999999</v>
      </c>
      <c r="U17" s="6">
        <f t="shared" si="20"/>
        <v>31.434499999999996</v>
      </c>
      <c r="V17" s="6">
        <f t="shared" si="20"/>
        <v>31.695999999999998</v>
      </c>
      <c r="W17" s="6">
        <f t="shared" si="20"/>
        <v>31.825919999999996</v>
      </c>
      <c r="X17" s="6">
        <f t="shared" si="20"/>
        <v>32.27178</v>
      </c>
      <c r="Y17" s="6">
        <f t="shared" si="20"/>
        <v>31.530159999999999</v>
      </c>
      <c r="Z17" s="6">
        <f t="shared" si="20"/>
        <v>32.298180000000002</v>
      </c>
      <c r="AA17" s="6">
        <f t="shared" si="18"/>
        <v>32.973880000000001</v>
      </c>
      <c r="AB17" s="68">
        <f t="shared" si="16"/>
        <v>34.167490000000001</v>
      </c>
      <c r="AC17" s="68">
        <f t="shared" si="16"/>
        <v>35.05547</v>
      </c>
      <c r="AD17" s="68">
        <f t="shared" si="16"/>
        <v>36.270409999999998</v>
      </c>
      <c r="AE17" s="68">
        <f t="shared" si="16"/>
        <v>37.457070000000002</v>
      </c>
      <c r="AF17" s="68">
        <f t="shared" si="16"/>
        <v>38.488640000000004</v>
      </c>
      <c r="AG17" s="68">
        <f t="shared" si="16"/>
        <v>39.426719999999996</v>
      </c>
      <c r="AH17" s="68">
        <f t="shared" si="16"/>
        <v>37.467790000000001</v>
      </c>
      <c r="AI17" s="68">
        <f t="shared" si="16"/>
        <v>38.057630000000003</v>
      </c>
      <c r="AJ17" s="68">
        <f t="shared" si="16"/>
        <v>38.834099999999999</v>
      </c>
      <c r="AK17" s="68">
        <f t="shared" si="5"/>
        <v>41.757530000000003</v>
      </c>
      <c r="AL17" s="10"/>
    </row>
    <row r="18" spans="1:38" x14ac:dyDescent="0.25">
      <c r="A18" s="40" t="s">
        <v>36</v>
      </c>
      <c r="B18" s="6">
        <f t="shared" ref="B18:Z18" si="21">B43+B68+B93</f>
        <v>16</v>
      </c>
      <c r="C18" s="6">
        <f t="shared" si="21"/>
        <v>14.5</v>
      </c>
      <c r="D18" s="6">
        <f t="shared" si="21"/>
        <v>10.7</v>
      </c>
      <c r="E18" s="6">
        <f t="shared" si="21"/>
        <v>12.3</v>
      </c>
      <c r="F18" s="6">
        <f t="shared" si="21"/>
        <v>12.7</v>
      </c>
      <c r="G18" s="6">
        <f t="shared" si="21"/>
        <v>8.1999999999999993</v>
      </c>
      <c r="H18" s="6">
        <f t="shared" si="21"/>
        <v>11.3</v>
      </c>
      <c r="I18" s="6">
        <f t="shared" si="21"/>
        <v>9.6000000000000014</v>
      </c>
      <c r="J18" s="6">
        <f t="shared" si="21"/>
        <v>8.9</v>
      </c>
      <c r="K18" s="6">
        <f t="shared" si="21"/>
        <v>8.6999999999999993</v>
      </c>
      <c r="L18" s="6">
        <f t="shared" si="21"/>
        <v>7.8056999999999999</v>
      </c>
      <c r="M18" s="6">
        <f t="shared" si="21"/>
        <v>8.4218067226890767</v>
      </c>
      <c r="N18" s="6">
        <f t="shared" si="21"/>
        <v>8.410540000000001</v>
      </c>
      <c r="O18" s="6">
        <f t="shared" si="21"/>
        <v>8.9130333333333329</v>
      </c>
      <c r="P18" s="6">
        <f t="shared" si="21"/>
        <v>9.448888888888888</v>
      </c>
      <c r="Q18" s="6">
        <f t="shared" si="21"/>
        <v>9.6074999999999999</v>
      </c>
      <c r="R18" s="6">
        <f t="shared" si="21"/>
        <v>9.504999999999999</v>
      </c>
      <c r="S18" s="6">
        <f t="shared" si="21"/>
        <v>9.6871194603171524</v>
      </c>
      <c r="T18" s="6">
        <f t="shared" si="21"/>
        <v>9.8217755066603836</v>
      </c>
      <c r="U18" s="6">
        <f t="shared" si="21"/>
        <v>9.87779054945055</v>
      </c>
      <c r="V18" s="6">
        <f t="shared" si="21"/>
        <v>9.8917522321428564</v>
      </c>
      <c r="W18" s="6">
        <f t="shared" si="21"/>
        <v>10.293959099099098</v>
      </c>
      <c r="X18" s="6">
        <f t="shared" si="21"/>
        <v>10.463180000000001</v>
      </c>
      <c r="Y18" s="6">
        <f t="shared" si="21"/>
        <v>10.654579999999999</v>
      </c>
      <c r="Z18" s="6">
        <f t="shared" si="21"/>
        <v>10.840199999999999</v>
      </c>
      <c r="AA18" s="6">
        <f t="shared" si="18"/>
        <v>11.64921</v>
      </c>
      <c r="AB18" s="68">
        <f t="shared" si="16"/>
        <v>10.14049</v>
      </c>
      <c r="AC18" s="68">
        <f t="shared" si="16"/>
        <v>10.38217</v>
      </c>
      <c r="AD18" s="68">
        <f t="shared" si="16"/>
        <v>10.90607</v>
      </c>
      <c r="AE18" s="68">
        <f t="shared" si="16"/>
        <v>11.140139999999999</v>
      </c>
      <c r="AF18" s="68">
        <f t="shared" si="16"/>
        <v>11.414820000000001</v>
      </c>
      <c r="AG18" s="68">
        <f t="shared" si="16"/>
        <v>14.737359999999999</v>
      </c>
      <c r="AH18" s="68">
        <f t="shared" si="16"/>
        <v>18.06615</v>
      </c>
      <c r="AI18" s="68">
        <f t="shared" si="16"/>
        <v>20.945970000000003</v>
      </c>
      <c r="AJ18" s="68">
        <f t="shared" si="16"/>
        <v>20.824719999999999</v>
      </c>
      <c r="AK18" s="68">
        <f t="shared" si="5"/>
        <v>21.49982</v>
      </c>
      <c r="AL18" s="10"/>
    </row>
    <row r="19" spans="1:38" x14ac:dyDescent="0.25">
      <c r="A19" s="40" t="s">
        <v>45</v>
      </c>
      <c r="B19" s="6">
        <f t="shared" ref="B19:Z19" si="22">B44+B69+B94</f>
        <v>200</v>
      </c>
      <c r="C19" s="6">
        <f t="shared" si="22"/>
        <v>197.4</v>
      </c>
      <c r="D19" s="6">
        <f t="shared" si="22"/>
        <v>173.2</v>
      </c>
      <c r="E19" s="6">
        <f t="shared" si="22"/>
        <v>174.89999999999998</v>
      </c>
      <c r="F19" s="6">
        <f t="shared" si="22"/>
        <v>182.1</v>
      </c>
      <c r="G19" s="6">
        <f t="shared" si="22"/>
        <v>159.70000000000002</v>
      </c>
      <c r="H19" s="6">
        <f t="shared" si="22"/>
        <v>130.39999999999998</v>
      </c>
      <c r="I19" s="6">
        <f t="shared" si="22"/>
        <v>127.79999999999998</v>
      </c>
      <c r="J19" s="6">
        <f t="shared" si="22"/>
        <v>118.8</v>
      </c>
      <c r="K19" s="6">
        <f t="shared" si="22"/>
        <v>118.69999999999999</v>
      </c>
      <c r="L19" s="6">
        <f t="shared" si="22"/>
        <v>111.88829312921891</v>
      </c>
      <c r="M19" s="6">
        <f t="shared" si="22"/>
        <v>106.77732727272728</v>
      </c>
      <c r="N19" s="6">
        <f t="shared" si="22"/>
        <v>106.9305751656982</v>
      </c>
      <c r="O19" s="6">
        <f t="shared" si="22"/>
        <v>111.37159578029585</v>
      </c>
      <c r="P19" s="6">
        <f t="shared" si="22"/>
        <v>121.68380459026764</v>
      </c>
      <c r="Q19" s="6">
        <f t="shared" si="22"/>
        <v>129.85073679745491</v>
      </c>
      <c r="R19" s="6">
        <f t="shared" si="22"/>
        <v>136.59967012448132</v>
      </c>
      <c r="S19" s="6">
        <f t="shared" si="22"/>
        <v>144.53592454361055</v>
      </c>
      <c r="T19" s="6">
        <f t="shared" si="22"/>
        <v>151.1139256198347</v>
      </c>
      <c r="U19" s="6">
        <f t="shared" si="22"/>
        <v>153.60439600000001</v>
      </c>
      <c r="V19" s="6">
        <f t="shared" si="22"/>
        <v>157.77441600000003</v>
      </c>
      <c r="W19" s="6">
        <f t="shared" si="22"/>
        <v>168.18094599999998</v>
      </c>
      <c r="X19" s="6">
        <f t="shared" si="22"/>
        <v>174.78729000000001</v>
      </c>
      <c r="Y19" s="6">
        <f t="shared" si="22"/>
        <v>182.51705000000001</v>
      </c>
      <c r="Z19" s="6">
        <f t="shared" si="22"/>
        <v>192.63334</v>
      </c>
      <c r="AA19" s="6">
        <f t="shared" si="18"/>
        <v>202.44574999999998</v>
      </c>
      <c r="AB19" s="68">
        <f t="shared" si="16"/>
        <v>209.75807999999998</v>
      </c>
      <c r="AC19" s="68">
        <f t="shared" si="16"/>
        <v>222.61923000000002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  <c r="AL19" s="10"/>
    </row>
    <row r="20" spans="1:38" x14ac:dyDescent="0.25">
      <c r="A20" s="40" t="s">
        <v>37</v>
      </c>
      <c r="B20" s="6">
        <f t="shared" ref="B20:Z20" si="23">B45+B70+B95</f>
        <v>154.6</v>
      </c>
      <c r="C20" s="6">
        <f t="shared" si="23"/>
        <v>154.79999999999998</v>
      </c>
      <c r="D20" s="6">
        <f t="shared" si="23"/>
        <v>124.1</v>
      </c>
      <c r="E20" s="6">
        <f t="shared" si="23"/>
        <v>122</v>
      </c>
      <c r="F20" s="6">
        <f t="shared" si="23"/>
        <v>133.89999999999998</v>
      </c>
      <c r="G20" s="6">
        <f t="shared" si="23"/>
        <v>99.1</v>
      </c>
      <c r="H20" s="6">
        <f t="shared" si="23"/>
        <v>85.9</v>
      </c>
      <c r="I20" s="6">
        <f t="shared" si="23"/>
        <v>79.199999999999989</v>
      </c>
      <c r="J20" s="6">
        <f t="shared" si="23"/>
        <v>75.100000000000009</v>
      </c>
      <c r="K20" s="6">
        <f t="shared" si="23"/>
        <v>74.599999999999994</v>
      </c>
      <c r="L20" s="6">
        <f t="shared" si="23"/>
        <v>52.152754011305888</v>
      </c>
      <c r="M20" s="6">
        <f t="shared" si="23"/>
        <v>53.586708260105446</v>
      </c>
      <c r="N20" s="6">
        <f t="shared" si="23"/>
        <v>51.417359402019173</v>
      </c>
      <c r="O20" s="6">
        <f t="shared" si="23"/>
        <v>55.855485366253923</v>
      </c>
      <c r="P20" s="6">
        <f t="shared" si="23"/>
        <v>62.183374415147242</v>
      </c>
      <c r="Q20" s="6">
        <f t="shared" si="23"/>
        <v>64.933243177080186</v>
      </c>
      <c r="R20" s="6">
        <f t="shared" si="23"/>
        <v>68.016458867306952</v>
      </c>
      <c r="S20" s="6">
        <f t="shared" si="23"/>
        <v>69.721391313438374</v>
      </c>
      <c r="T20" s="6">
        <f t="shared" si="23"/>
        <v>69.685123697176692</v>
      </c>
      <c r="U20" s="6">
        <f t="shared" si="23"/>
        <v>70.834596649204855</v>
      </c>
      <c r="V20" s="6">
        <f t="shared" si="23"/>
        <v>70.642048902657564</v>
      </c>
      <c r="W20" s="6">
        <f t="shared" si="23"/>
        <v>71.408739742843849</v>
      </c>
      <c r="X20" s="6">
        <f t="shared" si="23"/>
        <v>71.71284</v>
      </c>
      <c r="Y20" s="6">
        <f t="shared" si="23"/>
        <v>75.751540000000006</v>
      </c>
      <c r="Z20" s="6">
        <f t="shared" si="23"/>
        <v>82.305120000000002</v>
      </c>
      <c r="AA20" s="6">
        <f t="shared" si="18"/>
        <v>85.935540000000003</v>
      </c>
      <c r="AB20" s="68">
        <f t="shared" si="16"/>
        <v>85.028590000000008</v>
      </c>
      <c r="AC20" s="68">
        <f t="shared" si="16"/>
        <v>92.941050000000004</v>
      </c>
      <c r="AD20" s="68">
        <f t="shared" si="16"/>
        <v>96.535789999999992</v>
      </c>
      <c r="AE20" s="68">
        <f t="shared" si="16"/>
        <v>99.948710000000005</v>
      </c>
      <c r="AF20" s="68">
        <f t="shared" si="16"/>
        <v>102.76076</v>
      </c>
      <c r="AG20" s="68">
        <f t="shared" si="16"/>
        <v>105.15133</v>
      </c>
      <c r="AH20" s="68">
        <f t="shared" si="16"/>
        <v>95.41771</v>
      </c>
      <c r="AI20" s="68">
        <f t="shared" si="16"/>
        <v>111.53113999999999</v>
      </c>
      <c r="AJ20" s="68">
        <f t="shared" si="16"/>
        <v>113.33168000000001</v>
      </c>
      <c r="AK20" s="68">
        <f t="shared" ref="AK20:AK27" si="24">AK45+AK70+AK95</f>
        <v>110.03495000000001</v>
      </c>
      <c r="AL20" s="10"/>
    </row>
    <row r="21" spans="1:38" x14ac:dyDescent="0.25">
      <c r="A21" s="40" t="s">
        <v>38</v>
      </c>
      <c r="B21" s="6">
        <f t="shared" ref="B21:Z21" si="25">B46+B71+B96</f>
        <v>328</v>
      </c>
      <c r="C21" s="6">
        <f t="shared" si="25"/>
        <v>266.2</v>
      </c>
      <c r="D21" s="6">
        <f t="shared" si="25"/>
        <v>208.8</v>
      </c>
      <c r="E21" s="6">
        <f t="shared" si="25"/>
        <v>209.90000000000003</v>
      </c>
      <c r="F21" s="6">
        <f t="shared" si="25"/>
        <v>185.4</v>
      </c>
      <c r="G21" s="6">
        <f t="shared" si="25"/>
        <v>162.5</v>
      </c>
      <c r="H21" s="6">
        <f t="shared" si="25"/>
        <v>135.5</v>
      </c>
      <c r="I21" s="6">
        <f t="shared" si="25"/>
        <v>74.900000000000006</v>
      </c>
      <c r="J21" s="6">
        <f t="shared" si="25"/>
        <v>71.099999999999994</v>
      </c>
      <c r="K21" s="6">
        <f t="shared" si="25"/>
        <v>72.2</v>
      </c>
      <c r="L21" s="6">
        <f t="shared" si="25"/>
        <v>72.432904330078998</v>
      </c>
      <c r="M21" s="6">
        <f t="shared" si="25"/>
        <v>72.421157783312566</v>
      </c>
      <c r="N21" s="6">
        <f t="shared" si="25"/>
        <v>73.015513037730372</v>
      </c>
      <c r="O21" s="6">
        <f t="shared" si="25"/>
        <v>75.586568274853803</v>
      </c>
      <c r="P21" s="6">
        <f t="shared" si="25"/>
        <v>76.705089791437985</v>
      </c>
      <c r="Q21" s="6">
        <f t="shared" si="25"/>
        <v>76.273959110602476</v>
      </c>
      <c r="R21" s="6">
        <f t="shared" si="25"/>
        <v>76.527722966058278</v>
      </c>
      <c r="S21" s="6">
        <f t="shared" si="25"/>
        <v>78.696571079444254</v>
      </c>
      <c r="T21" s="6">
        <f t="shared" si="25"/>
        <v>83.093563779193417</v>
      </c>
      <c r="U21" s="6">
        <f t="shared" si="25"/>
        <v>83.72413947323794</v>
      </c>
      <c r="V21" s="6">
        <f t="shared" si="25"/>
        <v>88.653260491831489</v>
      </c>
      <c r="W21" s="6">
        <f t="shared" si="25"/>
        <v>79.512884977945134</v>
      </c>
      <c r="X21" s="6">
        <f t="shared" si="25"/>
        <v>83.231710000000007</v>
      </c>
      <c r="Y21" s="6">
        <f t="shared" si="25"/>
        <v>88.507940000000005</v>
      </c>
      <c r="Z21" s="6">
        <f t="shared" si="25"/>
        <v>91.926909999999992</v>
      </c>
      <c r="AA21" s="6">
        <f t="shared" si="18"/>
        <v>90.617170000000016</v>
      </c>
      <c r="AB21" s="68">
        <f t="shared" si="16"/>
        <v>91.805070000000001</v>
      </c>
      <c r="AC21" s="68">
        <f t="shared" si="16"/>
        <v>92.079299999999989</v>
      </c>
      <c r="AD21" s="68">
        <f t="shared" si="16"/>
        <v>93.953499999999991</v>
      </c>
      <c r="AE21" s="68">
        <f t="shared" si="16"/>
        <v>97.196050000000014</v>
      </c>
      <c r="AF21" s="68">
        <f t="shared" si="16"/>
        <v>103.98635</v>
      </c>
      <c r="AG21" s="68">
        <f t="shared" si="16"/>
        <v>105.57426000000001</v>
      </c>
      <c r="AH21" s="68">
        <f t="shared" si="16"/>
        <v>74.99557999999999</v>
      </c>
      <c r="AI21" s="68">
        <f t="shared" si="16"/>
        <v>77.64855</v>
      </c>
      <c r="AJ21" s="68">
        <f t="shared" si="16"/>
        <v>74.339959999999991</v>
      </c>
      <c r="AK21" s="68">
        <f t="shared" si="24"/>
        <v>82.166160000000005</v>
      </c>
      <c r="AL21" s="10"/>
    </row>
    <row r="22" spans="1:38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68">
        <f t="shared" si="16"/>
        <v>221.87953999999999</v>
      </c>
      <c r="AE22" s="68">
        <f t="shared" si="16"/>
        <v>230.09576999999999</v>
      </c>
      <c r="AF22" s="68">
        <f t="shared" si="16"/>
        <v>239.88951999999998</v>
      </c>
      <c r="AG22" s="68">
        <f t="shared" si="16"/>
        <v>249.96477000000004</v>
      </c>
      <c r="AH22" s="68">
        <f t="shared" si="16"/>
        <v>212.73381000000001</v>
      </c>
      <c r="AI22" s="68">
        <f t="shared" si="16"/>
        <v>220.30946000000003</v>
      </c>
      <c r="AJ22" s="68">
        <f t="shared" si="16"/>
        <v>245.79137</v>
      </c>
      <c r="AK22" s="68">
        <f t="shared" si="24"/>
        <v>243.97772000000003</v>
      </c>
      <c r="AL22" s="10"/>
    </row>
    <row r="23" spans="1:38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73">
        <f t="shared" si="16"/>
        <v>29.064330000000002</v>
      </c>
      <c r="AI23" s="73">
        <f t="shared" si="16"/>
        <v>28.083709999999996</v>
      </c>
      <c r="AJ23" s="73">
        <f t="shared" si="16"/>
        <v>27.449770000000001</v>
      </c>
      <c r="AK23" s="73">
        <f t="shared" si="24"/>
        <v>27.49203</v>
      </c>
    </row>
    <row r="24" spans="1:38" x14ac:dyDescent="0.25">
      <c r="A24" s="40" t="s">
        <v>41</v>
      </c>
      <c r="B24" s="9">
        <f t="shared" ref="B24:Z24" si="26">B49+B74+B99</f>
        <v>338.3</v>
      </c>
      <c r="C24" s="9">
        <f t="shared" si="26"/>
        <v>333.19999999999993</v>
      </c>
      <c r="D24" s="9">
        <f t="shared" si="26"/>
        <v>267.09999999999997</v>
      </c>
      <c r="E24" s="9">
        <f t="shared" si="26"/>
        <v>263.29999999999995</v>
      </c>
      <c r="F24" s="9">
        <f t="shared" si="26"/>
        <v>249</v>
      </c>
      <c r="G24" s="9">
        <f t="shared" si="26"/>
        <v>217.8</v>
      </c>
      <c r="H24" s="9">
        <f t="shared" si="26"/>
        <v>178.5</v>
      </c>
      <c r="I24" s="9">
        <f t="shared" si="26"/>
        <v>138.70000000000002</v>
      </c>
      <c r="J24" s="9">
        <f t="shared" si="26"/>
        <v>109.6</v>
      </c>
      <c r="K24" s="9">
        <f t="shared" si="26"/>
        <v>110.5</v>
      </c>
      <c r="L24" s="9">
        <f t="shared" si="26"/>
        <v>116.02549999999999</v>
      </c>
      <c r="M24" s="9">
        <f t="shared" si="26"/>
        <v>122.47417149478564</v>
      </c>
      <c r="N24" s="9">
        <f t="shared" si="26"/>
        <v>129.08113735568196</v>
      </c>
      <c r="O24" s="9">
        <f t="shared" si="26"/>
        <v>136.02508473880519</v>
      </c>
      <c r="P24" s="9">
        <f t="shared" si="26"/>
        <v>150.95581289797343</v>
      </c>
      <c r="Q24" s="9">
        <f t="shared" si="26"/>
        <v>158.41980672748005</v>
      </c>
      <c r="R24" s="9">
        <f t="shared" si="26"/>
        <v>170.13490189119196</v>
      </c>
      <c r="S24" s="9">
        <f t="shared" si="26"/>
        <v>183.16017947901</v>
      </c>
      <c r="T24" s="9">
        <f t="shared" si="26"/>
        <v>190.82845590250724</v>
      </c>
      <c r="U24" s="9">
        <f t="shared" si="26"/>
        <v>192.68941011459131</v>
      </c>
      <c r="V24" s="9">
        <f t="shared" si="26"/>
        <v>203.89145948626128</v>
      </c>
      <c r="W24" s="9">
        <f t="shared" si="26"/>
        <v>209.71798247042153</v>
      </c>
      <c r="X24" s="9">
        <f t="shared" si="26"/>
        <v>218.02134999999998</v>
      </c>
      <c r="Y24" s="9">
        <f t="shared" si="26"/>
        <v>224.26549</v>
      </c>
      <c r="Z24" s="9">
        <f t="shared" si="26"/>
        <v>239.28238999999999</v>
      </c>
      <c r="AA24" s="9">
        <f>AA49+AA74+AA99</f>
        <v>244.13384000000002</v>
      </c>
      <c r="AB24" s="73">
        <f t="shared" si="16"/>
        <v>258.19924000000003</v>
      </c>
      <c r="AC24" s="73">
        <f t="shared" si="16"/>
        <v>270.90612999999996</v>
      </c>
      <c r="AD24" s="73">
        <f t="shared" si="16"/>
        <v>282.15703000000002</v>
      </c>
      <c r="AE24" s="73">
        <f t="shared" si="16"/>
        <v>288.87601000000001</v>
      </c>
      <c r="AF24" s="73">
        <f t="shared" si="16"/>
        <v>299.43693999999999</v>
      </c>
      <c r="AG24" s="73">
        <f t="shared" si="16"/>
        <v>308.95027000000005</v>
      </c>
      <c r="AH24" s="73">
        <f t="shared" si="16"/>
        <v>133.73304000000002</v>
      </c>
      <c r="AI24" s="73">
        <f t="shared" si="16"/>
        <v>154.45106999999999</v>
      </c>
      <c r="AJ24" s="73">
        <f t="shared" si="16"/>
        <v>161.42089000000001</v>
      </c>
      <c r="AK24" s="73">
        <f t="shared" si="24"/>
        <v>164.70589999999999</v>
      </c>
    </row>
    <row r="25" spans="1:38" x14ac:dyDescent="0.25">
      <c r="A25" s="40" t="s">
        <v>42</v>
      </c>
      <c r="B25" s="9">
        <f t="shared" ref="B25:Z25" si="27">B50+B75+B100</f>
        <v>0</v>
      </c>
      <c r="C25" s="9">
        <f t="shared" si="27"/>
        <v>2.4000000000000004</v>
      </c>
      <c r="D25" s="9">
        <f t="shared" si="27"/>
        <v>2.5</v>
      </c>
      <c r="E25" s="9">
        <f t="shared" si="27"/>
        <v>2.8000000000000003</v>
      </c>
      <c r="F25" s="9">
        <f t="shared" si="27"/>
        <v>3.0000000000000004</v>
      </c>
      <c r="G25" s="9">
        <f t="shared" si="27"/>
        <v>3.3000000000000003</v>
      </c>
      <c r="H25" s="9">
        <f t="shared" si="27"/>
        <v>2</v>
      </c>
      <c r="I25" s="9">
        <f t="shared" si="27"/>
        <v>2.6</v>
      </c>
      <c r="J25" s="9">
        <f t="shared" si="27"/>
        <v>0.5</v>
      </c>
      <c r="K25" s="9">
        <f t="shared" si="27"/>
        <v>0.7</v>
      </c>
      <c r="L25" s="9">
        <f t="shared" si="27"/>
        <v>0.69599999999999995</v>
      </c>
      <c r="M25" s="9">
        <f t="shared" si="27"/>
        <v>0.63124999999999998</v>
      </c>
      <c r="N25" s="9">
        <f t="shared" si="27"/>
        <v>0.63249999999999995</v>
      </c>
      <c r="O25" s="9">
        <f t="shared" si="27"/>
        <v>0.66352941176470581</v>
      </c>
      <c r="P25" s="9">
        <f t="shared" si="27"/>
        <v>0.73499999999999999</v>
      </c>
      <c r="Q25" s="9">
        <f t="shared" si="27"/>
        <v>1.1504000000000001</v>
      </c>
      <c r="R25" s="9">
        <f t="shared" si="27"/>
        <v>0.44274720616570329</v>
      </c>
      <c r="S25" s="9">
        <f t="shared" si="27"/>
        <v>0.53464999999999996</v>
      </c>
      <c r="T25" s="9">
        <f t="shared" si="27"/>
        <v>0.32940000000000003</v>
      </c>
      <c r="U25" s="9">
        <f t="shared" si="27"/>
        <v>0.31559999999999999</v>
      </c>
      <c r="V25" s="9">
        <f t="shared" si="27"/>
        <v>0.32023999999999997</v>
      </c>
      <c r="W25" s="9">
        <f t="shared" si="27"/>
        <v>0.33098999999999995</v>
      </c>
      <c r="X25" s="9">
        <f t="shared" si="27"/>
        <v>0.31303000000000003</v>
      </c>
      <c r="Y25" s="9">
        <f t="shared" si="27"/>
        <v>0.28104000000000001</v>
      </c>
      <c r="Z25" s="9">
        <f t="shared" si="27"/>
        <v>0.25791999999999998</v>
      </c>
      <c r="AA25" s="9">
        <f>AA50+AA75+AA100</f>
        <v>0.29337999999999997</v>
      </c>
      <c r="AB25" s="73">
        <f t="shared" si="16"/>
        <v>0.21746000000000004</v>
      </c>
      <c r="AC25" s="73">
        <f t="shared" si="16"/>
        <v>0.25318000000000002</v>
      </c>
      <c r="AD25" s="73">
        <f t="shared" si="16"/>
        <v>0.21129999999999999</v>
      </c>
      <c r="AE25" s="73">
        <f t="shared" si="16"/>
        <v>0.15903</v>
      </c>
      <c r="AF25" s="73">
        <f t="shared" si="16"/>
        <v>0.14049</v>
      </c>
      <c r="AG25" s="73">
        <f t="shared" si="16"/>
        <v>0.11789000000000001</v>
      </c>
      <c r="AH25" s="73">
        <f t="shared" si="16"/>
        <v>0.10895000000000001</v>
      </c>
      <c r="AI25" s="73">
        <f t="shared" si="16"/>
        <v>0.10415000000000001</v>
      </c>
      <c r="AJ25" s="73">
        <f t="shared" si="16"/>
        <v>7.3230000000000003E-2</v>
      </c>
      <c r="AK25" s="73">
        <f t="shared" si="24"/>
        <v>7.6330000000000009E-2</v>
      </c>
    </row>
    <row r="26" spans="1:38" x14ac:dyDescent="0.25">
      <c r="A26" s="40" t="s">
        <v>43</v>
      </c>
      <c r="B26" s="8">
        <f t="shared" ref="B26:Z26" si="28">B51+B76+B101</f>
        <v>0</v>
      </c>
      <c r="C26" s="8">
        <f t="shared" si="28"/>
        <v>0</v>
      </c>
      <c r="D26" s="8">
        <f t="shared" si="28"/>
        <v>0</v>
      </c>
      <c r="E26" s="8">
        <f t="shared" si="28"/>
        <v>0.5</v>
      </c>
      <c r="F26" s="8">
        <f t="shared" si="28"/>
        <v>0.70000000000000007</v>
      </c>
      <c r="G26" s="8">
        <f t="shared" si="28"/>
        <v>0.9</v>
      </c>
      <c r="H26" s="8">
        <f t="shared" si="28"/>
        <v>1</v>
      </c>
      <c r="I26" s="8">
        <f t="shared" si="28"/>
        <v>1.1000000000000001</v>
      </c>
      <c r="J26" s="8">
        <f t="shared" si="28"/>
        <v>1.1000000000000001</v>
      </c>
      <c r="K26" s="8">
        <f t="shared" si="28"/>
        <v>0.70000000000000007</v>
      </c>
      <c r="L26" s="8">
        <f t="shared" si="28"/>
        <v>0.63</v>
      </c>
      <c r="M26" s="8">
        <f t="shared" si="28"/>
        <v>0.60222292993630577</v>
      </c>
      <c r="N26" s="8">
        <f t="shared" si="28"/>
        <v>0.72338181818181813</v>
      </c>
      <c r="O26" s="8">
        <f t="shared" si="28"/>
        <v>0.57334736842105261</v>
      </c>
      <c r="P26" s="8">
        <f t="shared" si="28"/>
        <v>0.80586206896551715</v>
      </c>
      <c r="Q26" s="8">
        <f t="shared" si="28"/>
        <v>0.81039799331103679</v>
      </c>
      <c r="R26" s="8">
        <f t="shared" si="28"/>
        <v>0.81120202020202026</v>
      </c>
      <c r="S26" s="8">
        <f t="shared" si="28"/>
        <v>0.84134090909090908</v>
      </c>
      <c r="T26" s="8">
        <f t="shared" si="28"/>
        <v>0.53590690032858712</v>
      </c>
      <c r="U26" s="8">
        <f t="shared" si="28"/>
        <v>0.43664999999999998</v>
      </c>
      <c r="V26" s="8">
        <f t="shared" si="28"/>
        <v>0.28805000000000003</v>
      </c>
      <c r="W26" s="8">
        <f t="shared" si="28"/>
        <v>0.19745999999999997</v>
      </c>
      <c r="X26" s="8">
        <f t="shared" si="28"/>
        <v>0.16590000000000002</v>
      </c>
      <c r="Y26" s="8">
        <f t="shared" si="28"/>
        <v>0.15032999999999999</v>
      </c>
      <c r="Z26" s="9">
        <f t="shared" si="28"/>
        <v>2.0471399999999997</v>
      </c>
      <c r="AA26" s="9">
        <f>AA51+AA76+AA101</f>
        <v>0.46088000000000007</v>
      </c>
      <c r="AB26" s="73">
        <f t="shared" si="16"/>
        <v>0.32949000000000001</v>
      </c>
      <c r="AC26" s="73">
        <f t="shared" si="16"/>
        <v>0.37025000000000002</v>
      </c>
      <c r="AD26" s="73">
        <f t="shared" si="16"/>
        <v>0.41669000000000006</v>
      </c>
      <c r="AE26" s="73">
        <f t="shared" si="16"/>
        <v>0.51624000000000003</v>
      </c>
      <c r="AF26" s="73">
        <f t="shared" si="16"/>
        <v>0.19441999999999998</v>
      </c>
      <c r="AG26" s="73">
        <f t="shared" si="16"/>
        <v>0.12916999999999998</v>
      </c>
      <c r="AH26" s="73">
        <f t="shared" si="16"/>
        <v>0.10145000000000001</v>
      </c>
      <c r="AI26" s="73">
        <f t="shared" si="16"/>
        <v>0.10590000000000001</v>
      </c>
      <c r="AJ26" s="73">
        <f t="shared" si="16"/>
        <v>7.0800000000000016E-2</v>
      </c>
      <c r="AK26" s="73">
        <f t="shared" si="24"/>
        <v>0.14419000000000001</v>
      </c>
    </row>
    <row r="27" spans="1:38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93">
        <f t="shared" si="16"/>
        <v>11.31779</v>
      </c>
      <c r="AE27" s="93">
        <f t="shared" si="16"/>
        <v>14.099549999999999</v>
      </c>
      <c r="AF27" s="93">
        <f t="shared" si="16"/>
        <v>14.4636</v>
      </c>
      <c r="AG27" s="93">
        <f t="shared" si="16"/>
        <v>15.430800000000001</v>
      </c>
      <c r="AH27" s="93">
        <f t="shared" si="16"/>
        <v>8.8980800000000002</v>
      </c>
      <c r="AI27" s="93">
        <f t="shared" si="16"/>
        <v>10.005949999999999</v>
      </c>
      <c r="AJ27" s="93">
        <f t="shared" si="16"/>
        <v>8.3220600000000005</v>
      </c>
      <c r="AK27" s="93">
        <f t="shared" si="24"/>
        <v>7.6878300000000008</v>
      </c>
    </row>
    <row r="28" spans="1:38" x14ac:dyDescent="0.25">
      <c r="Y28" s="9"/>
      <c r="AC28" s="64"/>
      <c r="AD28" s="69"/>
      <c r="AE28" s="69"/>
      <c r="AF28" s="69"/>
      <c r="AG28" s="69"/>
    </row>
    <row r="29" spans="1:38" x14ac:dyDescent="0.25">
      <c r="A29" s="112" t="s">
        <v>47</v>
      </c>
      <c r="B29" s="1"/>
      <c r="C29" s="4"/>
      <c r="AC29" s="64"/>
      <c r="AD29" s="69"/>
      <c r="AE29" s="69"/>
      <c r="AF29" s="69"/>
      <c r="AG29" s="69"/>
    </row>
    <row r="30" spans="1:38" s="59" customFormat="1" ht="26.25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9">
        <v>2018</v>
      </c>
      <c r="AE30" s="119">
        <v>2019</v>
      </c>
      <c r="AF30" s="119">
        <v>2020</v>
      </c>
      <c r="AG30" s="119">
        <v>2021</v>
      </c>
      <c r="AH30" s="114" t="s">
        <v>3</v>
      </c>
      <c r="AI30" s="114" t="s">
        <v>4</v>
      </c>
      <c r="AJ30" s="119">
        <v>2024</v>
      </c>
      <c r="AK30" s="119">
        <v>2025</v>
      </c>
    </row>
    <row r="31" spans="1:38" s="33" customFormat="1" x14ac:dyDescent="0.25">
      <c r="A31" s="40" t="s">
        <v>24</v>
      </c>
      <c r="B31" s="14">
        <f t="shared" ref="B31:Z31" si="29">SUM(B33:B51)</f>
        <v>1761.9000000000003</v>
      </c>
      <c r="C31" s="14">
        <f t="shared" si="29"/>
        <v>1683.3999999999999</v>
      </c>
      <c r="D31" s="14">
        <f t="shared" si="29"/>
        <v>1209.4999999999998</v>
      </c>
      <c r="E31" s="14">
        <f t="shared" si="29"/>
        <v>1132.9000000000001</v>
      </c>
      <c r="F31" s="14">
        <f t="shared" si="29"/>
        <v>812.3</v>
      </c>
      <c r="G31" s="14">
        <f t="shared" si="29"/>
        <v>628.1</v>
      </c>
      <c r="H31" s="14">
        <f t="shared" si="29"/>
        <v>456.90000000000009</v>
      </c>
      <c r="I31" s="14">
        <f t="shared" si="29"/>
        <v>322.89999999999992</v>
      </c>
      <c r="J31" s="14">
        <f t="shared" si="29"/>
        <v>163.49999999999997</v>
      </c>
      <c r="K31" s="14">
        <f t="shared" si="29"/>
        <v>102</v>
      </c>
      <c r="L31" s="14">
        <f t="shared" si="29"/>
        <v>71.900000000000006</v>
      </c>
      <c r="M31" s="14">
        <f t="shared" si="29"/>
        <v>70.3</v>
      </c>
      <c r="N31" s="14">
        <f t="shared" si="29"/>
        <v>70.699999999999989</v>
      </c>
      <c r="O31" s="14">
        <f t="shared" si="29"/>
        <v>74.899999999999977</v>
      </c>
      <c r="P31" s="14">
        <f t="shared" si="29"/>
        <v>81.799999999999983</v>
      </c>
      <c r="Q31" s="14">
        <f t="shared" si="29"/>
        <v>88.999999999999986</v>
      </c>
      <c r="R31" s="14">
        <f t="shared" si="29"/>
        <v>113.19999999999999</v>
      </c>
      <c r="S31" s="14">
        <f t="shared" si="29"/>
        <v>119.1</v>
      </c>
      <c r="T31" s="14">
        <f t="shared" si="29"/>
        <v>127.2</v>
      </c>
      <c r="U31" s="14">
        <f t="shared" si="29"/>
        <v>142.38299999999998</v>
      </c>
      <c r="V31" s="14">
        <f t="shared" si="29"/>
        <v>180.2911</v>
      </c>
      <c r="W31" s="14">
        <f t="shared" si="29"/>
        <v>187.64676000000003</v>
      </c>
      <c r="X31" s="14">
        <f t="shared" si="29"/>
        <v>217.72323000000003</v>
      </c>
      <c r="Y31" s="14">
        <f t="shared" si="29"/>
        <v>246.19915999999998</v>
      </c>
      <c r="Z31" s="14">
        <f t="shared" si="29"/>
        <v>273.20106999999996</v>
      </c>
      <c r="AA31" s="14">
        <f>SUM(AA32:AA53)</f>
        <v>287.96726000000001</v>
      </c>
      <c r="AB31" s="14">
        <f>SUM(AB32:AB53)</f>
        <v>307.49119000000002</v>
      </c>
      <c r="AC31" s="14">
        <f>SUM(AC32:AC53)</f>
        <v>353.36706999999996</v>
      </c>
      <c r="AD31" s="14">
        <f t="shared" ref="AD31:AK31" si="30">SUM(AD32:AD53)</f>
        <v>385.25834000000003</v>
      </c>
      <c r="AE31" s="14">
        <f t="shared" si="30"/>
        <v>446.88587999999999</v>
      </c>
      <c r="AF31" s="14">
        <f t="shared" si="30"/>
        <v>482.96569999999997</v>
      </c>
      <c r="AG31" s="14">
        <f t="shared" si="30"/>
        <v>549.07617000000005</v>
      </c>
      <c r="AH31" s="14">
        <f t="shared" si="30"/>
        <v>535.46541999999999</v>
      </c>
      <c r="AI31" s="14">
        <f t="shared" si="30"/>
        <v>615.42589999999996</v>
      </c>
      <c r="AJ31" s="14">
        <f t="shared" si="30"/>
        <v>682.19263999999998</v>
      </c>
      <c r="AK31" s="14">
        <f t="shared" si="30"/>
        <v>683.15285000000006</v>
      </c>
      <c r="AL31" s="115"/>
    </row>
    <row r="32" spans="1:38" s="33" customFormat="1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69">
        <v>23.546330000000001</v>
      </c>
      <c r="AI32" s="69">
        <v>23.062709999999999</v>
      </c>
      <c r="AJ32" s="69">
        <v>23.767610000000001</v>
      </c>
      <c r="AK32" s="69">
        <v>25.175189999999997</v>
      </c>
      <c r="AL32" s="115"/>
    </row>
    <row r="33" spans="1:38" x14ac:dyDescent="0.25">
      <c r="A33" s="40" t="s">
        <v>26</v>
      </c>
      <c r="B33" s="6">
        <v>175.10000000000002</v>
      </c>
      <c r="C33" s="6">
        <v>209.7</v>
      </c>
      <c r="D33" s="6">
        <v>157.80000000000001</v>
      </c>
      <c r="E33" s="6">
        <v>142.5</v>
      </c>
      <c r="F33" s="6">
        <v>112.8</v>
      </c>
      <c r="G33" s="6">
        <v>80.300000000000011</v>
      </c>
      <c r="H33" s="6">
        <v>56.300000000000004</v>
      </c>
      <c r="I33" s="6">
        <v>40.9</v>
      </c>
      <c r="J33" s="6">
        <v>18.600000000000001</v>
      </c>
      <c r="K33" s="6">
        <v>12.299999999999999</v>
      </c>
      <c r="L33" s="6">
        <v>8.6</v>
      </c>
      <c r="M33" s="6">
        <v>8.4</v>
      </c>
      <c r="N33" s="6">
        <v>8.5</v>
      </c>
      <c r="O33" s="6">
        <v>9.1999999999999993</v>
      </c>
      <c r="P33" s="6">
        <v>9.4</v>
      </c>
      <c r="Q33" s="6">
        <v>9.1</v>
      </c>
      <c r="R33" s="6">
        <v>6.9</v>
      </c>
      <c r="S33" s="6">
        <v>6.9</v>
      </c>
      <c r="T33" s="6">
        <v>6.5</v>
      </c>
      <c r="U33" s="6">
        <v>7.0290999999999997</v>
      </c>
      <c r="V33" s="6">
        <v>7.3244000000000007</v>
      </c>
      <c r="W33" s="6">
        <v>8.1142899999999987</v>
      </c>
      <c r="X33" s="6">
        <v>7.5226699999999997</v>
      </c>
      <c r="Y33" s="6">
        <v>9.8764199999999995</v>
      </c>
      <c r="Z33" s="6">
        <v>13.385429999999999</v>
      </c>
      <c r="AA33" s="6">
        <v>21.83494</v>
      </c>
      <c r="AB33" s="21">
        <v>28.947779999999998</v>
      </c>
      <c r="AC33" s="21">
        <v>35.439689999999999</v>
      </c>
      <c r="AD33" s="68">
        <v>42.236379999999997</v>
      </c>
      <c r="AE33" s="68">
        <v>72.591499999999996</v>
      </c>
      <c r="AF33" s="68">
        <v>82.793989999999994</v>
      </c>
      <c r="AG33" s="68">
        <v>120.33973</v>
      </c>
      <c r="AH33" s="68">
        <v>117.95129</v>
      </c>
      <c r="AI33" s="68">
        <v>138.39032</v>
      </c>
      <c r="AJ33" s="68">
        <v>139.01579000000001</v>
      </c>
      <c r="AK33" s="68">
        <v>153.02062000000001</v>
      </c>
      <c r="AL33" s="10"/>
    </row>
    <row r="34" spans="1:38" x14ac:dyDescent="0.25">
      <c r="A34" s="40" t="s">
        <v>27</v>
      </c>
      <c r="B34" s="6">
        <v>100.9</v>
      </c>
      <c r="C34" s="6">
        <v>98.9</v>
      </c>
      <c r="D34" s="6">
        <v>52.800000000000004</v>
      </c>
      <c r="E34" s="6">
        <v>60.599999999999994</v>
      </c>
      <c r="F34" s="6">
        <v>48.099999999999994</v>
      </c>
      <c r="G34" s="6">
        <v>50.9</v>
      </c>
      <c r="H34" s="6">
        <v>42.400000000000006</v>
      </c>
      <c r="I34" s="6">
        <v>28.799999999999997</v>
      </c>
      <c r="J34" s="6">
        <v>15.900000000000002</v>
      </c>
      <c r="K34" s="6">
        <v>7.1</v>
      </c>
      <c r="L34" s="6">
        <v>4.2</v>
      </c>
      <c r="M34" s="6">
        <v>3.3</v>
      </c>
      <c r="N34" s="6">
        <v>3.4</v>
      </c>
      <c r="O34" s="6">
        <v>3.3</v>
      </c>
      <c r="P34" s="6">
        <v>3.1</v>
      </c>
      <c r="Q34" s="6">
        <v>2.7</v>
      </c>
      <c r="R34" s="6">
        <v>2.9</v>
      </c>
      <c r="S34" s="6">
        <v>4.0999999999999996</v>
      </c>
      <c r="T34" s="6">
        <v>3.7</v>
      </c>
      <c r="U34" s="6">
        <v>4.0484999999999998</v>
      </c>
      <c r="V34" s="6">
        <v>5.0206</v>
      </c>
      <c r="W34" s="6">
        <v>11.79097</v>
      </c>
      <c r="X34" s="6">
        <v>10.899389999999999</v>
      </c>
      <c r="Y34" s="6">
        <v>11.849399999999999</v>
      </c>
      <c r="Z34" s="6">
        <v>19.343499999999999</v>
      </c>
      <c r="AA34" s="6">
        <v>19.177289999999999</v>
      </c>
      <c r="AB34" s="21">
        <v>21.143630000000002</v>
      </c>
      <c r="AC34" s="21">
        <v>22.354710000000001</v>
      </c>
      <c r="AD34" s="68">
        <v>27.859749999999998</v>
      </c>
      <c r="AE34" s="68">
        <v>34.56512</v>
      </c>
      <c r="AF34" s="68">
        <v>38.498660000000001</v>
      </c>
      <c r="AG34" s="68">
        <v>38.3005</v>
      </c>
      <c r="AH34" s="68">
        <v>21.765799999999999</v>
      </c>
      <c r="AI34" s="68">
        <v>23.203700000000001</v>
      </c>
      <c r="AJ34" s="68">
        <v>19.810680000000001</v>
      </c>
      <c r="AK34" s="68">
        <v>18.5273</v>
      </c>
      <c r="AL34" s="10"/>
    </row>
    <row r="35" spans="1:38" x14ac:dyDescent="0.25">
      <c r="A35" s="40" t="s">
        <v>28</v>
      </c>
      <c r="B35" s="6">
        <v>219.4</v>
      </c>
      <c r="C35" s="6">
        <v>206.2</v>
      </c>
      <c r="D35" s="6">
        <v>175.5</v>
      </c>
      <c r="E35" s="6">
        <v>150.5</v>
      </c>
      <c r="F35" s="6">
        <v>84.7</v>
      </c>
      <c r="G35" s="6">
        <v>45.4</v>
      </c>
      <c r="H35" s="6">
        <v>32</v>
      </c>
      <c r="I35" s="6">
        <v>28.000000000000004</v>
      </c>
      <c r="J35" s="6">
        <v>18</v>
      </c>
      <c r="K35" s="6">
        <v>16.3</v>
      </c>
      <c r="L35" s="6">
        <v>12.9</v>
      </c>
      <c r="M35" s="6">
        <v>12.7</v>
      </c>
      <c r="N35" s="6">
        <v>15</v>
      </c>
      <c r="O35" s="6">
        <v>16.8</v>
      </c>
      <c r="P35" s="6">
        <v>19.2</v>
      </c>
      <c r="Q35" s="6">
        <v>22.9</v>
      </c>
      <c r="R35" s="6">
        <v>45.6</v>
      </c>
      <c r="S35" s="6">
        <v>41.7</v>
      </c>
      <c r="T35" s="6">
        <v>43.1</v>
      </c>
      <c r="U35" s="6">
        <v>55.412500000000001</v>
      </c>
      <c r="V35" s="6">
        <v>85.079799999999992</v>
      </c>
      <c r="W35" s="6">
        <v>79.032620000000009</v>
      </c>
      <c r="X35" s="6">
        <v>94.888650000000013</v>
      </c>
      <c r="Y35" s="6">
        <v>101.87915</v>
      </c>
      <c r="Z35" s="6">
        <v>95.788710000000009</v>
      </c>
      <c r="AA35" s="6">
        <v>104.12544</v>
      </c>
      <c r="AB35" s="21">
        <v>100.66808</v>
      </c>
      <c r="AC35" s="21">
        <v>112.30163</v>
      </c>
      <c r="AD35" s="68">
        <v>104.88861</v>
      </c>
      <c r="AE35" s="68">
        <v>117.00308</v>
      </c>
      <c r="AF35" s="68">
        <v>116.49936000000001</v>
      </c>
      <c r="AG35" s="68">
        <v>119.83163</v>
      </c>
      <c r="AH35" s="68">
        <v>119.00525999999999</v>
      </c>
      <c r="AI35" s="68">
        <v>127.44785999999999</v>
      </c>
      <c r="AJ35" s="68">
        <v>143.35392000000002</v>
      </c>
      <c r="AK35" s="68">
        <v>136.33586</v>
      </c>
      <c r="AL35" s="10"/>
    </row>
    <row r="36" spans="1:38" x14ac:dyDescent="0.25">
      <c r="A36" s="40" t="s">
        <v>29</v>
      </c>
      <c r="B36" s="6">
        <v>28.6</v>
      </c>
      <c r="C36" s="6">
        <v>26</v>
      </c>
      <c r="D36" s="6">
        <v>20.6</v>
      </c>
      <c r="E36" s="6">
        <v>20.299999999999997</v>
      </c>
      <c r="F36" s="6">
        <v>14.6</v>
      </c>
      <c r="G36" s="6">
        <v>10.1</v>
      </c>
      <c r="H36" s="6">
        <v>6.6</v>
      </c>
      <c r="I36" s="6">
        <v>3.0999999999999996</v>
      </c>
      <c r="J36" s="6">
        <v>2.1</v>
      </c>
      <c r="K36" s="6">
        <v>2.5</v>
      </c>
      <c r="L36" s="6">
        <v>1.9</v>
      </c>
      <c r="M36" s="6">
        <v>1.6</v>
      </c>
      <c r="N36" s="6">
        <v>1.1000000000000001</v>
      </c>
      <c r="O36" s="6">
        <v>1.1000000000000001</v>
      </c>
      <c r="P36" s="6">
        <v>1.1000000000000001</v>
      </c>
      <c r="Q36" s="6">
        <v>1.2</v>
      </c>
      <c r="R36" s="6">
        <v>1.1000000000000001</v>
      </c>
      <c r="S36" s="6">
        <v>1.4</v>
      </c>
      <c r="T36" s="6">
        <v>1.6</v>
      </c>
      <c r="U36" s="6">
        <v>1.2815000000000001</v>
      </c>
      <c r="V36" s="6">
        <v>1.3826000000000001</v>
      </c>
      <c r="W36" s="6">
        <v>1.3977400000000002</v>
      </c>
      <c r="X36" s="6">
        <v>1.0986299999999998</v>
      </c>
      <c r="Y36" s="6">
        <v>0.60790999999999995</v>
      </c>
      <c r="Z36" s="6">
        <v>0.75209000000000004</v>
      </c>
      <c r="AA36" s="6">
        <v>0.76912999999999998</v>
      </c>
      <c r="AB36" s="21">
        <v>0.83616000000000001</v>
      </c>
      <c r="AC36" s="21">
        <v>0.85655999999999999</v>
      </c>
      <c r="AD36" s="68">
        <v>1.0905100000000001</v>
      </c>
      <c r="AE36" s="68">
        <v>0.47333000000000003</v>
      </c>
      <c r="AF36" s="68">
        <v>1.67144</v>
      </c>
      <c r="AG36" s="68">
        <v>0.53248000000000006</v>
      </c>
      <c r="AH36" s="68">
        <v>0.44624000000000003</v>
      </c>
      <c r="AI36" s="68">
        <v>0.48971000000000003</v>
      </c>
      <c r="AJ36" s="68">
        <v>0.84805999999999993</v>
      </c>
      <c r="AK36" s="68">
        <v>0.63861000000000001</v>
      </c>
      <c r="AL36" s="10"/>
    </row>
    <row r="37" spans="1:38" x14ac:dyDescent="0.25">
      <c r="A37" s="40" t="s">
        <v>30</v>
      </c>
      <c r="B37" s="6">
        <v>97.800000000000011</v>
      </c>
      <c r="C37" s="6">
        <v>93</v>
      </c>
      <c r="D37" s="6">
        <v>68.900000000000006</v>
      </c>
      <c r="E37" s="6">
        <v>66.8</v>
      </c>
      <c r="F37" s="6">
        <v>51.4</v>
      </c>
      <c r="G37" s="6">
        <v>49.800000000000004</v>
      </c>
      <c r="H37" s="6">
        <v>44.3</v>
      </c>
      <c r="I37" s="6">
        <v>24.300000000000004</v>
      </c>
      <c r="J37" s="6">
        <v>8.4</v>
      </c>
      <c r="K37" s="6">
        <v>4.9000000000000004</v>
      </c>
      <c r="L37" s="6">
        <v>2.5</v>
      </c>
      <c r="M37" s="6">
        <v>1.9</v>
      </c>
      <c r="N37" s="6">
        <v>1.8</v>
      </c>
      <c r="O37" s="6">
        <v>1.4</v>
      </c>
      <c r="P37" s="6">
        <v>1.6</v>
      </c>
      <c r="Q37" s="6">
        <v>1.9</v>
      </c>
      <c r="R37" s="6">
        <v>1.7</v>
      </c>
      <c r="S37" s="6">
        <v>2.1</v>
      </c>
      <c r="T37" s="6">
        <v>2.1</v>
      </c>
      <c r="U37" s="6">
        <v>2.4316</v>
      </c>
      <c r="V37" s="6">
        <v>2.1075999999999997</v>
      </c>
      <c r="W37" s="6">
        <v>2.9446399999999997</v>
      </c>
      <c r="X37" s="6">
        <v>2.2092499999999999</v>
      </c>
      <c r="Y37" s="6">
        <v>2.9489800000000002</v>
      </c>
      <c r="Z37" s="6">
        <v>3.07172</v>
      </c>
      <c r="AA37" s="6">
        <v>2.8279399999999999</v>
      </c>
      <c r="AB37" s="21">
        <v>3.3242800000000003</v>
      </c>
      <c r="AC37" s="21">
        <v>5.1347399999999999</v>
      </c>
      <c r="AD37" s="68">
        <v>11.729040000000001</v>
      </c>
      <c r="AE37" s="68">
        <v>13.78978</v>
      </c>
      <c r="AF37" s="68">
        <v>15.14866</v>
      </c>
      <c r="AG37" s="68">
        <v>17.337529999999997</v>
      </c>
      <c r="AH37" s="68">
        <v>18.116759999999999</v>
      </c>
      <c r="AI37" s="68">
        <v>19.34131</v>
      </c>
      <c r="AJ37" s="68">
        <v>21.53546</v>
      </c>
      <c r="AK37" s="68">
        <v>20.649380000000001</v>
      </c>
      <c r="AL37" s="10"/>
    </row>
    <row r="38" spans="1:38" x14ac:dyDescent="0.25">
      <c r="A38" s="40" t="s">
        <v>31</v>
      </c>
      <c r="B38" s="6">
        <v>64.699999999999989</v>
      </c>
      <c r="C38" s="6">
        <v>64.8</v>
      </c>
      <c r="D38" s="6">
        <v>54.800000000000004</v>
      </c>
      <c r="E38" s="6">
        <v>49</v>
      </c>
      <c r="F38" s="6">
        <v>37.800000000000004</v>
      </c>
      <c r="G38" s="6">
        <v>25</v>
      </c>
      <c r="H38" s="6">
        <v>16.600000000000001</v>
      </c>
      <c r="I38" s="6">
        <v>19.7</v>
      </c>
      <c r="J38" s="6">
        <v>13.199999999999998</v>
      </c>
      <c r="K38" s="6">
        <v>6.3</v>
      </c>
      <c r="L38" s="6">
        <v>4.5</v>
      </c>
      <c r="M38" s="6">
        <v>3.8</v>
      </c>
      <c r="N38" s="6">
        <v>2.4</v>
      </c>
      <c r="O38" s="6">
        <v>1.7</v>
      </c>
      <c r="P38" s="6">
        <v>1.6</v>
      </c>
      <c r="Q38" s="6">
        <v>1.6</v>
      </c>
      <c r="R38" s="6">
        <v>1.3</v>
      </c>
      <c r="S38" s="6">
        <v>0.9</v>
      </c>
      <c r="T38" s="6">
        <v>1.6</v>
      </c>
      <c r="U38" s="6">
        <v>1.3348</v>
      </c>
      <c r="V38" s="6">
        <v>1.6544000000000001</v>
      </c>
      <c r="W38" s="6">
        <v>1.5443</v>
      </c>
      <c r="X38" s="6">
        <v>3.2608099999999998</v>
      </c>
      <c r="Y38" s="6">
        <v>3.0538400000000001</v>
      </c>
      <c r="Z38" s="6">
        <v>5.6502700000000008</v>
      </c>
      <c r="AA38" s="6">
        <v>5.6654399999999994</v>
      </c>
      <c r="AB38" s="21">
        <v>8.5543700000000005</v>
      </c>
      <c r="AC38" s="21">
        <v>14.31602</v>
      </c>
      <c r="AD38" s="68">
        <v>18.219150000000003</v>
      </c>
      <c r="AE38" s="68">
        <v>19.659520000000004</v>
      </c>
      <c r="AF38" s="68">
        <v>23.413019999999999</v>
      </c>
      <c r="AG38" s="68">
        <v>28.59646</v>
      </c>
      <c r="AH38" s="68">
        <v>20.672650000000001</v>
      </c>
      <c r="AI38" s="68">
        <v>20.814980000000002</v>
      </c>
      <c r="AJ38" s="68">
        <v>23.343730000000001</v>
      </c>
      <c r="AK38" s="68">
        <v>23.582360000000001</v>
      </c>
      <c r="AL38" s="10"/>
    </row>
    <row r="39" spans="1:38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69">
        <v>4.4696800000000003</v>
      </c>
      <c r="AI39" s="69">
        <v>4.6238299999999999</v>
      </c>
      <c r="AJ39" s="69">
        <v>6.9666699999999997</v>
      </c>
      <c r="AK39" s="69">
        <v>7.7687200000000001</v>
      </c>
      <c r="AL39" s="10"/>
    </row>
    <row r="40" spans="1:38" x14ac:dyDescent="0.25">
      <c r="A40" s="40" t="s">
        <v>33</v>
      </c>
      <c r="B40" s="6">
        <v>130.4</v>
      </c>
      <c r="C40" s="6">
        <v>113.5</v>
      </c>
      <c r="D40" s="6">
        <v>79</v>
      </c>
      <c r="E40" s="6">
        <v>67.7</v>
      </c>
      <c r="F40" s="6">
        <v>48.399999999999991</v>
      </c>
      <c r="G40" s="6">
        <v>33</v>
      </c>
      <c r="H40" s="6">
        <v>30.200000000000003</v>
      </c>
      <c r="I40" s="6">
        <v>30.299999999999997</v>
      </c>
      <c r="J40" s="6">
        <v>9.8999999999999986</v>
      </c>
      <c r="K40" s="6">
        <v>5.1000000000000005</v>
      </c>
      <c r="L40" s="6">
        <v>3</v>
      </c>
      <c r="M40" s="6">
        <v>2.7</v>
      </c>
      <c r="N40" s="6">
        <v>3.4</v>
      </c>
      <c r="O40" s="6">
        <v>5.4</v>
      </c>
      <c r="P40" s="6">
        <v>6.5</v>
      </c>
      <c r="Q40" s="6">
        <v>7.8</v>
      </c>
      <c r="R40" s="6">
        <v>9.6999999999999993</v>
      </c>
      <c r="S40" s="6">
        <v>10.9</v>
      </c>
      <c r="T40" s="6">
        <v>10.5</v>
      </c>
      <c r="U40" s="6">
        <v>11.853900000000001</v>
      </c>
      <c r="V40" s="6">
        <v>12.691799999999999</v>
      </c>
      <c r="W40" s="6">
        <v>16.10699</v>
      </c>
      <c r="X40" s="6">
        <v>17.25253</v>
      </c>
      <c r="Y40" s="6">
        <v>18.26416</v>
      </c>
      <c r="Z40" s="6">
        <v>19.845040000000001</v>
      </c>
      <c r="AA40" s="6">
        <v>20.339209999999998</v>
      </c>
      <c r="AB40" s="21">
        <v>18.548310000000001</v>
      </c>
      <c r="AC40" s="21">
        <v>20.34393</v>
      </c>
      <c r="AD40" s="68">
        <v>18.88043</v>
      </c>
      <c r="AE40" s="68">
        <v>21.443809999999999</v>
      </c>
      <c r="AF40" s="68">
        <v>24.906929999999999</v>
      </c>
      <c r="AG40" s="68">
        <v>26.601430000000001</v>
      </c>
      <c r="AH40" s="68">
        <v>22.322700000000001</v>
      </c>
      <c r="AI40" s="68">
        <v>20.476129999999998</v>
      </c>
      <c r="AJ40" s="68">
        <v>21.554759999999998</v>
      </c>
      <c r="AK40" s="68">
        <v>23.384349999999998</v>
      </c>
      <c r="AL40" s="10"/>
    </row>
    <row r="41" spans="1:38" x14ac:dyDescent="0.25">
      <c r="A41" s="40" t="s">
        <v>34</v>
      </c>
      <c r="B41" s="6">
        <v>210.70000000000002</v>
      </c>
      <c r="C41" s="6">
        <v>207.2</v>
      </c>
      <c r="D41" s="6">
        <v>132.80000000000001</v>
      </c>
      <c r="E41" s="6">
        <v>150.69999999999999</v>
      </c>
      <c r="F41" s="6">
        <v>99.4</v>
      </c>
      <c r="G41" s="6">
        <v>87.600000000000009</v>
      </c>
      <c r="H41" s="6">
        <v>59.400000000000006</v>
      </c>
      <c r="I41" s="6">
        <v>50.29999999999999</v>
      </c>
      <c r="J41" s="6">
        <v>27.3</v>
      </c>
      <c r="K41" s="6">
        <v>13.8</v>
      </c>
      <c r="L41" s="6">
        <v>6.7</v>
      </c>
      <c r="M41" s="6">
        <v>7.9</v>
      </c>
      <c r="N41" s="6">
        <v>7.8</v>
      </c>
      <c r="O41" s="6">
        <v>6.7</v>
      </c>
      <c r="P41" s="6">
        <v>7.2</v>
      </c>
      <c r="Q41" s="6">
        <v>6.7</v>
      </c>
      <c r="R41" s="6">
        <v>6.8</v>
      </c>
      <c r="S41" s="6">
        <v>8</v>
      </c>
      <c r="T41" s="6">
        <v>9.6999999999999993</v>
      </c>
      <c r="U41" s="6">
        <v>10.3226</v>
      </c>
      <c r="V41" s="6">
        <v>11.291499999999997</v>
      </c>
      <c r="W41" s="6">
        <v>11.751480000000001</v>
      </c>
      <c r="X41" s="6">
        <v>14.68717</v>
      </c>
      <c r="Y41" s="6">
        <v>21.855910000000002</v>
      </c>
      <c r="Z41" s="6">
        <v>26.829930000000001</v>
      </c>
      <c r="AA41" s="6">
        <v>22.15297</v>
      </c>
      <c r="AB41" s="21">
        <v>22.904790000000002</v>
      </c>
      <c r="AC41" s="21">
        <v>25.565830000000002</v>
      </c>
      <c r="AD41" s="68">
        <v>28.171330000000001</v>
      </c>
      <c r="AE41" s="68">
        <v>27.739240000000002</v>
      </c>
      <c r="AF41" s="68">
        <v>31.721889999999995</v>
      </c>
      <c r="AG41" s="68">
        <v>35.880480000000006</v>
      </c>
      <c r="AH41" s="68">
        <v>30.41771</v>
      </c>
      <c r="AI41" s="68">
        <v>31.08597</v>
      </c>
      <c r="AJ41" s="68">
        <v>36.257779999999997</v>
      </c>
      <c r="AK41" s="68">
        <v>29.747499999999999</v>
      </c>
      <c r="AL41" s="10"/>
    </row>
    <row r="42" spans="1:38" x14ac:dyDescent="0.25">
      <c r="A42" s="40" t="s">
        <v>35</v>
      </c>
      <c r="B42" s="6">
        <v>28.000000000000004</v>
      </c>
      <c r="C42" s="6">
        <v>24.4</v>
      </c>
      <c r="D42" s="6">
        <v>15.299999999999999</v>
      </c>
      <c r="E42" s="6">
        <v>15.499999999999998</v>
      </c>
      <c r="F42" s="6">
        <v>12.500000000000002</v>
      </c>
      <c r="G42" s="6">
        <v>6.4999999999999991</v>
      </c>
      <c r="H42" s="6">
        <v>7.3</v>
      </c>
      <c r="I42" s="6">
        <v>5.0000000000000009</v>
      </c>
      <c r="J42" s="6">
        <v>2.3000000000000003</v>
      </c>
      <c r="K42" s="6">
        <v>1.2</v>
      </c>
      <c r="L42" s="6">
        <v>0.7</v>
      </c>
      <c r="M42" s="6">
        <v>0.6</v>
      </c>
      <c r="N42" s="6">
        <v>0.4</v>
      </c>
      <c r="O42" s="6">
        <v>0.3</v>
      </c>
      <c r="P42" s="6">
        <v>0.2</v>
      </c>
      <c r="Q42" s="6">
        <v>0.3</v>
      </c>
      <c r="R42" s="6">
        <v>0.4</v>
      </c>
      <c r="S42" s="6">
        <v>0.4</v>
      </c>
      <c r="T42" s="6">
        <v>0.3</v>
      </c>
      <c r="U42" s="6">
        <v>0.29530000000000001</v>
      </c>
      <c r="V42" s="6">
        <v>0.29730000000000001</v>
      </c>
      <c r="W42" s="6">
        <v>0.63157999999999992</v>
      </c>
      <c r="X42" s="6">
        <v>0.64873000000000003</v>
      </c>
      <c r="Y42" s="6">
        <v>0.46606000000000003</v>
      </c>
      <c r="Z42" s="6">
        <v>0.56398000000000004</v>
      </c>
      <c r="AA42" s="6">
        <v>0.48358000000000001</v>
      </c>
      <c r="AB42" s="21">
        <v>0.75624999999999998</v>
      </c>
      <c r="AC42" s="21">
        <v>0.72124999999999995</v>
      </c>
      <c r="AD42" s="68">
        <v>1.1499999999999999</v>
      </c>
      <c r="AE42" s="68">
        <v>1.5129999999999999</v>
      </c>
      <c r="AF42" s="68">
        <v>1.4284999999999999</v>
      </c>
      <c r="AG42" s="68">
        <v>1.4515199999999999</v>
      </c>
      <c r="AH42" s="68">
        <v>1.5903699999999998</v>
      </c>
      <c r="AI42" s="68">
        <v>1.5243300000000002</v>
      </c>
      <c r="AJ42" s="68">
        <v>1.4544999999999999</v>
      </c>
      <c r="AK42" s="68">
        <v>2.1461300000000003</v>
      </c>
      <c r="AL42" s="10"/>
    </row>
    <row r="43" spans="1:38" x14ac:dyDescent="0.25">
      <c r="A43" s="40" t="s">
        <v>36</v>
      </c>
      <c r="B43" s="6">
        <v>10.199999999999999</v>
      </c>
      <c r="C43" s="6">
        <v>9.1</v>
      </c>
      <c r="D43" s="6">
        <v>4.5999999999999996</v>
      </c>
      <c r="E43" s="6">
        <v>7.1000000000000005</v>
      </c>
      <c r="F43" s="6">
        <v>6.6999999999999993</v>
      </c>
      <c r="G43" s="6">
        <v>3.3</v>
      </c>
      <c r="H43" s="6">
        <v>2.9000000000000004</v>
      </c>
      <c r="I43" s="6">
        <v>2.7</v>
      </c>
      <c r="J43" s="6">
        <v>2.4000000000000004</v>
      </c>
      <c r="K43" s="6">
        <v>2.4</v>
      </c>
      <c r="L43" s="6">
        <v>1.8</v>
      </c>
      <c r="M43" s="6">
        <v>1.7</v>
      </c>
      <c r="N43" s="6">
        <v>1.6</v>
      </c>
      <c r="O43" s="6">
        <v>1.8</v>
      </c>
      <c r="P43" s="6">
        <v>1.7</v>
      </c>
      <c r="Q43" s="6">
        <v>1.7</v>
      </c>
      <c r="R43" s="6">
        <v>1.6</v>
      </c>
      <c r="S43" s="6">
        <v>1.5</v>
      </c>
      <c r="T43" s="6">
        <v>1.4</v>
      </c>
      <c r="U43" s="6">
        <v>1.1773</v>
      </c>
      <c r="V43" s="6">
        <v>1.1776</v>
      </c>
      <c r="W43" s="6">
        <v>0.99368000000000012</v>
      </c>
      <c r="X43" s="6">
        <v>0.7809100000000001</v>
      </c>
      <c r="Y43" s="6">
        <v>0.58687999999999996</v>
      </c>
      <c r="Z43" s="6">
        <v>0.36973</v>
      </c>
      <c r="AA43" s="6">
        <v>0.30401</v>
      </c>
      <c r="AB43" s="21">
        <v>0.36055000000000004</v>
      </c>
      <c r="AC43" s="21">
        <v>0.35364000000000001</v>
      </c>
      <c r="AD43" s="68">
        <v>0.35779</v>
      </c>
      <c r="AE43" s="68">
        <v>0.36058000000000007</v>
      </c>
      <c r="AF43" s="68">
        <v>0.45844000000000007</v>
      </c>
      <c r="AG43" s="68">
        <v>3.3635600000000001</v>
      </c>
      <c r="AH43" s="68">
        <v>7.1046100000000001</v>
      </c>
      <c r="AI43" s="68">
        <v>10.227570000000002</v>
      </c>
      <c r="AJ43" s="68">
        <v>10.17292</v>
      </c>
      <c r="AK43" s="68">
        <v>11.22622</v>
      </c>
      <c r="AL43" s="10"/>
    </row>
    <row r="44" spans="1:38" x14ac:dyDescent="0.25">
      <c r="A44" s="40" t="s">
        <v>45</v>
      </c>
      <c r="B44" s="6">
        <v>89.899999999999991</v>
      </c>
      <c r="C44" s="6">
        <v>85.8</v>
      </c>
      <c r="D44" s="6">
        <v>66.2</v>
      </c>
      <c r="E44" s="6">
        <v>55.099999999999994</v>
      </c>
      <c r="F44" s="6">
        <v>37.800000000000004</v>
      </c>
      <c r="G44" s="6">
        <v>39.000000000000007</v>
      </c>
      <c r="H44" s="6">
        <v>27.5</v>
      </c>
      <c r="I44" s="6">
        <v>16.2</v>
      </c>
      <c r="J44" s="6">
        <v>7.5</v>
      </c>
      <c r="K44" s="6">
        <v>4.8999999999999995</v>
      </c>
      <c r="L44" s="6">
        <v>2.7</v>
      </c>
      <c r="M44" s="6">
        <v>2</v>
      </c>
      <c r="N44" s="6">
        <v>1.1000000000000001</v>
      </c>
      <c r="O44" s="6">
        <v>1.5</v>
      </c>
      <c r="P44" s="6">
        <v>1.4</v>
      </c>
      <c r="Q44" s="6">
        <v>1.1000000000000001</v>
      </c>
      <c r="R44" s="6">
        <v>1.6</v>
      </c>
      <c r="S44" s="6">
        <v>1.8</v>
      </c>
      <c r="T44" s="6">
        <v>3.2</v>
      </c>
      <c r="U44" s="6">
        <v>2.8092999999999999</v>
      </c>
      <c r="V44" s="6">
        <v>3.81</v>
      </c>
      <c r="W44" s="6">
        <v>7.7473000000000001</v>
      </c>
      <c r="X44" s="6">
        <v>10.396380000000001</v>
      </c>
      <c r="Y44" s="6">
        <v>12.53909</v>
      </c>
      <c r="Z44" s="6">
        <v>15.95926</v>
      </c>
      <c r="AA44" s="6">
        <v>19.110589999999998</v>
      </c>
      <c r="AB44" s="21">
        <v>21.369869999999999</v>
      </c>
      <c r="AC44" s="21">
        <v>26.843070000000001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  <c r="AK44" s="54" t="s">
        <v>0</v>
      </c>
      <c r="AL44" s="10"/>
    </row>
    <row r="45" spans="1:38" x14ac:dyDescent="0.25">
      <c r="A45" s="40" t="s">
        <v>37</v>
      </c>
      <c r="B45" s="6">
        <v>112.9</v>
      </c>
      <c r="C45" s="6">
        <v>109.09999999999998</v>
      </c>
      <c r="D45" s="6">
        <v>79.400000000000006</v>
      </c>
      <c r="E45" s="6">
        <v>68.7</v>
      </c>
      <c r="F45" s="6">
        <v>49.4</v>
      </c>
      <c r="G45" s="6">
        <v>36.1</v>
      </c>
      <c r="H45" s="6">
        <v>31.000000000000004</v>
      </c>
      <c r="I45" s="6">
        <v>23.599999999999998</v>
      </c>
      <c r="J45" s="6">
        <v>17.599999999999998</v>
      </c>
      <c r="K45" s="6">
        <v>6.8</v>
      </c>
      <c r="L45" s="6">
        <v>3.2</v>
      </c>
      <c r="M45" s="6">
        <v>2.9</v>
      </c>
      <c r="N45" s="6">
        <v>4.3</v>
      </c>
      <c r="O45" s="6">
        <v>5.3</v>
      </c>
      <c r="P45" s="6">
        <v>7.3</v>
      </c>
      <c r="Q45" s="6">
        <v>6.3</v>
      </c>
      <c r="R45" s="6">
        <v>7.6</v>
      </c>
      <c r="S45" s="6">
        <v>8.8000000000000007</v>
      </c>
      <c r="T45" s="6">
        <v>9</v>
      </c>
      <c r="U45" s="6">
        <v>8.5304000000000002</v>
      </c>
      <c r="V45" s="6">
        <v>7.7363</v>
      </c>
      <c r="W45" s="6">
        <v>6.9755600000000015</v>
      </c>
      <c r="X45" s="6">
        <v>5.4344599999999996</v>
      </c>
      <c r="Y45" s="6">
        <v>8.7869100000000007</v>
      </c>
      <c r="Z45" s="6">
        <v>12.601190000000001</v>
      </c>
      <c r="AA45" s="6">
        <v>14.941409999999999</v>
      </c>
      <c r="AB45" s="21">
        <v>16.32311</v>
      </c>
      <c r="AC45" s="21">
        <v>22.40727</v>
      </c>
      <c r="AD45" s="68">
        <v>25.773250000000001</v>
      </c>
      <c r="AE45" s="68">
        <v>27.873239999999999</v>
      </c>
      <c r="AF45" s="68">
        <v>29.960909999999998</v>
      </c>
      <c r="AG45" s="68">
        <v>31.946729999999999</v>
      </c>
      <c r="AH45" s="68">
        <v>34.580370000000002</v>
      </c>
      <c r="AI45" s="68">
        <v>49.008109999999995</v>
      </c>
      <c r="AJ45" s="68">
        <v>48.146080000000005</v>
      </c>
      <c r="AK45" s="104">
        <v>42.661149999999999</v>
      </c>
      <c r="AL45" s="10"/>
    </row>
    <row r="46" spans="1:38" x14ac:dyDescent="0.25">
      <c r="A46" s="40" t="s">
        <v>38</v>
      </c>
      <c r="B46" s="8">
        <v>259.10000000000002</v>
      </c>
      <c r="C46" s="8">
        <v>213.3</v>
      </c>
      <c r="D46" s="8">
        <v>153.6</v>
      </c>
      <c r="E46" s="8">
        <v>144.30000000000001</v>
      </c>
      <c r="F46" s="8">
        <v>92.600000000000009</v>
      </c>
      <c r="G46" s="8">
        <v>68.400000000000006</v>
      </c>
      <c r="H46" s="8">
        <v>43.900000000000006</v>
      </c>
      <c r="I46" s="8">
        <v>30.5</v>
      </c>
      <c r="J46" s="8">
        <v>12.2</v>
      </c>
      <c r="K46" s="8">
        <v>7.1000000000000005</v>
      </c>
      <c r="L46" s="8">
        <v>4.3</v>
      </c>
      <c r="M46" s="8">
        <v>4.0999999999999996</v>
      </c>
      <c r="N46" s="8">
        <v>2.9</v>
      </c>
      <c r="O46" s="8">
        <v>3.9</v>
      </c>
      <c r="P46" s="8">
        <v>3.9</v>
      </c>
      <c r="Q46" s="8">
        <v>4.2</v>
      </c>
      <c r="R46" s="8">
        <v>3.9</v>
      </c>
      <c r="S46" s="8">
        <v>5.2</v>
      </c>
      <c r="T46" s="8">
        <v>8.4</v>
      </c>
      <c r="U46" s="8">
        <v>8.6289999999999996</v>
      </c>
      <c r="V46" s="8">
        <v>10.053699999999999</v>
      </c>
      <c r="W46" s="8">
        <v>8.463849999999999</v>
      </c>
      <c r="X46" s="8">
        <v>9.5506900000000012</v>
      </c>
      <c r="Y46" s="8">
        <v>11.181100000000001</v>
      </c>
      <c r="Z46" s="8">
        <v>11.91733</v>
      </c>
      <c r="AA46" s="9">
        <v>9.2372900000000016</v>
      </c>
      <c r="AB46" s="19">
        <v>8.82212</v>
      </c>
      <c r="AC46" s="19">
        <v>9.6208999999999989</v>
      </c>
      <c r="AD46" s="73">
        <v>10.50891</v>
      </c>
      <c r="AE46" s="73">
        <v>13.05973</v>
      </c>
      <c r="AF46" s="73">
        <v>16.31934</v>
      </c>
      <c r="AG46" s="73">
        <v>16.080659999999998</v>
      </c>
      <c r="AH46" s="73">
        <v>21.03002</v>
      </c>
      <c r="AI46" s="73">
        <v>24.831550000000004</v>
      </c>
      <c r="AJ46" s="73">
        <v>24.349259999999997</v>
      </c>
      <c r="AK46" s="73">
        <v>32.118360000000003</v>
      </c>
      <c r="AL46" s="10"/>
    </row>
    <row r="47" spans="1:38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73">
        <v>28.83794</v>
      </c>
      <c r="AE47" s="73">
        <v>31.79318</v>
      </c>
      <c r="AF47" s="73">
        <v>36.18562</v>
      </c>
      <c r="AG47" s="73">
        <v>40.867370000000001</v>
      </c>
      <c r="AH47" s="73">
        <v>35.627319999999997</v>
      </c>
      <c r="AI47" s="73">
        <v>42.137159999999994</v>
      </c>
      <c r="AJ47" s="73">
        <v>82.136070000000004</v>
      </c>
      <c r="AK47" s="73">
        <v>78.530119999999997</v>
      </c>
      <c r="AL47" s="10"/>
    </row>
    <row r="48" spans="1:38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95">
        <v>0.39255000000000001</v>
      </c>
      <c r="AI48" s="95">
        <v>0.40450999999999998</v>
      </c>
      <c r="AJ48" s="95">
        <v>4.7869999999999996E-2</v>
      </c>
      <c r="AK48" s="73">
        <v>1.7829999999999999E-2</v>
      </c>
      <c r="AL48" s="10"/>
    </row>
    <row r="49" spans="1:37" x14ac:dyDescent="0.25">
      <c r="A49" s="40" t="s">
        <v>41</v>
      </c>
      <c r="B49" s="8">
        <v>234.20000000000002</v>
      </c>
      <c r="C49" s="8">
        <v>221.2</v>
      </c>
      <c r="D49" s="8">
        <v>146.89999999999998</v>
      </c>
      <c r="E49" s="8">
        <v>133.1</v>
      </c>
      <c r="F49" s="8">
        <v>114.8</v>
      </c>
      <c r="G49" s="8">
        <v>91.3</v>
      </c>
      <c r="H49" s="8">
        <v>55.9</v>
      </c>
      <c r="I49" s="8">
        <v>19.100000000000001</v>
      </c>
      <c r="J49" s="8">
        <v>7.9999999999999991</v>
      </c>
      <c r="K49" s="8">
        <v>11.2</v>
      </c>
      <c r="L49" s="8">
        <v>14.8</v>
      </c>
      <c r="M49" s="8">
        <v>16.600000000000001</v>
      </c>
      <c r="N49" s="8">
        <v>16.7</v>
      </c>
      <c r="O49" s="8">
        <v>16.3</v>
      </c>
      <c r="P49" s="8">
        <v>17.399999999999999</v>
      </c>
      <c r="Q49" s="8">
        <v>21.3</v>
      </c>
      <c r="R49" s="8">
        <v>22</v>
      </c>
      <c r="S49" s="8">
        <v>25.3</v>
      </c>
      <c r="T49" s="8">
        <v>26</v>
      </c>
      <c r="U49" s="8">
        <v>27.091200000000001</v>
      </c>
      <c r="V49" s="8">
        <v>30.557599999999997</v>
      </c>
      <c r="W49" s="8">
        <v>30.063860000000002</v>
      </c>
      <c r="X49" s="8">
        <v>39.001629999999999</v>
      </c>
      <c r="Y49" s="8">
        <v>42.23415</v>
      </c>
      <c r="Z49" s="8">
        <v>47.069749999999999</v>
      </c>
      <c r="AA49" s="9">
        <v>46.902610000000003</v>
      </c>
      <c r="AB49" s="19">
        <v>54.897790000000001</v>
      </c>
      <c r="AC49" s="19">
        <v>57.029629999999997</v>
      </c>
      <c r="AD49" s="73">
        <v>60.740180000000002</v>
      </c>
      <c r="AE49" s="73">
        <v>57.36863000000001</v>
      </c>
      <c r="AF49" s="73">
        <v>55.932199999999995</v>
      </c>
      <c r="AG49" s="73">
        <v>58.973330000000004</v>
      </c>
      <c r="AH49" s="73">
        <v>54.147880000000001</v>
      </c>
      <c r="AI49" s="73">
        <v>74.957650000000001</v>
      </c>
      <c r="AJ49" s="73">
        <v>77.775390000000002</v>
      </c>
      <c r="AK49" s="95">
        <v>76.58489999999999</v>
      </c>
    </row>
    <row r="50" spans="1:37" x14ac:dyDescent="0.25">
      <c r="A50" s="40" t="s">
        <v>42</v>
      </c>
      <c r="B50" s="8"/>
      <c r="C50" s="8">
        <v>1.2000000000000002</v>
      </c>
      <c r="D50" s="8">
        <v>1.3</v>
      </c>
      <c r="E50" s="8">
        <v>0.9</v>
      </c>
      <c r="F50" s="8">
        <v>1.2000000000000002</v>
      </c>
      <c r="G50" s="8">
        <v>1.3000000000000003</v>
      </c>
      <c r="H50" s="8">
        <v>0.6</v>
      </c>
      <c r="I50" s="8">
        <v>0.4</v>
      </c>
      <c r="J50" s="8">
        <v>0.1</v>
      </c>
      <c r="K50" s="8"/>
      <c r="L50" s="8"/>
      <c r="M50" s="8"/>
      <c r="N50" s="8">
        <v>0.1</v>
      </c>
      <c r="O50" s="8">
        <v>0.1</v>
      </c>
      <c r="P50" s="8">
        <v>0.1</v>
      </c>
      <c r="Q50" s="8">
        <v>0.1</v>
      </c>
      <c r="R50" s="8">
        <v>0.1</v>
      </c>
      <c r="S50" s="8">
        <v>0.1</v>
      </c>
      <c r="T50" s="8">
        <v>0.1</v>
      </c>
      <c r="U50" s="8">
        <v>0.11040000000000001</v>
      </c>
      <c r="V50" s="8">
        <v>0.1019</v>
      </c>
      <c r="W50" s="8">
        <v>8.727E-2</v>
      </c>
      <c r="X50" s="8">
        <v>9.0130000000000016E-2</v>
      </c>
      <c r="Y50" s="8">
        <v>6.7900000000000002E-2</v>
      </c>
      <c r="Z50" s="8">
        <v>5.314E-2</v>
      </c>
      <c r="AA50" s="9">
        <v>9.5409999999999995E-2</v>
      </c>
      <c r="AB50" s="19">
        <v>3.1899999999999998E-2</v>
      </c>
      <c r="AC50" s="19">
        <v>7.8200000000000006E-2</v>
      </c>
      <c r="AD50" s="73">
        <v>3.5029999999999999E-2</v>
      </c>
      <c r="AE50" s="73">
        <v>1.4659999999999998E-2</v>
      </c>
      <c r="AF50" s="73">
        <v>1.6240000000000001E-2</v>
      </c>
      <c r="AG50" s="73">
        <v>1.1689999999999999E-2</v>
      </c>
      <c r="AH50" s="73">
        <v>1.035E-2</v>
      </c>
      <c r="AI50" s="73">
        <v>9.6500000000000006E-3</v>
      </c>
      <c r="AJ50" s="73">
        <v>4.13E-3</v>
      </c>
      <c r="AK50" s="73">
        <v>5.9299999999999995E-3</v>
      </c>
    </row>
    <row r="51" spans="1:37" x14ac:dyDescent="0.25">
      <c r="A51" s="40" t="s">
        <v>43</v>
      </c>
      <c r="B51" s="8"/>
      <c r="C51" s="8"/>
      <c r="D51" s="8"/>
      <c r="E51" s="8">
        <v>0.1</v>
      </c>
      <c r="F51" s="8">
        <v>0.1</v>
      </c>
      <c r="G51" s="8">
        <v>0.1</v>
      </c>
      <c r="H51" s="8"/>
      <c r="I51" s="8"/>
      <c r="J51" s="8"/>
      <c r="K51" s="8">
        <v>0.1</v>
      </c>
      <c r="L51" s="8">
        <v>0.1</v>
      </c>
      <c r="M51" s="8">
        <v>0.1</v>
      </c>
      <c r="N51" s="8">
        <v>0.2</v>
      </c>
      <c r="O51" s="8">
        <v>0.1</v>
      </c>
      <c r="P51" s="8">
        <v>0.1</v>
      </c>
      <c r="Q51" s="8">
        <v>0.1</v>
      </c>
      <c r="R51" s="8"/>
      <c r="S51" s="8"/>
      <c r="T51" s="8"/>
      <c r="U51" s="8">
        <v>2.5600000000000001E-2</v>
      </c>
      <c r="V51" s="8">
        <v>4.0000000000000001E-3</v>
      </c>
      <c r="W51" s="8">
        <v>6.3000000000000003E-4</v>
      </c>
      <c r="X51" s="8">
        <v>1.1999999999999999E-3</v>
      </c>
      <c r="Y51" s="8">
        <v>1.2999999999999999E-3</v>
      </c>
      <c r="Z51" s="8"/>
      <c r="AA51" s="9"/>
      <c r="AB51" s="19">
        <v>2.2000000000000001E-3</v>
      </c>
      <c r="AC51" s="19"/>
      <c r="AD51" s="73">
        <v>7.3400000000000002E-3</v>
      </c>
      <c r="AE51" s="73">
        <v>8.4000000000000012E-3</v>
      </c>
      <c r="AF51" s="73">
        <v>7.6E-3</v>
      </c>
      <c r="AG51" s="73">
        <v>8.1700000000000002E-3</v>
      </c>
      <c r="AH51" s="73">
        <v>9.4500000000000001E-3</v>
      </c>
      <c r="AI51" s="73"/>
      <c r="AJ51" s="73"/>
      <c r="AK51" s="73">
        <v>1.09E-3</v>
      </c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93">
        <v>4.7726999999999995</v>
      </c>
      <c r="AE52" s="93">
        <v>7.6290799999999992</v>
      </c>
      <c r="AF52" s="93">
        <v>8.0029000000000003</v>
      </c>
      <c r="AG52" s="93">
        <v>8.9528999999999996</v>
      </c>
      <c r="AH52" s="93">
        <v>2.2580800000000001</v>
      </c>
      <c r="AI52" s="93">
        <v>3.3888499999999997</v>
      </c>
      <c r="AJ52" s="93">
        <v>1.6519600000000001</v>
      </c>
      <c r="AK52" s="93">
        <v>1.0312300000000001</v>
      </c>
    </row>
    <row r="53" spans="1:37" x14ac:dyDescent="0.25">
      <c r="AC53" s="64"/>
      <c r="AD53" s="69"/>
      <c r="AE53" s="69"/>
      <c r="AF53" s="69"/>
      <c r="AG53" s="69"/>
    </row>
    <row r="54" spans="1:37" x14ac:dyDescent="0.25">
      <c r="A54" s="108" t="s">
        <v>48</v>
      </c>
      <c r="B54" s="1"/>
      <c r="C54" s="4"/>
      <c r="AC54" s="64"/>
      <c r="AD54" s="69"/>
      <c r="AE54" s="69"/>
      <c r="AF54" s="69"/>
      <c r="AG54" s="69"/>
    </row>
    <row r="55" spans="1:37" s="59" customFormat="1" ht="24.75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9">
        <v>2018</v>
      </c>
      <c r="AE55" s="119">
        <v>2019</v>
      </c>
      <c r="AF55" s="119">
        <v>2020</v>
      </c>
      <c r="AG55" s="119">
        <v>2021</v>
      </c>
      <c r="AH55" s="114" t="s">
        <v>3</v>
      </c>
      <c r="AI55" s="114" t="s">
        <v>4</v>
      </c>
      <c r="AJ55" s="119">
        <v>2024</v>
      </c>
      <c r="AK55" s="119">
        <v>2025</v>
      </c>
    </row>
    <row r="56" spans="1:37" s="33" customFormat="1" x14ac:dyDescent="0.25">
      <c r="A56" s="40" t="s">
        <v>24</v>
      </c>
      <c r="B56" s="14">
        <f t="shared" ref="B56:Z56" si="31">SUM(B58:B76)</f>
        <v>1</v>
      </c>
      <c r="C56" s="14">
        <f t="shared" si="31"/>
        <v>5.5</v>
      </c>
      <c r="D56" s="14">
        <f t="shared" si="31"/>
        <v>18.600000000000001</v>
      </c>
      <c r="E56" s="14">
        <f t="shared" si="31"/>
        <v>30.300000000000004</v>
      </c>
      <c r="F56" s="14">
        <f t="shared" si="31"/>
        <v>40</v>
      </c>
      <c r="G56" s="14">
        <f t="shared" si="31"/>
        <v>39.200000000000003</v>
      </c>
      <c r="H56" s="14">
        <f t="shared" si="31"/>
        <v>63.300000000000004</v>
      </c>
      <c r="I56" s="14">
        <f t="shared" si="31"/>
        <v>75.300000000000011</v>
      </c>
      <c r="J56" s="14">
        <f t="shared" si="31"/>
        <v>69.3</v>
      </c>
      <c r="K56" s="14">
        <f t="shared" si="31"/>
        <v>68.8</v>
      </c>
      <c r="L56" s="14">
        <f t="shared" si="31"/>
        <v>72.223953014214374</v>
      </c>
      <c r="M56" s="14">
        <f t="shared" si="31"/>
        <v>61.191200000000002</v>
      </c>
      <c r="N56" s="14">
        <f t="shared" si="31"/>
        <v>59.902006766825174</v>
      </c>
      <c r="O56" s="14">
        <f t="shared" si="31"/>
        <v>71.22062163412366</v>
      </c>
      <c r="P56" s="14">
        <f t="shared" si="31"/>
        <v>83.918859595375096</v>
      </c>
      <c r="Q56" s="14">
        <f t="shared" si="31"/>
        <v>99.376634462808653</v>
      </c>
      <c r="R56" s="14">
        <f t="shared" si="31"/>
        <v>114.03704952845651</v>
      </c>
      <c r="S56" s="14">
        <f t="shared" si="31"/>
        <v>131.12868699835985</v>
      </c>
      <c r="T56" s="14">
        <f t="shared" si="31"/>
        <v>147.86318600555111</v>
      </c>
      <c r="U56" s="14">
        <f t="shared" si="31"/>
        <v>164.27192873677402</v>
      </c>
      <c r="V56" s="14">
        <f t="shared" si="31"/>
        <v>171.69388142078756</v>
      </c>
      <c r="W56" s="14">
        <f t="shared" si="31"/>
        <v>185.67377461297403</v>
      </c>
      <c r="X56" s="14">
        <f t="shared" si="31"/>
        <v>198.35092000000006</v>
      </c>
      <c r="Y56" s="14">
        <f t="shared" si="31"/>
        <v>218.73119</v>
      </c>
      <c r="Z56" s="14">
        <f t="shared" si="31"/>
        <v>253.34754999999996</v>
      </c>
      <c r="AA56" s="14">
        <f>SUM(AA57:AA78)</f>
        <v>286.53646999999995</v>
      </c>
      <c r="AB56" s="14">
        <f t="shared" ref="AB56:AK56" si="32">SUM(AB57:AB78)</f>
        <v>321.10238999999996</v>
      </c>
      <c r="AC56" s="14">
        <f t="shared" si="32"/>
        <v>366.88956999999988</v>
      </c>
      <c r="AD56" s="14">
        <f t="shared" si="32"/>
        <v>392.96336000000002</v>
      </c>
      <c r="AE56" s="14">
        <f t="shared" si="32"/>
        <v>413.91399000000007</v>
      </c>
      <c r="AF56" s="14">
        <f t="shared" si="32"/>
        <v>434.75331</v>
      </c>
      <c r="AG56" s="14">
        <f t="shared" si="32"/>
        <v>452.36899</v>
      </c>
      <c r="AH56" s="14">
        <f t="shared" si="32"/>
        <v>387.16588999999999</v>
      </c>
      <c r="AI56" s="14">
        <f t="shared" si="32"/>
        <v>408.34517999999991</v>
      </c>
      <c r="AJ56" s="14">
        <f t="shared" si="32"/>
        <v>430.40490000000005</v>
      </c>
      <c r="AK56" s="14">
        <f t="shared" si="32"/>
        <v>454.99009999999998</v>
      </c>
    </row>
    <row r="57" spans="1:37" s="33" customFormat="1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69">
        <v>73.380130000000008</v>
      </c>
      <c r="AI57" s="69">
        <v>76.236829999999998</v>
      </c>
      <c r="AJ57" s="69">
        <v>78.997899999999987</v>
      </c>
      <c r="AK57" s="69">
        <v>82.9529</v>
      </c>
    </row>
    <row r="58" spans="1:37" x14ac:dyDescent="0.25">
      <c r="A58" s="40" t="s">
        <v>26</v>
      </c>
      <c r="B58" s="6">
        <v>0.60000000000000009</v>
      </c>
      <c r="C58" s="26">
        <v>0.1</v>
      </c>
      <c r="D58" s="26">
        <v>0.7</v>
      </c>
      <c r="E58" s="26">
        <v>2</v>
      </c>
      <c r="F58" s="26">
        <v>2.2999999999999998</v>
      </c>
      <c r="G58" s="26">
        <v>3.3000000000000007</v>
      </c>
      <c r="H58" s="26">
        <v>4.1999999999999993</v>
      </c>
      <c r="I58" s="26">
        <v>2.5999999999999996</v>
      </c>
      <c r="J58" s="26">
        <v>2.6</v>
      </c>
      <c r="K58" s="26">
        <v>0.8</v>
      </c>
      <c r="L58" s="26">
        <v>0.51019999999999999</v>
      </c>
      <c r="M58" s="26">
        <v>0.54049999999999998</v>
      </c>
      <c r="N58" s="26">
        <v>0.63038329853862207</v>
      </c>
      <c r="O58" s="26">
        <v>0.55740000000000001</v>
      </c>
      <c r="P58" s="26">
        <v>0.81759999999999999</v>
      </c>
      <c r="Q58" s="26">
        <v>1.0094000000000001</v>
      </c>
      <c r="R58" s="26">
        <v>0.9</v>
      </c>
      <c r="S58" s="26">
        <v>1.6</v>
      </c>
      <c r="T58" s="26">
        <v>1.6</v>
      </c>
      <c r="U58" s="26">
        <v>1.46814</v>
      </c>
      <c r="V58" s="26">
        <v>1.7919</v>
      </c>
      <c r="W58" s="26">
        <v>2.6176599999999999</v>
      </c>
      <c r="X58" s="26">
        <v>3.8670000000000004</v>
      </c>
      <c r="Y58" s="26">
        <v>5.0379700000000005</v>
      </c>
      <c r="Z58" s="26">
        <v>5.75326</v>
      </c>
      <c r="AA58" s="26">
        <v>6.4716000000000005</v>
      </c>
      <c r="AB58" s="60">
        <v>7.0415799999999997</v>
      </c>
      <c r="AC58" s="60">
        <v>8.00197</v>
      </c>
      <c r="AD58" s="70">
        <v>8.0262700000000002</v>
      </c>
      <c r="AE58" s="70">
        <v>8.5644100000000005</v>
      </c>
      <c r="AF58" s="70">
        <v>8.6837</v>
      </c>
      <c r="AG58" s="70">
        <v>8.7273999999999994</v>
      </c>
      <c r="AH58" s="71">
        <v>10.13659</v>
      </c>
      <c r="AI58" s="71">
        <v>9.0949000000000009</v>
      </c>
      <c r="AJ58" s="71">
        <v>8.5724</v>
      </c>
      <c r="AK58" s="71">
        <v>8.6394000000000002</v>
      </c>
    </row>
    <row r="59" spans="1:37" x14ac:dyDescent="0.25">
      <c r="A59" s="40" t="s">
        <v>27</v>
      </c>
      <c r="B59" s="6">
        <v>0</v>
      </c>
      <c r="C59" s="26">
        <v>0.1</v>
      </c>
      <c r="D59" s="26">
        <v>0.1</v>
      </c>
      <c r="E59" s="26">
        <v>1.1000000000000001</v>
      </c>
      <c r="F59" s="26">
        <v>1.3</v>
      </c>
      <c r="G59" s="26">
        <v>0.9</v>
      </c>
      <c r="H59" s="26">
        <v>0.70000000000000007</v>
      </c>
      <c r="I59" s="26">
        <v>0.5</v>
      </c>
      <c r="J59" s="26">
        <v>1</v>
      </c>
      <c r="K59" s="26">
        <v>2</v>
      </c>
      <c r="L59" s="26">
        <v>2.0828810318664646</v>
      </c>
      <c r="M59" s="26">
        <v>2.6161999999999996</v>
      </c>
      <c r="N59" s="26">
        <v>2.689393548387097</v>
      </c>
      <c r="O59" s="26">
        <v>2.9050193987115245</v>
      </c>
      <c r="P59" s="26">
        <v>3.0822102120974075</v>
      </c>
      <c r="Q59" s="26">
        <v>3.6696663619744059</v>
      </c>
      <c r="R59" s="26">
        <v>4.7578358790204227</v>
      </c>
      <c r="S59" s="26">
        <v>6.5578358790204225</v>
      </c>
      <c r="T59" s="26">
        <v>6.9578358790204229</v>
      </c>
      <c r="U59" s="26">
        <v>7.488387971457696</v>
      </c>
      <c r="V59" s="26">
        <v>8.4748999999999999</v>
      </c>
      <c r="W59" s="26">
        <v>9.196629999999999</v>
      </c>
      <c r="X59" s="26">
        <v>10.186910000000001</v>
      </c>
      <c r="Y59" s="26">
        <v>12.45402</v>
      </c>
      <c r="Z59" s="26">
        <v>15.64911</v>
      </c>
      <c r="AA59" s="26">
        <v>15.79058</v>
      </c>
      <c r="AB59" s="60">
        <v>17.451160000000002</v>
      </c>
      <c r="AC59" s="60">
        <v>19.689349999999997</v>
      </c>
      <c r="AD59" s="70">
        <v>21.971630000000001</v>
      </c>
      <c r="AE59" s="70">
        <v>24.205069999999999</v>
      </c>
      <c r="AF59" s="70">
        <v>25.599399999999996</v>
      </c>
      <c r="AG59" s="70">
        <v>26.369499999999995</v>
      </c>
      <c r="AH59" s="71">
        <v>22.303039999999999</v>
      </c>
      <c r="AI59" s="71">
        <v>24.844000000000001</v>
      </c>
      <c r="AJ59" s="71">
        <v>26.941100000000002</v>
      </c>
      <c r="AK59" s="71">
        <v>28.4434</v>
      </c>
    </row>
    <row r="60" spans="1:37" x14ac:dyDescent="0.25">
      <c r="A60" s="40" t="s">
        <v>28</v>
      </c>
      <c r="B60" s="6">
        <v>0</v>
      </c>
      <c r="C60" s="26">
        <v>0.2</v>
      </c>
      <c r="D60" s="26">
        <v>1.7999999999999998</v>
      </c>
      <c r="E60" s="26">
        <v>1.9000000000000001</v>
      </c>
      <c r="F60" s="26">
        <v>4.9999999999999991</v>
      </c>
      <c r="G60" s="26">
        <v>5.3</v>
      </c>
      <c r="H60" s="26">
        <v>5.0999999999999996</v>
      </c>
      <c r="I60" s="26">
        <v>6</v>
      </c>
      <c r="J60" s="26">
        <v>6.6000000000000005</v>
      </c>
      <c r="K60" s="26">
        <v>9.5</v>
      </c>
      <c r="L60" s="26">
        <v>19.546126888217522</v>
      </c>
      <c r="M60" s="26">
        <v>14.4945</v>
      </c>
      <c r="N60" s="26">
        <v>14.474251824040049</v>
      </c>
      <c r="O60" s="26">
        <v>15.474016590701915</v>
      </c>
      <c r="P60" s="26">
        <v>14.843505587668593</v>
      </c>
      <c r="Q60" s="26">
        <v>18.048832098765434</v>
      </c>
      <c r="R60" s="26">
        <v>19.732192590734268</v>
      </c>
      <c r="S60" s="26">
        <v>22.109818269498835</v>
      </c>
      <c r="T60" s="26">
        <v>26.109133823939395</v>
      </c>
      <c r="U60" s="26">
        <v>28.820250957339606</v>
      </c>
      <c r="V60" s="26">
        <v>30.325555617352613</v>
      </c>
      <c r="W60" s="26">
        <v>32.591881367890565</v>
      </c>
      <c r="X60" s="26">
        <v>34.087950000000014</v>
      </c>
      <c r="Y60" s="26">
        <v>36.149730000000005</v>
      </c>
      <c r="Z60" s="26">
        <v>37.50365</v>
      </c>
      <c r="AA60" s="26">
        <v>42.293930000000003</v>
      </c>
      <c r="AB60" s="60">
        <v>54.500500000000002</v>
      </c>
      <c r="AC60" s="60">
        <v>76.711699999999993</v>
      </c>
      <c r="AD60" s="70">
        <v>89.455179999999999</v>
      </c>
      <c r="AE60" s="70">
        <v>92.848709999999997</v>
      </c>
      <c r="AF60" s="70">
        <v>96.171990000000008</v>
      </c>
      <c r="AG60" s="70">
        <v>101.39521999999999</v>
      </c>
      <c r="AH60" s="71">
        <v>45.609789999999997</v>
      </c>
      <c r="AI60" s="71">
        <v>48.132999999999996</v>
      </c>
      <c r="AJ60" s="71">
        <v>51.2532</v>
      </c>
      <c r="AK60" s="71">
        <v>55.292000000000002</v>
      </c>
    </row>
    <row r="61" spans="1:37" x14ac:dyDescent="0.25">
      <c r="A61" s="40" t="s">
        <v>29</v>
      </c>
      <c r="B61" s="6">
        <v>0</v>
      </c>
      <c r="C61" s="26">
        <v>0.30000000000000004</v>
      </c>
      <c r="D61" s="26">
        <v>0.1</v>
      </c>
      <c r="E61" s="26">
        <v>0</v>
      </c>
      <c r="F61" s="26">
        <v>0.1</v>
      </c>
      <c r="G61" s="26">
        <v>0.30000000000000004</v>
      </c>
      <c r="H61" s="26">
        <v>6.6000000000000005</v>
      </c>
      <c r="I61" s="26">
        <v>5.5</v>
      </c>
      <c r="J61" s="26">
        <v>5.2999999999999989</v>
      </c>
      <c r="K61" s="26">
        <v>3.7</v>
      </c>
      <c r="L61" s="26">
        <v>2.4322695035460993</v>
      </c>
      <c r="M61" s="26">
        <v>2.33</v>
      </c>
      <c r="N61" s="26">
        <v>2.2000000000000002</v>
      </c>
      <c r="O61" s="26">
        <v>2.8150999999999997</v>
      </c>
      <c r="P61" s="26">
        <v>4.2</v>
      </c>
      <c r="Q61" s="26">
        <v>5.5</v>
      </c>
      <c r="R61" s="26">
        <v>6.4</v>
      </c>
      <c r="S61" s="26">
        <v>6.9</v>
      </c>
      <c r="T61" s="26">
        <v>7.7</v>
      </c>
      <c r="U61" s="26">
        <v>7.9845999999999986</v>
      </c>
      <c r="V61" s="26">
        <v>8.0693000000000001</v>
      </c>
      <c r="W61" s="26">
        <v>8.3149900000000017</v>
      </c>
      <c r="X61" s="26">
        <v>8.9572400000000023</v>
      </c>
      <c r="Y61" s="26">
        <v>9.2242900000000017</v>
      </c>
      <c r="Z61" s="26">
        <v>10.183479999999999</v>
      </c>
      <c r="AA61" s="26">
        <v>10.04842</v>
      </c>
      <c r="AB61" s="60">
        <v>9.7220499999999994</v>
      </c>
      <c r="AC61" s="60">
        <v>10.260719999999999</v>
      </c>
      <c r="AD61" s="70">
        <v>11.13322</v>
      </c>
      <c r="AE61" s="70">
        <v>12.7296</v>
      </c>
      <c r="AF61" s="70">
        <v>13.706520000000001</v>
      </c>
      <c r="AG61" s="70">
        <v>15.036</v>
      </c>
      <c r="AH61" s="71">
        <v>14.286129999999998</v>
      </c>
      <c r="AI61" s="71">
        <v>15.411599999999998</v>
      </c>
      <c r="AJ61" s="71">
        <v>16.123500000000003</v>
      </c>
      <c r="AK61" s="71">
        <v>17.763400000000001</v>
      </c>
    </row>
    <row r="62" spans="1:37" x14ac:dyDescent="0.25">
      <c r="A62" s="40" t="s">
        <v>30</v>
      </c>
      <c r="B62" s="6">
        <v>0.4</v>
      </c>
      <c r="C62" s="26">
        <v>1.6</v>
      </c>
      <c r="D62" s="26">
        <v>3.5</v>
      </c>
      <c r="E62" s="26">
        <v>4.1000000000000005</v>
      </c>
      <c r="F62" s="26">
        <v>3.9000000000000004</v>
      </c>
      <c r="G62" s="26">
        <v>5.0999999999999996</v>
      </c>
      <c r="H62" s="26">
        <v>2.1</v>
      </c>
      <c r="I62" s="26">
        <v>4.8999999999999995</v>
      </c>
      <c r="J62" s="26">
        <v>5.2999999999999989</v>
      </c>
      <c r="K62" s="26">
        <v>6.8000000000000007</v>
      </c>
      <c r="L62" s="26">
        <v>8.1943999999999999</v>
      </c>
      <c r="M62" s="26">
        <v>6.25</v>
      </c>
      <c r="N62" s="26">
        <v>5.0735116606868269</v>
      </c>
      <c r="O62" s="26">
        <v>6.1926862903225812</v>
      </c>
      <c r="P62" s="26">
        <v>7.024</v>
      </c>
      <c r="Q62" s="26">
        <v>7.6622200725513903</v>
      </c>
      <c r="R62" s="26">
        <v>8.6681325857022333</v>
      </c>
      <c r="S62" s="26">
        <v>10.268132585702233</v>
      </c>
      <c r="T62" s="26">
        <v>12.257510114269644</v>
      </c>
      <c r="U62" s="26">
        <v>15.079978246855346</v>
      </c>
      <c r="V62" s="26">
        <v>16.221</v>
      </c>
      <c r="W62" s="26">
        <v>18.889099999999999</v>
      </c>
      <c r="X62" s="26">
        <v>20.4495</v>
      </c>
      <c r="Y62" s="26">
        <v>22.900770000000001</v>
      </c>
      <c r="Z62" s="26">
        <v>27.992159999999998</v>
      </c>
      <c r="AA62" s="26">
        <v>30.888009999999998</v>
      </c>
      <c r="AB62" s="60">
        <v>33.39217</v>
      </c>
      <c r="AC62" s="60">
        <v>35.727499999999999</v>
      </c>
      <c r="AD62" s="70">
        <v>36.233719999999998</v>
      </c>
      <c r="AE62" s="70">
        <v>37.302230000000002</v>
      </c>
      <c r="AF62" s="70">
        <v>38.046800000000005</v>
      </c>
      <c r="AG62" s="70">
        <v>37.666200000000003</v>
      </c>
      <c r="AH62" s="71">
        <v>29.011040000000001</v>
      </c>
      <c r="AI62" s="71">
        <v>37.155500000000004</v>
      </c>
      <c r="AJ62" s="71">
        <v>39.685199999999995</v>
      </c>
      <c r="AK62" s="71">
        <v>41.389300000000006</v>
      </c>
    </row>
    <row r="63" spans="1:37" x14ac:dyDescent="0.25">
      <c r="A63" s="40" t="s">
        <v>31</v>
      </c>
      <c r="B63" s="6">
        <v>0</v>
      </c>
      <c r="C63" s="26">
        <v>0.3</v>
      </c>
      <c r="D63" s="26">
        <v>0.4</v>
      </c>
      <c r="E63" s="26">
        <v>1.1000000000000001</v>
      </c>
      <c r="F63" s="26">
        <v>1.1000000000000001</v>
      </c>
      <c r="G63" s="26">
        <v>0.6</v>
      </c>
      <c r="H63" s="26">
        <v>0.5</v>
      </c>
      <c r="I63" s="26">
        <v>1.1000000000000001</v>
      </c>
      <c r="J63" s="26">
        <v>2</v>
      </c>
      <c r="K63" s="26">
        <v>3</v>
      </c>
      <c r="L63" s="26">
        <v>3.13928384279476</v>
      </c>
      <c r="M63" s="26">
        <v>3.4510000000000001</v>
      </c>
      <c r="N63" s="26">
        <v>3.9192544242987757</v>
      </c>
      <c r="O63" s="26">
        <v>6.2522520000000004</v>
      </c>
      <c r="P63" s="26">
        <v>7.6458000000000004</v>
      </c>
      <c r="Q63" s="26">
        <v>8.2189540000000001</v>
      </c>
      <c r="R63" s="26">
        <v>9.0888515863466424</v>
      </c>
      <c r="S63" s="26">
        <v>10.715830384396163</v>
      </c>
      <c r="T63" s="26">
        <v>11.288851586346642</v>
      </c>
      <c r="U63" s="26">
        <v>11.70389082658475</v>
      </c>
      <c r="V63" s="26">
        <v>12.324948375547008</v>
      </c>
      <c r="W63" s="26">
        <v>12.555522193510324</v>
      </c>
      <c r="X63" s="26">
        <v>13.374680000000001</v>
      </c>
      <c r="Y63" s="26">
        <v>16.748009999999997</v>
      </c>
      <c r="Z63" s="26">
        <v>23.071249999999999</v>
      </c>
      <c r="AA63" s="26">
        <v>27.012419999999999</v>
      </c>
      <c r="AB63" s="60">
        <v>29.840049999999998</v>
      </c>
      <c r="AC63" s="60">
        <v>34.779260000000001</v>
      </c>
      <c r="AD63" s="70">
        <v>36.504519999999999</v>
      </c>
      <c r="AE63" s="70">
        <v>38.117659999999994</v>
      </c>
      <c r="AF63" s="70">
        <v>39.303090000000005</v>
      </c>
      <c r="AG63" s="70">
        <v>40.858130000000003</v>
      </c>
      <c r="AH63" s="71">
        <v>29.505189999999999</v>
      </c>
      <c r="AI63" s="71">
        <v>31.383400000000002</v>
      </c>
      <c r="AJ63" s="71">
        <v>32.170200000000001</v>
      </c>
      <c r="AK63" s="71">
        <v>35.039000000000001</v>
      </c>
    </row>
    <row r="64" spans="1:37" x14ac:dyDescent="0.25">
      <c r="A64" s="40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 t="s">
        <v>0</v>
      </c>
      <c r="AH64" s="69">
        <v>33.88937</v>
      </c>
      <c r="AI64" s="69">
        <v>34.245799999999996</v>
      </c>
      <c r="AJ64" s="69">
        <v>34.988199999999999</v>
      </c>
      <c r="AK64" s="69">
        <v>36.855499999999999</v>
      </c>
    </row>
    <row r="65" spans="1:37" x14ac:dyDescent="0.25">
      <c r="A65" s="40" t="s">
        <v>33</v>
      </c>
      <c r="B65" s="6">
        <v>0</v>
      </c>
      <c r="C65" s="26">
        <v>1.3</v>
      </c>
      <c r="D65" s="26">
        <v>5.8000000000000007</v>
      </c>
      <c r="E65" s="26">
        <v>8.8000000000000007</v>
      </c>
      <c r="F65" s="26">
        <v>13.700000000000001</v>
      </c>
      <c r="G65" s="26">
        <v>11.5</v>
      </c>
      <c r="H65" s="26">
        <v>12.3</v>
      </c>
      <c r="I65" s="26">
        <v>18.799999999999997</v>
      </c>
      <c r="J65" s="26">
        <v>17.500000000000004</v>
      </c>
      <c r="K65" s="26">
        <v>12.7</v>
      </c>
      <c r="L65" s="26">
        <v>11.792913705583757</v>
      </c>
      <c r="M65" s="26">
        <v>11.852600000000001</v>
      </c>
      <c r="N65" s="26">
        <v>11.91115166130761</v>
      </c>
      <c r="O65" s="26">
        <v>13.502434222631095</v>
      </c>
      <c r="P65" s="26">
        <v>14.920999999999999</v>
      </c>
      <c r="Q65" s="26">
        <v>18.857900000000001</v>
      </c>
      <c r="R65" s="26">
        <v>21.6</v>
      </c>
      <c r="S65" s="26">
        <v>22.9</v>
      </c>
      <c r="T65" s="26">
        <v>25.7</v>
      </c>
      <c r="U65" s="26">
        <v>26.285199999999996</v>
      </c>
      <c r="V65" s="26">
        <v>25.199929499856449</v>
      </c>
      <c r="W65" s="26">
        <v>25.190052830292981</v>
      </c>
      <c r="X65" s="26">
        <v>25.98255</v>
      </c>
      <c r="Y65" s="26">
        <v>26.251249999999999</v>
      </c>
      <c r="Z65" s="26">
        <v>30.883140000000001</v>
      </c>
      <c r="AA65" s="26">
        <v>33.869080000000004</v>
      </c>
      <c r="AB65" s="60">
        <v>38.285779999999995</v>
      </c>
      <c r="AC65" s="60">
        <v>39.449829999999999</v>
      </c>
      <c r="AD65" s="70">
        <v>40.279170000000001</v>
      </c>
      <c r="AE65" s="70">
        <v>42.608249999999998</v>
      </c>
      <c r="AF65" s="70">
        <v>45.632860000000001</v>
      </c>
      <c r="AG65" s="70">
        <v>48.382899999999999</v>
      </c>
      <c r="AH65" s="71">
        <v>28.040199999999999</v>
      </c>
      <c r="AI65" s="71">
        <v>29.5855</v>
      </c>
      <c r="AJ65" s="71">
        <v>30.536200000000001</v>
      </c>
      <c r="AK65" s="71">
        <v>32.384599999999999</v>
      </c>
    </row>
    <row r="66" spans="1:37" x14ac:dyDescent="0.25">
      <c r="A66" s="40" t="s">
        <v>34</v>
      </c>
      <c r="B66" s="6">
        <v>0</v>
      </c>
      <c r="C66" s="26">
        <v>0.30000000000000004</v>
      </c>
      <c r="D66" s="26">
        <v>0.4</v>
      </c>
      <c r="E66" s="26">
        <v>1.1000000000000001</v>
      </c>
      <c r="F66" s="26">
        <v>2.7</v>
      </c>
      <c r="G66" s="26">
        <v>2.5000000000000004</v>
      </c>
      <c r="H66" s="26">
        <v>1.9000000000000004</v>
      </c>
      <c r="I66" s="26">
        <v>4.3</v>
      </c>
      <c r="J66" s="26">
        <v>4.3</v>
      </c>
      <c r="K66" s="26">
        <v>7.7999999999999989</v>
      </c>
      <c r="L66" s="26">
        <v>5.1305543478260871</v>
      </c>
      <c r="M66" s="26">
        <v>1.413</v>
      </c>
      <c r="N66" s="26">
        <v>0.99446267029972757</v>
      </c>
      <c r="O66" s="26">
        <v>1.6227499999999999</v>
      </c>
      <c r="P66" s="26">
        <v>2.0551791907514452</v>
      </c>
      <c r="Q66" s="26">
        <v>2.2021451612903231</v>
      </c>
      <c r="R66" s="26">
        <v>2.3660477333986769</v>
      </c>
      <c r="S66" s="26">
        <v>2.466047733398677</v>
      </c>
      <c r="T66" s="26">
        <v>2.3495358000490079</v>
      </c>
      <c r="U66" s="26">
        <v>1.7963079480519482</v>
      </c>
      <c r="V66" s="26">
        <v>1.5485208151382821</v>
      </c>
      <c r="W66" s="26">
        <v>1.5379749309705339</v>
      </c>
      <c r="X66" s="26">
        <v>1.8266500000000001</v>
      </c>
      <c r="Y66" s="26">
        <v>2.1317199999999996</v>
      </c>
      <c r="Z66" s="26">
        <v>2.9911799999999999</v>
      </c>
      <c r="AA66" s="26">
        <v>3.4027099999999999</v>
      </c>
      <c r="AB66" s="60">
        <v>4.7293500000000002</v>
      </c>
      <c r="AC66" s="60">
        <v>4.0033599999999998</v>
      </c>
      <c r="AD66" s="70">
        <v>4.1400800000000002</v>
      </c>
      <c r="AE66" s="70">
        <v>4.2990500000000003</v>
      </c>
      <c r="AF66" s="70">
        <v>4.4835699999999994</v>
      </c>
      <c r="AG66" s="70">
        <v>4.7734999999999994</v>
      </c>
      <c r="AH66" s="71">
        <v>1.83907</v>
      </c>
      <c r="AI66" s="71">
        <v>1.9520999999999999</v>
      </c>
      <c r="AJ66" s="71">
        <v>2.0137</v>
      </c>
      <c r="AK66" s="71">
        <v>2.1204000000000001</v>
      </c>
    </row>
    <row r="67" spans="1:37" x14ac:dyDescent="0.25">
      <c r="A67" s="40" t="s">
        <v>35</v>
      </c>
      <c r="B67" s="6">
        <v>0</v>
      </c>
      <c r="C67" s="26">
        <v>0</v>
      </c>
      <c r="D67" s="26">
        <v>0</v>
      </c>
      <c r="E67" s="26">
        <v>0.1</v>
      </c>
      <c r="F67" s="26">
        <v>0.5</v>
      </c>
      <c r="G67" s="26">
        <v>0.9</v>
      </c>
      <c r="H67" s="26">
        <v>0.8</v>
      </c>
      <c r="I67" s="26">
        <v>0.70000000000000007</v>
      </c>
      <c r="J67" s="26">
        <v>0.30000000000000004</v>
      </c>
      <c r="K67" s="26">
        <v>0.30000000000000004</v>
      </c>
      <c r="L67" s="26">
        <v>0.2</v>
      </c>
      <c r="M67" s="26">
        <v>0.20749999999999999</v>
      </c>
      <c r="N67" s="26">
        <v>0.20001082987551866</v>
      </c>
      <c r="O67" s="26">
        <v>0.1</v>
      </c>
      <c r="P67" s="26">
        <v>0.11840000000000001</v>
      </c>
      <c r="Q67" s="26">
        <v>0.2089</v>
      </c>
      <c r="R67" s="26">
        <v>0.3</v>
      </c>
      <c r="S67" s="26">
        <v>0.3</v>
      </c>
      <c r="T67" s="26">
        <v>0.7</v>
      </c>
      <c r="U67" s="26">
        <v>0.60939999999999994</v>
      </c>
      <c r="V67" s="26">
        <v>0.66039999999999999</v>
      </c>
      <c r="W67" s="26">
        <v>0.76463999999999988</v>
      </c>
      <c r="X67" s="26">
        <v>1.4397500000000001</v>
      </c>
      <c r="Y67" s="26">
        <v>1.6864600000000001</v>
      </c>
      <c r="Z67" s="26">
        <v>2.9723999999999999</v>
      </c>
      <c r="AA67" s="26">
        <v>3.9721199999999999</v>
      </c>
      <c r="AB67" s="60">
        <v>4.6653700000000002</v>
      </c>
      <c r="AC67" s="60">
        <v>5.0107499999999998</v>
      </c>
      <c r="AD67" s="70">
        <v>4.9998999999999993</v>
      </c>
      <c r="AE67" s="70">
        <v>5.0832799999999994</v>
      </c>
      <c r="AF67" s="70">
        <v>5.4877399999999987</v>
      </c>
      <c r="AG67" s="70">
        <v>5.7839999999999998</v>
      </c>
      <c r="AH67" s="71">
        <v>5.3835800000000003</v>
      </c>
      <c r="AI67" s="71">
        <v>5.4877999999999991</v>
      </c>
      <c r="AJ67" s="71">
        <v>6.9942000000000002</v>
      </c>
      <c r="AK67" s="71">
        <v>7.5531000000000006</v>
      </c>
    </row>
    <row r="68" spans="1:37" x14ac:dyDescent="0.25">
      <c r="A68" s="40" t="s">
        <v>36</v>
      </c>
      <c r="B68" s="6">
        <v>0</v>
      </c>
      <c r="C68" s="26">
        <v>0</v>
      </c>
      <c r="D68" s="26">
        <v>0</v>
      </c>
      <c r="E68" s="26">
        <v>0.1</v>
      </c>
      <c r="F68" s="26">
        <v>0</v>
      </c>
      <c r="G68" s="26">
        <v>0.4</v>
      </c>
      <c r="H68" s="26">
        <v>0.6</v>
      </c>
      <c r="I68" s="26">
        <v>0.2</v>
      </c>
      <c r="J68" s="26">
        <v>1.1000000000000001</v>
      </c>
      <c r="K68" s="26">
        <v>1</v>
      </c>
      <c r="L68" s="26">
        <v>1.0057</v>
      </c>
      <c r="M68" s="26">
        <v>1.3149999999999999</v>
      </c>
      <c r="N68" s="26">
        <v>1.3028</v>
      </c>
      <c r="O68" s="26">
        <v>1.4030333333333334</v>
      </c>
      <c r="P68" s="26">
        <v>1.61</v>
      </c>
      <c r="Q68" s="26">
        <v>1.605</v>
      </c>
      <c r="R68" s="26">
        <v>1.6</v>
      </c>
      <c r="S68" s="26">
        <v>1.8617755066603825</v>
      </c>
      <c r="T68" s="26">
        <v>1.7617755066603824</v>
      </c>
      <c r="U68" s="26">
        <v>1.9286665494505491</v>
      </c>
      <c r="V68" s="26">
        <v>1.9429522321428572</v>
      </c>
      <c r="W68" s="26">
        <v>2.067239099099099</v>
      </c>
      <c r="X68" s="26">
        <v>2.1379300000000003</v>
      </c>
      <c r="Y68" s="26">
        <v>2.2324999999999999</v>
      </c>
      <c r="Z68" s="26">
        <v>2.3407199999999997</v>
      </c>
      <c r="AA68" s="26">
        <v>2.7216900000000002</v>
      </c>
      <c r="AB68" s="60">
        <v>2.6632899999999999</v>
      </c>
      <c r="AC68" s="60">
        <v>2.7579400000000001</v>
      </c>
      <c r="AD68" s="70">
        <v>2.9033099999999998</v>
      </c>
      <c r="AE68" s="70">
        <v>2.9705199999999996</v>
      </c>
      <c r="AF68" s="70">
        <v>3.02271</v>
      </c>
      <c r="AG68" s="70">
        <v>3.1456999999999997</v>
      </c>
      <c r="AH68" s="71">
        <v>3.1995900000000002</v>
      </c>
      <c r="AI68" s="71">
        <v>3.2511999999999999</v>
      </c>
      <c r="AJ68" s="71">
        <v>3.2739000000000003</v>
      </c>
      <c r="AK68" s="71">
        <v>3.4325999999999999</v>
      </c>
    </row>
    <row r="69" spans="1:37" x14ac:dyDescent="0.25">
      <c r="A69" s="40" t="s">
        <v>45</v>
      </c>
      <c r="B69" s="6">
        <v>0</v>
      </c>
      <c r="C69" s="26">
        <v>0</v>
      </c>
      <c r="D69" s="26">
        <v>1.2</v>
      </c>
      <c r="E69" s="26">
        <v>4.2</v>
      </c>
      <c r="F69" s="26">
        <v>3.7</v>
      </c>
      <c r="G69" s="26">
        <v>2.7000000000000006</v>
      </c>
      <c r="H69" s="26">
        <v>4.1999999999999993</v>
      </c>
      <c r="I69" s="26">
        <v>2.2000000000000002</v>
      </c>
      <c r="J69" s="26">
        <v>2.5</v>
      </c>
      <c r="K69" s="26">
        <v>2.4</v>
      </c>
      <c r="L69" s="26">
        <v>2.3002181292189006</v>
      </c>
      <c r="M69" s="26">
        <v>1.3194000000000001</v>
      </c>
      <c r="N69" s="26">
        <v>1.2</v>
      </c>
      <c r="O69" s="26">
        <v>1.1072646766169154</v>
      </c>
      <c r="P69" s="26">
        <v>1.3087656292286873</v>
      </c>
      <c r="Q69" s="26">
        <v>1.8</v>
      </c>
      <c r="R69" s="26">
        <v>2</v>
      </c>
      <c r="S69" s="26">
        <v>2.6</v>
      </c>
      <c r="T69" s="26">
        <v>3.8</v>
      </c>
      <c r="U69" s="26">
        <v>3.8467999999999996</v>
      </c>
      <c r="V69" s="26">
        <v>3.8042000000000002</v>
      </c>
      <c r="W69" s="26">
        <v>4.34063</v>
      </c>
      <c r="X69" s="26">
        <v>4.3303700000000003</v>
      </c>
      <c r="Y69" s="26">
        <v>5.01288</v>
      </c>
      <c r="Z69" s="26">
        <v>6.4690300000000001</v>
      </c>
      <c r="AA69" s="26">
        <v>9.3454200000000007</v>
      </c>
      <c r="AB69" s="60">
        <v>10.192440000000001</v>
      </c>
      <c r="AC69" s="60">
        <v>10.697149999999999</v>
      </c>
      <c r="AD69" s="54" t="s">
        <v>0</v>
      </c>
      <c r="AE69" s="54" t="s">
        <v>0</v>
      </c>
      <c r="AF69" s="54" t="s">
        <v>0</v>
      </c>
      <c r="AG69" s="54" t="s">
        <v>0</v>
      </c>
      <c r="AH69" s="54" t="s">
        <v>0</v>
      </c>
      <c r="AI69" s="54" t="s">
        <v>0</v>
      </c>
      <c r="AJ69" s="54" t="s">
        <v>0</v>
      </c>
      <c r="AK69" s="54" t="s">
        <v>0</v>
      </c>
    </row>
    <row r="70" spans="1:37" x14ac:dyDescent="0.25">
      <c r="A70" s="40" t="s">
        <v>37</v>
      </c>
      <c r="B70" s="6">
        <v>0</v>
      </c>
      <c r="C70" s="26">
        <v>0</v>
      </c>
      <c r="D70" s="26">
        <v>0</v>
      </c>
      <c r="E70" s="26">
        <v>0.99999999999999989</v>
      </c>
      <c r="F70" s="26">
        <v>1.6</v>
      </c>
      <c r="G70" s="26">
        <v>1.9999999999999998</v>
      </c>
      <c r="H70" s="26">
        <v>4.7</v>
      </c>
      <c r="I70" s="26">
        <v>2.2000000000000002</v>
      </c>
      <c r="J70" s="26">
        <v>4</v>
      </c>
      <c r="K70" s="26">
        <v>7.1</v>
      </c>
      <c r="L70" s="26">
        <v>4.8704407582938396</v>
      </c>
      <c r="M70" s="26">
        <v>4.8674999999999997</v>
      </c>
      <c r="N70" s="26">
        <v>4.4198472308373944</v>
      </c>
      <c r="O70" s="26">
        <v>5.0509252525252526</v>
      </c>
      <c r="P70" s="26">
        <v>7.3473339449541282</v>
      </c>
      <c r="Q70" s="26">
        <v>8.2025321528424975</v>
      </c>
      <c r="R70" s="26">
        <v>8.7772290800729085</v>
      </c>
      <c r="S70" s="26">
        <v>9.4881207121020701</v>
      </c>
      <c r="T70" s="26">
        <v>9.8881207121020704</v>
      </c>
      <c r="U70" s="26">
        <v>11.927494649204865</v>
      </c>
      <c r="V70" s="26">
        <v>13.245528902657558</v>
      </c>
      <c r="W70" s="26">
        <v>14.350844742843847</v>
      </c>
      <c r="X70" s="26">
        <v>16.13635</v>
      </c>
      <c r="Y70" s="26">
        <v>17.269009999999998</v>
      </c>
      <c r="Z70" s="26">
        <v>18.623480000000001</v>
      </c>
      <c r="AA70" s="26">
        <v>22.717549999999999</v>
      </c>
      <c r="AB70" s="60">
        <v>22.704830000000001</v>
      </c>
      <c r="AC70" s="60">
        <v>24.088159999999998</v>
      </c>
      <c r="AD70" s="70">
        <v>24.14536</v>
      </c>
      <c r="AE70" s="70">
        <v>25.168910000000004</v>
      </c>
      <c r="AF70" s="70">
        <v>25.668609999999997</v>
      </c>
      <c r="AG70" s="70">
        <v>25.841200000000001</v>
      </c>
      <c r="AH70" s="71">
        <v>25.00056</v>
      </c>
      <c r="AI70" s="71">
        <v>25.85473</v>
      </c>
      <c r="AJ70" s="71">
        <v>27.950399999999998</v>
      </c>
      <c r="AK70" s="54">
        <v>29.1</v>
      </c>
    </row>
    <row r="71" spans="1:37" x14ac:dyDescent="0.25">
      <c r="A71" s="40" t="s">
        <v>38</v>
      </c>
      <c r="B71" s="6">
        <v>0</v>
      </c>
      <c r="C71" s="26">
        <v>0.1</v>
      </c>
      <c r="D71" s="26">
        <v>0.4</v>
      </c>
      <c r="E71" s="26">
        <v>1.3000000000000003</v>
      </c>
      <c r="F71" s="26">
        <v>1.5</v>
      </c>
      <c r="G71" s="26">
        <v>1.5</v>
      </c>
      <c r="H71" s="26">
        <v>1.9</v>
      </c>
      <c r="I71" s="26">
        <v>2</v>
      </c>
      <c r="J71" s="26">
        <v>3.3999999999999995</v>
      </c>
      <c r="K71" s="26">
        <v>3.0000000000000004</v>
      </c>
      <c r="L71" s="26">
        <v>2.8273648068669526</v>
      </c>
      <c r="M71" s="26">
        <v>1.1040000000000001</v>
      </c>
      <c r="N71" s="26">
        <v>0.94066758747697965</v>
      </c>
      <c r="O71" s="26">
        <v>1.0795555555555556</v>
      </c>
      <c r="P71" s="26">
        <v>1.3960999999999999</v>
      </c>
      <c r="Q71" s="26">
        <v>1.1883846153846152</v>
      </c>
      <c r="R71" s="26">
        <v>1.2859035506094327</v>
      </c>
      <c r="S71" s="26">
        <v>1.3323794382617911</v>
      </c>
      <c r="T71" s="26">
        <v>1.4323794382617911</v>
      </c>
      <c r="U71" s="26">
        <v>1.5742614732379436</v>
      </c>
      <c r="V71" s="26">
        <v>1.5821564918314703</v>
      </c>
      <c r="W71" s="26">
        <v>1.8878489779451317</v>
      </c>
      <c r="X71" s="26">
        <v>2.8282500000000002</v>
      </c>
      <c r="Y71" s="26">
        <v>3.0156399999999999</v>
      </c>
      <c r="Z71" s="26">
        <v>3.2559</v>
      </c>
      <c r="AA71" s="26">
        <v>4.5424700000000007</v>
      </c>
      <c r="AB71" s="60">
        <v>5.8951599999999997</v>
      </c>
      <c r="AC71" s="60">
        <v>7.1116099999999998</v>
      </c>
      <c r="AD71" s="70">
        <v>7.8054199999999998</v>
      </c>
      <c r="AE71" s="70">
        <v>8.0315399999999997</v>
      </c>
      <c r="AF71" s="70">
        <v>8.8683499999999995</v>
      </c>
      <c r="AG71" s="70">
        <v>9.3320000000000025</v>
      </c>
      <c r="AH71" s="71">
        <v>9.1338299999999997</v>
      </c>
      <c r="AI71" s="71">
        <v>9.2014999999999993</v>
      </c>
      <c r="AJ71" s="71">
        <v>9.1279000000000003</v>
      </c>
      <c r="AK71" s="71">
        <v>8.9022000000000006</v>
      </c>
    </row>
    <row r="72" spans="1:37" x14ac:dyDescent="0.25">
      <c r="A72" s="40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70">
        <v>9.9436100000000014</v>
      </c>
      <c r="AE72" s="70">
        <v>10.41643</v>
      </c>
      <c r="AF72" s="70">
        <v>11.33196</v>
      </c>
      <c r="AG72" s="70">
        <v>11.705199999999998</v>
      </c>
      <c r="AH72" s="71">
        <v>13.52162</v>
      </c>
      <c r="AI72" s="71">
        <v>13.932399999999999</v>
      </c>
      <c r="AJ72" s="71">
        <v>15.902800000000001</v>
      </c>
      <c r="AK72" s="71">
        <v>16.053899999999999</v>
      </c>
    </row>
    <row r="73" spans="1:37" x14ac:dyDescent="0.25">
      <c r="A73" s="41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 t="s">
        <v>0</v>
      </c>
      <c r="AH73" s="95">
        <v>12.49898</v>
      </c>
      <c r="AI73" s="95">
        <v>13.202500000000001</v>
      </c>
      <c r="AJ73" s="95">
        <v>13.0906</v>
      </c>
      <c r="AK73" s="71">
        <v>13.141299999999999</v>
      </c>
    </row>
    <row r="74" spans="1:37" x14ac:dyDescent="0.25">
      <c r="A74" s="40" t="s">
        <v>41</v>
      </c>
      <c r="B74" s="9"/>
      <c r="C74" s="27">
        <v>1.2000000000000002</v>
      </c>
      <c r="D74" s="27">
        <v>4.1999999999999993</v>
      </c>
      <c r="E74" s="27">
        <v>3.5</v>
      </c>
      <c r="F74" s="27">
        <v>2.6</v>
      </c>
      <c r="G74" s="27">
        <v>2.2000000000000002</v>
      </c>
      <c r="H74" s="27">
        <v>17.700000000000003</v>
      </c>
      <c r="I74" s="27">
        <v>24.3</v>
      </c>
      <c r="J74" s="27">
        <v>13.4</v>
      </c>
      <c r="K74" s="27">
        <v>8.6999999999999993</v>
      </c>
      <c r="L74" s="27">
        <v>8.1916000000000011</v>
      </c>
      <c r="M74" s="27">
        <v>9.43</v>
      </c>
      <c r="N74" s="27">
        <v>9.9462720310765818</v>
      </c>
      <c r="O74" s="27">
        <v>13.15818431372549</v>
      </c>
      <c r="P74" s="27">
        <v>17.540965030674844</v>
      </c>
      <c r="Q74" s="27">
        <v>21.2027</v>
      </c>
      <c r="R74" s="27">
        <v>26.560856522571925</v>
      </c>
      <c r="S74" s="27">
        <v>32.028746489319289</v>
      </c>
      <c r="T74" s="27">
        <v>36.31804314490175</v>
      </c>
      <c r="U74" s="27">
        <v>43.751950114591295</v>
      </c>
      <c r="V74" s="27">
        <v>46.495989486261294</v>
      </c>
      <c r="W74" s="27">
        <v>51.360970470421542</v>
      </c>
      <c r="X74" s="27">
        <v>52.73107000000001</v>
      </c>
      <c r="Y74" s="27">
        <v>58.58182</v>
      </c>
      <c r="Z74" s="27">
        <v>65.500969999999995</v>
      </c>
      <c r="AA74" s="27">
        <v>73.327740000000006</v>
      </c>
      <c r="AB74" s="96">
        <v>79.985669999999999</v>
      </c>
      <c r="AC74" s="96">
        <v>88.573539999999994</v>
      </c>
      <c r="AD74" s="16">
        <v>94.368520000000004</v>
      </c>
      <c r="AE74" s="16">
        <v>100.47024999999999</v>
      </c>
      <c r="AF74" s="16">
        <v>107.65778999999998</v>
      </c>
      <c r="AG74" s="16">
        <v>112.28794000000001</v>
      </c>
      <c r="AH74" s="72">
        <v>29.22268</v>
      </c>
      <c r="AI74" s="72">
        <v>28.173019999999998</v>
      </c>
      <c r="AJ74" s="72">
        <v>31.571500000000004</v>
      </c>
      <c r="AK74" s="95">
        <v>34.716099999999997</v>
      </c>
    </row>
    <row r="75" spans="1:37" x14ac:dyDescent="0.25">
      <c r="A75" s="40" t="s">
        <v>42</v>
      </c>
      <c r="B75" s="9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>
        <v>6.3E-3</v>
      </c>
      <c r="V75" s="27">
        <v>6.3E-3</v>
      </c>
      <c r="W75" s="27">
        <v>6.6E-3</v>
      </c>
      <c r="X75" s="27">
        <v>1.4719999999999999E-2</v>
      </c>
      <c r="Y75" s="27">
        <v>3.5119999999999998E-2</v>
      </c>
      <c r="Z75" s="27">
        <v>3.1489999999999997E-2</v>
      </c>
      <c r="AA75" s="27">
        <v>2.946E-2</v>
      </c>
      <c r="AB75" s="96">
        <v>2.7230000000000001E-2</v>
      </c>
      <c r="AC75" s="96">
        <v>2.673E-2</v>
      </c>
      <c r="AD75" s="16">
        <v>2.6170000000000002E-2</v>
      </c>
      <c r="AE75" s="16">
        <v>2.5410000000000002E-2</v>
      </c>
      <c r="AF75" s="16">
        <v>1.5820000000000001E-2</v>
      </c>
      <c r="AG75" s="16">
        <v>8.0000000000000002E-3</v>
      </c>
      <c r="AH75" s="72"/>
      <c r="AI75" s="72"/>
      <c r="AJ75" s="72"/>
      <c r="AK75" s="72"/>
    </row>
    <row r="76" spans="1:37" x14ac:dyDescent="0.25">
      <c r="A76" s="40" t="s">
        <v>43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>
        <v>8.0000000000000002E-3</v>
      </c>
      <c r="Q76" s="8"/>
      <c r="R76" s="8"/>
      <c r="S76" s="8"/>
      <c r="T76" s="8"/>
      <c r="U76" s="8">
        <v>3.0000000000000003E-4</v>
      </c>
      <c r="V76" s="8">
        <v>3.0000000000000003E-4</v>
      </c>
      <c r="W76" s="8">
        <v>1.1899999999999999E-3</v>
      </c>
      <c r="X76" s="8"/>
      <c r="Y76" s="8"/>
      <c r="Z76" s="8">
        <v>0.12633</v>
      </c>
      <c r="AA76" s="27">
        <v>0.10327</v>
      </c>
      <c r="AB76" s="96">
        <v>5.7599999999999995E-3</v>
      </c>
      <c r="AC76" s="96"/>
      <c r="AD76" s="94"/>
      <c r="AE76" s="94"/>
      <c r="AF76" s="94"/>
      <c r="AG76" s="94"/>
      <c r="AH76" s="95"/>
      <c r="AI76" s="95"/>
      <c r="AJ76" s="95"/>
      <c r="AK76" s="72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9">
        <v>1.02728</v>
      </c>
      <c r="AE77" s="89">
        <v>1.07267</v>
      </c>
      <c r="AF77" s="89">
        <v>1.0724</v>
      </c>
      <c r="AG77" s="89">
        <v>1.0561</v>
      </c>
      <c r="AH77" s="97">
        <v>1.2044999999999999</v>
      </c>
      <c r="AI77" s="97">
        <v>1.1993999999999998</v>
      </c>
      <c r="AJ77" s="97">
        <v>1.212</v>
      </c>
      <c r="AK77" s="101">
        <v>1.2110000000000001</v>
      </c>
    </row>
    <row r="78" spans="1:37" x14ac:dyDescent="0.25">
      <c r="AC78" s="64"/>
      <c r="AD78" s="69"/>
      <c r="AE78" s="69"/>
      <c r="AF78" s="69"/>
      <c r="AG78" s="69"/>
    </row>
    <row r="79" spans="1:37" x14ac:dyDescent="0.25">
      <c r="A79" s="108" t="s">
        <v>49</v>
      </c>
      <c r="B79" s="1"/>
      <c r="C79" s="4"/>
      <c r="AC79" s="64"/>
      <c r="AD79" s="69"/>
      <c r="AE79" s="69"/>
      <c r="AF79" s="69"/>
      <c r="AG79" s="69"/>
    </row>
    <row r="80" spans="1:37" s="59" customFormat="1" ht="27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9">
        <v>2018</v>
      </c>
      <c r="AE80" s="119">
        <v>2019</v>
      </c>
      <c r="AF80" s="119">
        <v>2020</v>
      </c>
      <c r="AG80" s="119">
        <v>2021</v>
      </c>
      <c r="AH80" s="114" t="s">
        <v>3</v>
      </c>
      <c r="AI80" s="114" t="s">
        <v>4</v>
      </c>
      <c r="AJ80" s="119">
        <v>2024</v>
      </c>
      <c r="AK80" s="119">
        <v>2025</v>
      </c>
    </row>
    <row r="81" spans="1:37" s="33" customFormat="1" x14ac:dyDescent="0.25">
      <c r="A81" s="40" t="s">
        <v>24</v>
      </c>
      <c r="B81" s="14">
        <f t="shared" ref="B81:Z81" si="33">SUM(B83:B101)</f>
        <v>870.80000000000007</v>
      </c>
      <c r="C81" s="14">
        <f t="shared" si="33"/>
        <v>884.2</v>
      </c>
      <c r="D81" s="14">
        <f t="shared" si="33"/>
        <v>927.60000000000014</v>
      </c>
      <c r="E81" s="14">
        <f t="shared" si="33"/>
        <v>1067.9000000000001</v>
      </c>
      <c r="F81" s="14">
        <f t="shared" si="33"/>
        <v>1249.3999999999999</v>
      </c>
      <c r="G81" s="14">
        <f t="shared" si="33"/>
        <v>1106.5</v>
      </c>
      <c r="H81" s="14">
        <f t="shared" si="33"/>
        <v>989.8</v>
      </c>
      <c r="I81" s="14">
        <f t="shared" si="33"/>
        <v>947.50000000000011</v>
      </c>
      <c r="J81" s="14">
        <f t="shared" si="33"/>
        <v>970.3</v>
      </c>
      <c r="K81" s="14">
        <f t="shared" si="33"/>
        <v>1011.5000000000001</v>
      </c>
      <c r="L81" s="14">
        <f t="shared" si="33"/>
        <v>909.9560580311072</v>
      </c>
      <c r="M81" s="14">
        <f t="shared" si="33"/>
        <v>922.75085298929741</v>
      </c>
      <c r="N81" s="14">
        <f t="shared" si="33"/>
        <v>950.04998813475675</v>
      </c>
      <c r="O81" s="14">
        <f t="shared" si="33"/>
        <v>981.63996857424968</v>
      </c>
      <c r="P81" s="14">
        <f t="shared" si="33"/>
        <v>1034.3814467148225</v>
      </c>
      <c r="Q81" s="14">
        <f t="shared" si="33"/>
        <v>1063.6600095553604</v>
      </c>
      <c r="R81" s="14">
        <f t="shared" si="33"/>
        <v>1100.0330535968099</v>
      </c>
      <c r="S81" s="14">
        <f t="shared" si="33"/>
        <v>1131.3714751817788</v>
      </c>
      <c r="T81" s="14">
        <f t="shared" si="33"/>
        <v>1158.7744013622685</v>
      </c>
      <c r="U81" s="14">
        <f t="shared" si="33"/>
        <v>1146.3079300000002</v>
      </c>
      <c r="V81" s="14">
        <f t="shared" si="33"/>
        <v>1149.168167</v>
      </c>
      <c r="W81" s="14">
        <f t="shared" si="33"/>
        <v>1138.1923790000001</v>
      </c>
      <c r="X81" s="14">
        <f t="shared" si="33"/>
        <v>1093.28441</v>
      </c>
      <c r="Y81" s="14">
        <f t="shared" si="33"/>
        <v>1083.8175700000002</v>
      </c>
      <c r="Z81" s="14">
        <f t="shared" si="33"/>
        <v>1075.90958</v>
      </c>
      <c r="AA81" s="14">
        <f>SUM(AA82:AA103)</f>
        <v>1076.6194599999999</v>
      </c>
      <c r="AB81" s="14">
        <f t="shared" ref="AB81:AK81" si="34">SUM(AB82:AB103)</f>
        <v>1073.3623299999999</v>
      </c>
      <c r="AC81" s="14">
        <f t="shared" si="34"/>
        <v>1074.0969599999999</v>
      </c>
      <c r="AD81" s="14">
        <f t="shared" si="34"/>
        <v>1093.7095099999999</v>
      </c>
      <c r="AE81" s="14">
        <f t="shared" si="34"/>
        <v>1114.2300399999999</v>
      </c>
      <c r="AF81" s="14">
        <f t="shared" si="34"/>
        <v>1140.7526200000002</v>
      </c>
      <c r="AG81" s="14">
        <f t="shared" si="34"/>
        <v>1160.7633000000001</v>
      </c>
      <c r="AH81" s="14">
        <f t="shared" si="34"/>
        <v>876.48358000000007</v>
      </c>
      <c r="AI81" s="14">
        <f t="shared" si="34"/>
        <v>896.52460000000019</v>
      </c>
      <c r="AJ81" s="14">
        <f t="shared" si="34"/>
        <v>882.31009999999969</v>
      </c>
      <c r="AK81" s="14">
        <f t="shared" si="34"/>
        <v>909.01470000000018</v>
      </c>
    </row>
    <row r="82" spans="1:37" s="33" customFormat="1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68">
        <v>46.358040000000003</v>
      </c>
      <c r="AI82" s="68">
        <v>50.048699999999997</v>
      </c>
      <c r="AJ82" s="68">
        <v>50.045500000000004</v>
      </c>
      <c r="AK82" s="68">
        <v>51.8812</v>
      </c>
    </row>
    <row r="83" spans="1:37" x14ac:dyDescent="0.25">
      <c r="A83" s="40" t="s">
        <v>26</v>
      </c>
      <c r="B83" s="6">
        <v>66.2</v>
      </c>
      <c r="C83" s="6">
        <v>84.499999999999986</v>
      </c>
      <c r="D83" s="6">
        <v>76.200000000000017</v>
      </c>
      <c r="E83" s="6">
        <v>94.4</v>
      </c>
      <c r="F83" s="6">
        <v>110.7</v>
      </c>
      <c r="G83" s="6">
        <v>88.6</v>
      </c>
      <c r="H83" s="6">
        <v>101.30000000000003</v>
      </c>
      <c r="I83" s="6">
        <v>67.3</v>
      </c>
      <c r="J83" s="6">
        <v>65.2</v>
      </c>
      <c r="K83" s="6">
        <v>73.100000000000009</v>
      </c>
      <c r="L83" s="6">
        <v>79.445499999999996</v>
      </c>
      <c r="M83" s="6">
        <v>79.323302127659588</v>
      </c>
      <c r="N83" s="6">
        <v>81.220647535426281</v>
      </c>
      <c r="O83" s="6">
        <v>81.848416953316942</v>
      </c>
      <c r="P83" s="6">
        <v>83.334008222490922</v>
      </c>
      <c r="Q83" s="6">
        <v>85.512615384615387</v>
      </c>
      <c r="R83" s="6">
        <v>87.151007407407405</v>
      </c>
      <c r="S83" s="6">
        <v>88.069856092206365</v>
      </c>
      <c r="T83" s="6">
        <v>89.554427586206899</v>
      </c>
      <c r="U83" s="6">
        <v>87.607401999999993</v>
      </c>
      <c r="V83" s="6">
        <v>83.771271000000027</v>
      </c>
      <c r="W83" s="6">
        <v>65.646722000000011</v>
      </c>
      <c r="X83" s="6">
        <v>64.49439000000001</v>
      </c>
      <c r="Y83" s="6">
        <v>64.506820000000005</v>
      </c>
      <c r="Z83" s="6">
        <v>63.29533</v>
      </c>
      <c r="AA83" s="6">
        <v>62.482810000000001</v>
      </c>
      <c r="AB83" s="21">
        <v>60.668109999999999</v>
      </c>
      <c r="AC83" s="21">
        <v>59.926190000000005</v>
      </c>
      <c r="AD83" s="68">
        <v>59.288589999999999</v>
      </c>
      <c r="AE83" s="68">
        <v>58.964490000000005</v>
      </c>
      <c r="AF83" s="68">
        <v>59.067859999999996</v>
      </c>
      <c r="AG83" s="68">
        <v>58.946399999999997</v>
      </c>
      <c r="AH83" s="68">
        <v>50.307379999999995</v>
      </c>
      <c r="AI83" s="68">
        <v>49.944200000000002</v>
      </c>
      <c r="AJ83" s="68">
        <v>48.110900000000001</v>
      </c>
      <c r="AK83" s="68">
        <v>48.536799999999999</v>
      </c>
    </row>
    <row r="84" spans="1:37" x14ac:dyDescent="0.25">
      <c r="A84" s="40" t="s">
        <v>27</v>
      </c>
      <c r="B84" s="6">
        <v>42.300000000000004</v>
      </c>
      <c r="C84" s="6">
        <v>43</v>
      </c>
      <c r="D84" s="6">
        <v>42.499999999999993</v>
      </c>
      <c r="E84" s="6">
        <v>47.3</v>
      </c>
      <c r="F84" s="6">
        <v>47.099999999999994</v>
      </c>
      <c r="G84" s="6">
        <v>30.7</v>
      </c>
      <c r="H84" s="6">
        <v>44.1</v>
      </c>
      <c r="I84" s="6">
        <v>47.999999999999993</v>
      </c>
      <c r="J84" s="6">
        <v>48</v>
      </c>
      <c r="K84" s="6">
        <v>53.300000000000004</v>
      </c>
      <c r="L84" s="6">
        <v>52.632047798742143</v>
      </c>
      <c r="M84" s="6">
        <v>57.460962361623615</v>
      </c>
      <c r="N84" s="6">
        <v>61.70556646762131</v>
      </c>
      <c r="O84" s="6">
        <v>61.778830686886707</v>
      </c>
      <c r="P84" s="6">
        <v>65.331067992047707</v>
      </c>
      <c r="Q84" s="6">
        <v>69.508315688161701</v>
      </c>
      <c r="R84" s="6">
        <v>75.168253658536585</v>
      </c>
      <c r="S84" s="6">
        <v>74.025499999999994</v>
      </c>
      <c r="T84" s="6">
        <v>81.148093922651924</v>
      </c>
      <c r="U84" s="6">
        <v>85.494548000000009</v>
      </c>
      <c r="V84" s="6">
        <v>88.836636999999982</v>
      </c>
      <c r="W84" s="6">
        <v>90.475929999999991</v>
      </c>
      <c r="X84" s="6">
        <v>93.956570000000013</v>
      </c>
      <c r="Y84" s="6">
        <v>90.713119999999989</v>
      </c>
      <c r="Z84" s="6">
        <v>86.914109999999994</v>
      </c>
      <c r="AA84" s="6">
        <v>87.070719999999994</v>
      </c>
      <c r="AB84" s="21">
        <v>84.758570000000006</v>
      </c>
      <c r="AC84" s="21">
        <v>86.621880000000004</v>
      </c>
      <c r="AD84" s="68">
        <v>88.907130000000009</v>
      </c>
      <c r="AE84" s="68">
        <v>91.805700000000016</v>
      </c>
      <c r="AF84" s="68">
        <v>93.487809999999996</v>
      </c>
      <c r="AG84" s="68">
        <v>95.437399999999997</v>
      </c>
      <c r="AH84" s="68">
        <v>65.636960000000002</v>
      </c>
      <c r="AI84" s="68">
        <v>67.2072</v>
      </c>
      <c r="AJ84" s="68">
        <v>68.396500000000003</v>
      </c>
      <c r="AK84" s="68">
        <v>70.103700000000003</v>
      </c>
    </row>
    <row r="85" spans="1:37" x14ac:dyDescent="0.25">
      <c r="A85" s="40" t="s">
        <v>28</v>
      </c>
      <c r="B85" s="6">
        <v>131.80000000000001</v>
      </c>
      <c r="C85" s="6">
        <v>126.2</v>
      </c>
      <c r="D85" s="6">
        <v>140.79999999999998</v>
      </c>
      <c r="E85" s="6">
        <v>154.4</v>
      </c>
      <c r="F85" s="6">
        <v>180.79999999999998</v>
      </c>
      <c r="G85" s="6">
        <v>162.80000000000001</v>
      </c>
      <c r="H85" s="6">
        <v>107.9</v>
      </c>
      <c r="I85" s="6">
        <v>127</v>
      </c>
      <c r="J85" s="6">
        <v>140.69999999999999</v>
      </c>
      <c r="K85" s="6">
        <v>138.6</v>
      </c>
      <c r="L85" s="6">
        <v>130.26364847890088</v>
      </c>
      <c r="M85" s="6">
        <v>137.49838234086241</v>
      </c>
      <c r="N85" s="6">
        <v>143.07174327267899</v>
      </c>
      <c r="O85" s="6">
        <v>143.8312405063291</v>
      </c>
      <c r="P85" s="6">
        <v>151.93035859766277</v>
      </c>
      <c r="Q85" s="6">
        <v>150.84046927374303</v>
      </c>
      <c r="R85" s="6">
        <v>151.68476296296296</v>
      </c>
      <c r="S85" s="6">
        <v>160.10558877980367</v>
      </c>
      <c r="T85" s="6">
        <v>170.9324914207275</v>
      </c>
      <c r="U85" s="6">
        <v>171.02061600000002</v>
      </c>
      <c r="V85" s="6">
        <v>169.16085200000001</v>
      </c>
      <c r="W85" s="6">
        <v>172.57773200000003</v>
      </c>
      <c r="X85" s="6">
        <v>168.19509999999997</v>
      </c>
      <c r="Y85" s="6">
        <v>170.08360000000002</v>
      </c>
      <c r="Z85" s="6">
        <v>168.43279999999999</v>
      </c>
      <c r="AA85" s="6">
        <v>169.42667</v>
      </c>
      <c r="AB85" s="21">
        <v>172.36564000000001</v>
      </c>
      <c r="AC85" s="21">
        <v>163.39516</v>
      </c>
      <c r="AD85" s="68">
        <v>168.79307999999997</v>
      </c>
      <c r="AE85" s="68">
        <v>170.32938999999999</v>
      </c>
      <c r="AF85" s="68">
        <v>176.7081</v>
      </c>
      <c r="AG85" s="68">
        <v>179.27750000000003</v>
      </c>
      <c r="AH85" s="68">
        <v>73.480739999999997</v>
      </c>
      <c r="AI85" s="68">
        <v>78.258399999999995</v>
      </c>
      <c r="AJ85" s="68">
        <v>81.358299999999986</v>
      </c>
      <c r="AK85" s="68">
        <v>90.748999999999995</v>
      </c>
    </row>
    <row r="86" spans="1:37" x14ac:dyDescent="0.25">
      <c r="A86" s="40" t="s">
        <v>29</v>
      </c>
      <c r="B86" s="6">
        <v>26.800000000000004</v>
      </c>
      <c r="C86" s="6">
        <v>26.799999999999997</v>
      </c>
      <c r="D86" s="6">
        <v>32</v>
      </c>
      <c r="E86" s="6">
        <v>37</v>
      </c>
      <c r="F86" s="6">
        <v>44.000000000000007</v>
      </c>
      <c r="G86" s="6">
        <v>37.5</v>
      </c>
      <c r="H86" s="6">
        <v>29.4</v>
      </c>
      <c r="I86" s="6">
        <v>26.400000000000002</v>
      </c>
      <c r="J86" s="6">
        <v>27.3</v>
      </c>
      <c r="K86" s="6">
        <v>28.2</v>
      </c>
      <c r="L86" s="6">
        <v>29.926437499999999</v>
      </c>
      <c r="M86" s="6">
        <v>29.807799767171129</v>
      </c>
      <c r="N86" s="6">
        <v>30.557962218159656</v>
      </c>
      <c r="O86" s="6">
        <v>33.772199999999998</v>
      </c>
      <c r="P86" s="6">
        <v>34.027300000000004</v>
      </c>
      <c r="Q86" s="6">
        <v>33.636400000000002</v>
      </c>
      <c r="R86" s="6">
        <v>34.4756</v>
      </c>
      <c r="S86" s="6">
        <v>35.439500000000002</v>
      </c>
      <c r="T86" s="6">
        <v>35.846199999999996</v>
      </c>
      <c r="U86" s="6">
        <v>36.79166</v>
      </c>
      <c r="V86" s="6">
        <v>37.5518</v>
      </c>
      <c r="W86" s="6">
        <v>38.305870000000006</v>
      </c>
      <c r="X86" s="6">
        <v>38.740610000000004</v>
      </c>
      <c r="Y86" s="6">
        <v>39.398879999999998</v>
      </c>
      <c r="Z86" s="6">
        <v>38.31953</v>
      </c>
      <c r="AA86" s="6">
        <v>38.272040000000004</v>
      </c>
      <c r="AB86" s="21">
        <v>38.256349999999998</v>
      </c>
      <c r="AC86" s="21">
        <v>38.660160000000005</v>
      </c>
      <c r="AD86" s="68">
        <v>39.421879999999994</v>
      </c>
      <c r="AE86" s="68">
        <v>39.898060000000001</v>
      </c>
      <c r="AF86" s="68">
        <v>40.302030000000002</v>
      </c>
      <c r="AG86" s="68">
        <v>41.914099999999998</v>
      </c>
      <c r="AH86" s="68">
        <v>34.11771000000001</v>
      </c>
      <c r="AI86" s="68">
        <v>34.1753</v>
      </c>
      <c r="AJ86" s="68">
        <v>35.737799999999993</v>
      </c>
      <c r="AK86" s="68">
        <v>36.629400000000004</v>
      </c>
    </row>
    <row r="87" spans="1:37" x14ac:dyDescent="0.25">
      <c r="A87" s="40" t="s">
        <v>30</v>
      </c>
      <c r="B87" s="6">
        <v>48.8</v>
      </c>
      <c r="C87" s="6">
        <v>48.2</v>
      </c>
      <c r="D87" s="6">
        <v>67.699999999999989</v>
      </c>
      <c r="E87" s="6">
        <v>67.2</v>
      </c>
      <c r="F87" s="6">
        <v>87.1</v>
      </c>
      <c r="G87" s="6">
        <v>85.699999999999974</v>
      </c>
      <c r="H87" s="6">
        <v>73.8</v>
      </c>
      <c r="I87" s="6">
        <v>96.100000000000009</v>
      </c>
      <c r="J87" s="6">
        <v>117.6</v>
      </c>
      <c r="K87" s="6">
        <v>119.29999999999998</v>
      </c>
      <c r="L87" s="6">
        <v>54.733899999999998</v>
      </c>
      <c r="M87" s="6">
        <v>54.070062176165806</v>
      </c>
      <c r="N87" s="6">
        <v>57.595450864082203</v>
      </c>
      <c r="O87" s="6">
        <v>56.0304</v>
      </c>
      <c r="P87" s="6">
        <v>56.880758830694276</v>
      </c>
      <c r="Q87" s="6">
        <v>58.409756914893613</v>
      </c>
      <c r="R87" s="6">
        <v>60.46</v>
      </c>
      <c r="S87" s="6">
        <v>60.557772972972977</v>
      </c>
      <c r="T87" s="6">
        <v>61.18</v>
      </c>
      <c r="U87" s="6">
        <v>59.11943200000001</v>
      </c>
      <c r="V87" s="6">
        <v>58.590237999999999</v>
      </c>
      <c r="W87" s="6">
        <v>55.618219999999987</v>
      </c>
      <c r="X87" s="6">
        <v>50.854849999999992</v>
      </c>
      <c r="Y87" s="6">
        <v>47.68956</v>
      </c>
      <c r="Z87" s="6">
        <v>42.314279999999997</v>
      </c>
      <c r="AA87" s="6">
        <v>43.81606</v>
      </c>
      <c r="AB87" s="21">
        <v>43.932940000000002</v>
      </c>
      <c r="AC87" s="21">
        <v>44.806539999999998</v>
      </c>
      <c r="AD87" s="68">
        <v>44.654679999999999</v>
      </c>
      <c r="AE87" s="68">
        <v>45.813859999999991</v>
      </c>
      <c r="AF87" s="68">
        <v>46.345800000000004</v>
      </c>
      <c r="AG87" s="68">
        <v>46.664799999999985</v>
      </c>
      <c r="AH87" s="68">
        <v>39.548619999999985</v>
      </c>
      <c r="AI87" s="68">
        <v>41.632700000000007</v>
      </c>
      <c r="AJ87" s="68">
        <v>42.539999999999992</v>
      </c>
      <c r="AK87" s="68">
        <v>44.148400000000002</v>
      </c>
    </row>
    <row r="88" spans="1:37" x14ac:dyDescent="0.25">
      <c r="A88" s="40" t="s">
        <v>31</v>
      </c>
      <c r="B88" s="6">
        <v>59.7</v>
      </c>
      <c r="C88" s="6">
        <v>61.4</v>
      </c>
      <c r="D88" s="6">
        <v>69.400000000000006</v>
      </c>
      <c r="E88" s="6">
        <v>78</v>
      </c>
      <c r="F88" s="6">
        <v>76.2</v>
      </c>
      <c r="G88" s="6">
        <v>78.100000000000009</v>
      </c>
      <c r="H88" s="6">
        <v>74.199999999999974</v>
      </c>
      <c r="I88" s="6">
        <v>55.099999999999994</v>
      </c>
      <c r="J88" s="6">
        <v>37.499999999999993</v>
      </c>
      <c r="K88" s="6">
        <v>43.8</v>
      </c>
      <c r="L88" s="6">
        <v>44.846880564603694</v>
      </c>
      <c r="M88" s="6">
        <v>44.672888700564975</v>
      </c>
      <c r="N88" s="6">
        <v>49.205784861489498</v>
      </c>
      <c r="O88" s="6">
        <v>55.110988679245281</v>
      </c>
      <c r="P88" s="6">
        <v>58.062901834862387</v>
      </c>
      <c r="Q88" s="6">
        <v>60.951846662260408</v>
      </c>
      <c r="R88" s="6">
        <v>63.969242931258108</v>
      </c>
      <c r="S88" s="6">
        <v>66.605448641484429</v>
      </c>
      <c r="T88" s="6">
        <v>68.571593427230056</v>
      </c>
      <c r="U88" s="6">
        <v>68.79468399999999</v>
      </c>
      <c r="V88" s="6">
        <v>71.700999999999993</v>
      </c>
      <c r="W88" s="6">
        <v>76.022559999999999</v>
      </c>
      <c r="X88" s="6">
        <v>77.643910000000005</v>
      </c>
      <c r="Y88" s="6">
        <v>76.181010000000001</v>
      </c>
      <c r="Z88" s="6">
        <v>75.198350000000005</v>
      </c>
      <c r="AA88" s="6">
        <v>75.06519999999999</v>
      </c>
      <c r="AB88" s="21">
        <v>75.064660000000003</v>
      </c>
      <c r="AC88" s="21">
        <v>72.860079999999996</v>
      </c>
      <c r="AD88" s="68">
        <v>74.264380000000003</v>
      </c>
      <c r="AE88" s="68">
        <v>75.584210000000013</v>
      </c>
      <c r="AF88" s="68">
        <v>77.227119999999999</v>
      </c>
      <c r="AG88" s="68">
        <v>79.712499999999991</v>
      </c>
      <c r="AH88" s="68">
        <v>67.206959999999995</v>
      </c>
      <c r="AI88" s="68">
        <v>73.792199999999994</v>
      </c>
      <c r="AJ88" s="68">
        <v>74.404099999999985</v>
      </c>
      <c r="AK88" s="68">
        <v>74.702500000000001</v>
      </c>
    </row>
    <row r="89" spans="1:37" x14ac:dyDescent="0.25">
      <c r="A89" s="40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68">
        <v>66.941610000000011</v>
      </c>
      <c r="AI89" s="68">
        <v>67.812899999999999</v>
      </c>
      <c r="AJ89" s="68">
        <v>68.257199999999997</v>
      </c>
      <c r="AK89" s="68">
        <v>70.616900000000001</v>
      </c>
    </row>
    <row r="90" spans="1:37" x14ac:dyDescent="0.25">
      <c r="A90" s="40" t="s">
        <v>33</v>
      </c>
      <c r="B90" s="6">
        <v>58.9</v>
      </c>
      <c r="C90" s="6">
        <v>60.100000000000009</v>
      </c>
      <c r="D90" s="6">
        <v>56.999999999999993</v>
      </c>
      <c r="E90" s="6">
        <v>63.900000000000006</v>
      </c>
      <c r="F90" s="6">
        <v>72.099999999999994</v>
      </c>
      <c r="G90" s="6">
        <v>53.6</v>
      </c>
      <c r="H90" s="6">
        <v>53.5</v>
      </c>
      <c r="I90" s="6">
        <v>50.599999999999994</v>
      </c>
      <c r="J90" s="6">
        <v>53.6</v>
      </c>
      <c r="K90" s="6">
        <v>44.500000000000007</v>
      </c>
      <c r="L90" s="6">
        <v>49.858400000000003</v>
      </c>
      <c r="M90" s="6">
        <v>54.576101960784314</v>
      </c>
      <c r="N90" s="6">
        <v>58.321094269340975</v>
      </c>
      <c r="O90" s="6">
        <v>62.545425000000002</v>
      </c>
      <c r="P90" s="6">
        <v>67.780433333333335</v>
      </c>
      <c r="Q90" s="6">
        <v>70.421219526627212</v>
      </c>
      <c r="R90" s="6">
        <v>74.255769230769232</v>
      </c>
      <c r="S90" s="6">
        <v>77.202817297850558</v>
      </c>
      <c r="T90" s="6">
        <v>82.276221113243764</v>
      </c>
      <c r="U90" s="6">
        <v>77.474840000000015</v>
      </c>
      <c r="V90" s="6">
        <v>71.274849000000003</v>
      </c>
      <c r="W90" s="6">
        <v>70.310596000000004</v>
      </c>
      <c r="X90" s="6">
        <v>71.164570000000012</v>
      </c>
      <c r="Y90" s="6">
        <v>72.197710000000001</v>
      </c>
      <c r="Z90" s="6">
        <v>71.285679999999999</v>
      </c>
      <c r="AA90" s="6">
        <v>72.949559999999991</v>
      </c>
      <c r="AB90" s="21">
        <v>73.62012</v>
      </c>
      <c r="AC90" s="21">
        <v>75.867339999999999</v>
      </c>
      <c r="AD90" s="68">
        <v>77.64479</v>
      </c>
      <c r="AE90" s="68">
        <v>79.332380000000001</v>
      </c>
      <c r="AF90" s="68">
        <v>80.581069999999997</v>
      </c>
      <c r="AG90" s="68">
        <v>82.083900000000014</v>
      </c>
      <c r="AH90" s="68">
        <v>47.167430000000003</v>
      </c>
      <c r="AI90" s="68">
        <v>47.506700000000002</v>
      </c>
      <c r="AJ90" s="68">
        <v>48.023799999999994</v>
      </c>
      <c r="AK90" s="68">
        <v>49.497900000000008</v>
      </c>
    </row>
    <row r="91" spans="1:37" x14ac:dyDescent="0.25">
      <c r="A91" s="40" t="s">
        <v>34</v>
      </c>
      <c r="B91" s="6">
        <v>75.199999999999989</v>
      </c>
      <c r="C91" s="6">
        <v>75</v>
      </c>
      <c r="D91" s="6">
        <v>85.7</v>
      </c>
      <c r="E91" s="6">
        <v>130.9</v>
      </c>
      <c r="F91" s="6">
        <v>150.1</v>
      </c>
      <c r="G91" s="6">
        <v>144.49999999999997</v>
      </c>
      <c r="H91" s="6">
        <v>133</v>
      </c>
      <c r="I91" s="6">
        <v>143.80000000000001</v>
      </c>
      <c r="J91" s="6">
        <v>144.6</v>
      </c>
      <c r="K91" s="6">
        <v>154.89999999999998</v>
      </c>
      <c r="L91" s="6">
        <v>128.01181591263651</v>
      </c>
      <c r="M91" s="6">
        <v>120.88980909090908</v>
      </c>
      <c r="N91" s="6">
        <v>117.19671871603717</v>
      </c>
      <c r="O91" s="6">
        <v>122.06078560650029</v>
      </c>
      <c r="P91" s="6">
        <v>128.33994985590778</v>
      </c>
      <c r="Q91" s="6">
        <v>134.19035906735749</v>
      </c>
      <c r="R91" s="6">
        <v>139.43290348372358</v>
      </c>
      <c r="S91" s="6">
        <v>142.79193675889329</v>
      </c>
      <c r="T91" s="6">
        <v>135.24394128843338</v>
      </c>
      <c r="U91" s="6">
        <v>129.40133800000001</v>
      </c>
      <c r="V91" s="6">
        <v>126.60051999999999</v>
      </c>
      <c r="W91" s="6">
        <v>127.50955999999998</v>
      </c>
      <c r="X91" s="6">
        <v>82.789899999999989</v>
      </c>
      <c r="Y91" s="6">
        <v>73.085560000000001</v>
      </c>
      <c r="Z91" s="6">
        <v>66.412999999999997</v>
      </c>
      <c r="AA91" s="6">
        <v>66.861369999999994</v>
      </c>
      <c r="AB91" s="21">
        <v>63.753569999999996</v>
      </c>
      <c r="AC91" s="21">
        <v>62.672669999999997</v>
      </c>
      <c r="AD91" s="68">
        <v>64.489570000000001</v>
      </c>
      <c r="AE91" s="68">
        <v>65.872890000000012</v>
      </c>
      <c r="AF91" s="68">
        <v>67.694420000000008</v>
      </c>
      <c r="AG91" s="68">
        <v>68.060199999999995</v>
      </c>
      <c r="AH91" s="68">
        <v>31.047579999999996</v>
      </c>
      <c r="AI91" s="68">
        <v>31.694700000000005</v>
      </c>
      <c r="AJ91" s="68">
        <v>29.838899999999999</v>
      </c>
      <c r="AK91" s="68">
        <v>31.0396</v>
      </c>
    </row>
    <row r="92" spans="1:37" x14ac:dyDescent="0.25">
      <c r="A92" s="40" t="s">
        <v>35</v>
      </c>
      <c r="B92" s="6">
        <v>30.5</v>
      </c>
      <c r="C92" s="6">
        <v>31.5</v>
      </c>
      <c r="D92" s="6">
        <v>27.700000000000006</v>
      </c>
      <c r="E92" s="6">
        <v>28.500000000000004</v>
      </c>
      <c r="F92" s="6">
        <v>26.5</v>
      </c>
      <c r="G92" s="6">
        <v>21.8</v>
      </c>
      <c r="H92" s="6">
        <v>18.900000000000002</v>
      </c>
      <c r="I92" s="6">
        <v>22.700000000000003</v>
      </c>
      <c r="J92" s="6">
        <v>22.9</v>
      </c>
      <c r="K92" s="6">
        <v>24.4</v>
      </c>
      <c r="L92" s="6">
        <v>24.701599999999999</v>
      </c>
      <c r="M92" s="6">
        <v>24.972799999999999</v>
      </c>
      <c r="N92" s="6">
        <v>25.673599999999997</v>
      </c>
      <c r="O92" s="6">
        <v>26.472000000000001</v>
      </c>
      <c r="P92" s="6">
        <v>27.288</v>
      </c>
      <c r="Q92" s="6">
        <v>27.941599999999998</v>
      </c>
      <c r="R92" s="6">
        <v>28.421799999999998</v>
      </c>
      <c r="S92" s="6">
        <v>29.4069</v>
      </c>
      <c r="T92" s="6">
        <v>29.913599999999999</v>
      </c>
      <c r="U92" s="6">
        <v>30.529799999999998</v>
      </c>
      <c r="V92" s="6">
        <v>30.738299999999999</v>
      </c>
      <c r="W92" s="6">
        <v>30.429699999999997</v>
      </c>
      <c r="X92" s="6">
        <v>30.183300000000003</v>
      </c>
      <c r="Y92" s="6">
        <v>29.37764</v>
      </c>
      <c r="Z92" s="6">
        <v>28.761800000000001</v>
      </c>
      <c r="AA92" s="6">
        <v>28.518180000000001</v>
      </c>
      <c r="AB92" s="21">
        <v>28.74587</v>
      </c>
      <c r="AC92" s="21">
        <v>29.32347</v>
      </c>
      <c r="AD92" s="68">
        <v>30.120509999999999</v>
      </c>
      <c r="AE92" s="68">
        <v>30.860790000000001</v>
      </c>
      <c r="AF92" s="68">
        <v>31.572400000000002</v>
      </c>
      <c r="AG92" s="68">
        <v>32.191199999999995</v>
      </c>
      <c r="AH92" s="68">
        <v>30.493839999999999</v>
      </c>
      <c r="AI92" s="68">
        <v>31.045500000000004</v>
      </c>
      <c r="AJ92" s="68">
        <v>30.385399999999997</v>
      </c>
      <c r="AK92" s="68">
        <v>32.058300000000003</v>
      </c>
    </row>
    <row r="93" spans="1:37" x14ac:dyDescent="0.25">
      <c r="A93" s="40" t="s">
        <v>36</v>
      </c>
      <c r="B93" s="6">
        <v>5.8000000000000007</v>
      </c>
      <c r="C93" s="6">
        <v>5.4</v>
      </c>
      <c r="D93" s="6">
        <v>6.1000000000000005</v>
      </c>
      <c r="E93" s="6">
        <v>5.0999999999999996</v>
      </c>
      <c r="F93" s="6">
        <v>6</v>
      </c>
      <c r="G93" s="6">
        <v>4.5</v>
      </c>
      <c r="H93" s="6">
        <v>7.8000000000000007</v>
      </c>
      <c r="I93" s="6">
        <v>6.7</v>
      </c>
      <c r="J93" s="6">
        <v>5.4</v>
      </c>
      <c r="K93" s="6">
        <v>5.3</v>
      </c>
      <c r="L93" s="6">
        <v>5</v>
      </c>
      <c r="M93" s="6">
        <v>5.4068067226890761</v>
      </c>
      <c r="N93" s="6">
        <v>5.5077400000000001</v>
      </c>
      <c r="O93" s="6">
        <v>5.71</v>
      </c>
      <c r="P93" s="6">
        <v>6.1388888888888884</v>
      </c>
      <c r="Q93" s="6">
        <v>6.3025000000000002</v>
      </c>
      <c r="R93" s="6">
        <v>6.3049999999999997</v>
      </c>
      <c r="S93" s="6">
        <v>6.3253439536567706</v>
      </c>
      <c r="T93" s="6">
        <v>6.66</v>
      </c>
      <c r="U93" s="6">
        <v>6.7718240000000005</v>
      </c>
      <c r="V93" s="6">
        <v>6.7712000000000003</v>
      </c>
      <c r="W93" s="6">
        <v>7.2330399999999999</v>
      </c>
      <c r="X93" s="6">
        <v>7.54434</v>
      </c>
      <c r="Y93" s="6">
        <v>7.8351999999999995</v>
      </c>
      <c r="Z93" s="6">
        <v>8.1297499999999996</v>
      </c>
      <c r="AA93" s="6">
        <v>8.6235099999999996</v>
      </c>
      <c r="AB93" s="21">
        <v>7.1166499999999999</v>
      </c>
      <c r="AC93" s="21">
        <v>7.2705900000000003</v>
      </c>
      <c r="AD93" s="68">
        <v>7.6449699999999998</v>
      </c>
      <c r="AE93" s="68">
        <v>7.8090399999999986</v>
      </c>
      <c r="AF93" s="68">
        <v>7.9336700000000002</v>
      </c>
      <c r="AG93" s="68">
        <v>8.2280999999999995</v>
      </c>
      <c r="AH93" s="68">
        <v>7.7619499999999997</v>
      </c>
      <c r="AI93" s="68">
        <v>7.4672000000000001</v>
      </c>
      <c r="AJ93" s="68">
        <v>7.3778999999999995</v>
      </c>
      <c r="AK93" s="68">
        <v>6.8410000000000002</v>
      </c>
    </row>
    <row r="94" spans="1:37" x14ac:dyDescent="0.25">
      <c r="A94" s="40" t="s">
        <v>45</v>
      </c>
      <c r="B94" s="6">
        <v>110.10000000000001</v>
      </c>
      <c r="C94" s="6">
        <v>111.60000000000001</v>
      </c>
      <c r="D94" s="6">
        <v>105.8</v>
      </c>
      <c r="E94" s="6">
        <v>115.6</v>
      </c>
      <c r="F94" s="6">
        <v>140.6</v>
      </c>
      <c r="G94" s="6">
        <v>118</v>
      </c>
      <c r="H94" s="6">
        <v>98.699999999999989</v>
      </c>
      <c r="I94" s="6">
        <v>109.39999999999998</v>
      </c>
      <c r="J94" s="6">
        <v>108.8</v>
      </c>
      <c r="K94" s="6">
        <v>111.39999999999999</v>
      </c>
      <c r="L94" s="6">
        <v>106.888075</v>
      </c>
      <c r="M94" s="6">
        <v>103.45792727272728</v>
      </c>
      <c r="N94" s="6">
        <v>104.6305751656982</v>
      </c>
      <c r="O94" s="6">
        <v>108.76433110367893</v>
      </c>
      <c r="P94" s="6">
        <v>118.97503896103895</v>
      </c>
      <c r="Q94" s="6">
        <v>126.95073679745492</v>
      </c>
      <c r="R94" s="6">
        <v>132.99967012448133</v>
      </c>
      <c r="S94" s="6">
        <v>140.13592454361054</v>
      </c>
      <c r="T94" s="6">
        <v>144.1139256198347</v>
      </c>
      <c r="U94" s="6">
        <v>146.948296</v>
      </c>
      <c r="V94" s="6">
        <v>150.16021600000002</v>
      </c>
      <c r="W94" s="6">
        <v>156.09301599999998</v>
      </c>
      <c r="X94" s="6">
        <v>160.06054</v>
      </c>
      <c r="Y94" s="6">
        <v>164.96508</v>
      </c>
      <c r="Z94" s="6">
        <v>170.20505</v>
      </c>
      <c r="AA94" s="6">
        <v>173.98973999999998</v>
      </c>
      <c r="AB94" s="21">
        <v>178.19576999999998</v>
      </c>
      <c r="AC94" s="21">
        <v>185.07901000000001</v>
      </c>
      <c r="AD94" s="54" t="s">
        <v>0</v>
      </c>
      <c r="AE94" s="54" t="s">
        <v>0</v>
      </c>
      <c r="AF94" s="54" t="s">
        <v>0</v>
      </c>
      <c r="AG94" s="54" t="s">
        <v>0</v>
      </c>
      <c r="AH94" s="54" t="s">
        <v>0</v>
      </c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6">
        <v>41.699999999999996</v>
      </c>
      <c r="C95" s="6">
        <v>45.7</v>
      </c>
      <c r="D95" s="6">
        <v>44.699999999999996</v>
      </c>
      <c r="E95" s="6">
        <v>52.300000000000004</v>
      </c>
      <c r="F95" s="6">
        <v>82.899999999999991</v>
      </c>
      <c r="G95" s="6">
        <v>60.999999999999993</v>
      </c>
      <c r="H95" s="6">
        <v>50.2</v>
      </c>
      <c r="I95" s="6">
        <v>53.4</v>
      </c>
      <c r="J95" s="6">
        <v>53.500000000000007</v>
      </c>
      <c r="K95" s="6">
        <v>60.7</v>
      </c>
      <c r="L95" s="6">
        <v>44.082313253012046</v>
      </c>
      <c r="M95" s="6">
        <v>45.819208260105448</v>
      </c>
      <c r="N95" s="6">
        <v>42.697512171181778</v>
      </c>
      <c r="O95" s="6">
        <v>45.504560113728672</v>
      </c>
      <c r="P95" s="6">
        <v>47.536040470193115</v>
      </c>
      <c r="Q95" s="6">
        <v>50.430711024237688</v>
      </c>
      <c r="R95" s="6">
        <v>51.639229787234044</v>
      </c>
      <c r="S95" s="6">
        <v>51.433270601336304</v>
      </c>
      <c r="T95" s="6">
        <v>50.797002985074627</v>
      </c>
      <c r="U95" s="6">
        <v>50.376701999999995</v>
      </c>
      <c r="V95" s="6">
        <v>49.660220000000002</v>
      </c>
      <c r="W95" s="6">
        <v>50.082335</v>
      </c>
      <c r="X95" s="6">
        <v>50.142029999999998</v>
      </c>
      <c r="Y95" s="6">
        <v>49.695620000000005</v>
      </c>
      <c r="Z95" s="6">
        <v>51.080449999999999</v>
      </c>
      <c r="AA95" s="6">
        <v>48.276580000000003</v>
      </c>
      <c r="AB95" s="21">
        <v>46.00065</v>
      </c>
      <c r="AC95" s="21">
        <v>46.445620000000005</v>
      </c>
      <c r="AD95" s="68">
        <v>46.617179999999998</v>
      </c>
      <c r="AE95" s="68">
        <v>46.906559999999999</v>
      </c>
      <c r="AF95" s="68">
        <v>47.131239999999998</v>
      </c>
      <c r="AG95" s="68">
        <v>47.363399999999999</v>
      </c>
      <c r="AH95" s="68">
        <v>35.836779999999997</v>
      </c>
      <c r="AI95" s="68">
        <v>36.668300000000009</v>
      </c>
      <c r="AJ95" s="68">
        <v>37.235199999999999</v>
      </c>
      <c r="AK95" s="104">
        <v>38.273800000000001</v>
      </c>
    </row>
    <row r="96" spans="1:37" x14ac:dyDescent="0.25">
      <c r="A96" s="40" t="s">
        <v>38</v>
      </c>
      <c r="B96" s="6">
        <v>68.899999999999991</v>
      </c>
      <c r="C96" s="6">
        <v>52.800000000000004</v>
      </c>
      <c r="D96" s="6">
        <v>54.800000000000004</v>
      </c>
      <c r="E96" s="6">
        <v>64.3</v>
      </c>
      <c r="F96" s="6">
        <v>91.3</v>
      </c>
      <c r="G96" s="6">
        <v>92.6</v>
      </c>
      <c r="H96" s="6">
        <v>89.7</v>
      </c>
      <c r="I96" s="6">
        <v>42.4</v>
      </c>
      <c r="J96" s="6">
        <v>55.5</v>
      </c>
      <c r="K96" s="6">
        <v>62.1</v>
      </c>
      <c r="L96" s="6">
        <v>65.305539523212047</v>
      </c>
      <c r="M96" s="6">
        <v>67.217157783312572</v>
      </c>
      <c r="N96" s="6">
        <v>69.174845450253386</v>
      </c>
      <c r="O96" s="6">
        <v>70.607012719298254</v>
      </c>
      <c r="P96" s="6">
        <v>71.408989791437989</v>
      </c>
      <c r="Q96" s="6">
        <v>70.885574495217867</v>
      </c>
      <c r="R96" s="6">
        <v>71.341819415448839</v>
      </c>
      <c r="S96" s="6">
        <v>72.16419164118247</v>
      </c>
      <c r="T96" s="6">
        <v>73.261184340931621</v>
      </c>
      <c r="U96" s="6">
        <v>73.520877999999996</v>
      </c>
      <c r="V96" s="6">
        <v>77.017404000000013</v>
      </c>
      <c r="W96" s="6">
        <v>69.161186000000001</v>
      </c>
      <c r="X96" s="6">
        <v>70.852770000000007</v>
      </c>
      <c r="Y96" s="6">
        <v>74.311199999999999</v>
      </c>
      <c r="Z96" s="6">
        <v>76.753679999999989</v>
      </c>
      <c r="AA96" s="6">
        <v>76.837410000000006</v>
      </c>
      <c r="AB96" s="21">
        <v>77.087789999999998</v>
      </c>
      <c r="AC96" s="21">
        <v>75.346789999999999</v>
      </c>
      <c r="AD96" s="68">
        <v>75.639169999999993</v>
      </c>
      <c r="AE96" s="68">
        <v>76.104780000000005</v>
      </c>
      <c r="AF96" s="68">
        <v>78.798659999999998</v>
      </c>
      <c r="AG96" s="68">
        <v>80.161600000000007</v>
      </c>
      <c r="AH96" s="68">
        <v>44.831729999999993</v>
      </c>
      <c r="AI96" s="68">
        <v>43.615499999999997</v>
      </c>
      <c r="AJ96" s="68">
        <v>40.8628</v>
      </c>
      <c r="AK96" s="73">
        <v>41.145600000000002</v>
      </c>
    </row>
    <row r="97" spans="1:38" x14ac:dyDescent="0.25">
      <c r="A97" s="40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68">
        <v>183.09798999999998</v>
      </c>
      <c r="AE97" s="68">
        <v>187.88615999999999</v>
      </c>
      <c r="AF97" s="68">
        <v>192.37193999999997</v>
      </c>
      <c r="AG97" s="68">
        <v>197.39220000000003</v>
      </c>
      <c r="AH97" s="68">
        <v>163.58487000000002</v>
      </c>
      <c r="AI97" s="68">
        <v>164.23990000000003</v>
      </c>
      <c r="AJ97" s="68">
        <v>147.7525</v>
      </c>
      <c r="AK97" s="73">
        <v>149.39370000000002</v>
      </c>
    </row>
    <row r="98" spans="1:38" x14ac:dyDescent="0.25">
      <c r="A98" s="41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73">
        <v>16.172800000000002</v>
      </c>
      <c r="AI98" s="73">
        <v>14.476699999999997</v>
      </c>
      <c r="AJ98" s="73">
        <v>14.311299999999999</v>
      </c>
      <c r="AK98" s="73">
        <v>14.3329</v>
      </c>
    </row>
    <row r="99" spans="1:38" x14ac:dyDescent="0.25">
      <c r="A99" s="40" t="s">
        <v>41</v>
      </c>
      <c r="B99" s="9">
        <v>104.10000000000001</v>
      </c>
      <c r="C99" s="9">
        <v>110.79999999999998</v>
      </c>
      <c r="D99" s="9">
        <v>116</v>
      </c>
      <c r="E99" s="9">
        <v>126.69999999999999</v>
      </c>
      <c r="F99" s="9">
        <v>131.6</v>
      </c>
      <c r="G99" s="9">
        <v>124.3</v>
      </c>
      <c r="H99" s="9">
        <v>104.9</v>
      </c>
      <c r="I99" s="9">
        <v>95.300000000000011</v>
      </c>
      <c r="J99" s="9">
        <v>88.2</v>
      </c>
      <c r="K99" s="9">
        <v>90.6</v>
      </c>
      <c r="L99" s="9">
        <v>93.033899999999988</v>
      </c>
      <c r="M99" s="9">
        <v>96.444171494785635</v>
      </c>
      <c r="N99" s="9">
        <v>102.43486532460538</v>
      </c>
      <c r="O99" s="9">
        <v>106.56690042507969</v>
      </c>
      <c r="P99" s="9">
        <v>116.01484786729858</v>
      </c>
      <c r="Q99" s="9">
        <v>115.91710672748005</v>
      </c>
      <c r="R99" s="9">
        <v>121.57404536862003</v>
      </c>
      <c r="S99" s="9">
        <v>125.83143298969071</v>
      </c>
      <c r="T99" s="9">
        <v>128.51041275760548</v>
      </c>
      <c r="U99" s="9">
        <v>121.84626000000002</v>
      </c>
      <c r="V99" s="9">
        <v>126.83787000000001</v>
      </c>
      <c r="W99" s="9">
        <v>128.29315199999999</v>
      </c>
      <c r="X99" s="9">
        <v>126.28864999999999</v>
      </c>
      <c r="Y99" s="9">
        <v>123.44952000000001</v>
      </c>
      <c r="Z99" s="9">
        <v>126.71167</v>
      </c>
      <c r="AA99" s="9">
        <v>123.90349000000001</v>
      </c>
      <c r="AB99" s="19">
        <v>123.31578</v>
      </c>
      <c r="AC99" s="19">
        <v>125.30296000000001</v>
      </c>
      <c r="AD99" s="73">
        <v>127.04833000000001</v>
      </c>
      <c r="AE99" s="73">
        <v>131.03712999999999</v>
      </c>
      <c r="AF99" s="73">
        <v>135.84695000000002</v>
      </c>
      <c r="AG99" s="73">
        <v>137.68899999999999</v>
      </c>
      <c r="AH99" s="73">
        <v>50.362480000000005</v>
      </c>
      <c r="AI99" s="73">
        <v>51.320399999999992</v>
      </c>
      <c r="AJ99" s="73">
        <v>52.074000000000005</v>
      </c>
      <c r="AK99" s="73">
        <v>53.404900000000005</v>
      </c>
    </row>
    <row r="100" spans="1:38" x14ac:dyDescent="0.25">
      <c r="A100" s="40" t="s">
        <v>42</v>
      </c>
      <c r="B100" s="9"/>
      <c r="C100" s="9">
        <v>1.2000000000000002</v>
      </c>
      <c r="D100" s="9">
        <v>1.2000000000000002</v>
      </c>
      <c r="E100" s="9">
        <v>1.9000000000000001</v>
      </c>
      <c r="F100" s="9">
        <v>1.8000000000000003</v>
      </c>
      <c r="G100" s="9">
        <v>2</v>
      </c>
      <c r="H100" s="9">
        <v>1.4</v>
      </c>
      <c r="I100" s="9">
        <v>2.2000000000000002</v>
      </c>
      <c r="J100" s="9">
        <v>0.4</v>
      </c>
      <c r="K100" s="9">
        <v>0.7</v>
      </c>
      <c r="L100" s="9">
        <v>0.69599999999999995</v>
      </c>
      <c r="M100" s="9">
        <v>0.63124999999999998</v>
      </c>
      <c r="N100" s="9">
        <v>0.53249999999999997</v>
      </c>
      <c r="O100" s="9">
        <v>0.56352941176470583</v>
      </c>
      <c r="P100" s="9">
        <v>0.63500000000000001</v>
      </c>
      <c r="Q100" s="9">
        <v>1.0504</v>
      </c>
      <c r="R100" s="9">
        <v>0.34274720616570331</v>
      </c>
      <c r="S100" s="9">
        <v>0.43464999999999998</v>
      </c>
      <c r="T100" s="9">
        <v>0.22939999999999999</v>
      </c>
      <c r="U100" s="9">
        <v>0.19889999999999999</v>
      </c>
      <c r="V100" s="9">
        <v>0.21203999999999998</v>
      </c>
      <c r="W100" s="9">
        <v>0.23711999999999997</v>
      </c>
      <c r="X100" s="9">
        <v>0.20818000000000003</v>
      </c>
      <c r="Y100" s="9">
        <v>0.17802000000000001</v>
      </c>
      <c r="Z100" s="9">
        <v>0.17329</v>
      </c>
      <c r="AA100" s="9">
        <v>0.16850999999999999</v>
      </c>
      <c r="AB100" s="19">
        <v>0.15833000000000003</v>
      </c>
      <c r="AC100" s="19">
        <v>0.14824999999999999</v>
      </c>
      <c r="AD100" s="73">
        <v>0.15009999999999998</v>
      </c>
      <c r="AE100" s="73">
        <v>0.11896</v>
      </c>
      <c r="AF100" s="73">
        <v>0.10843</v>
      </c>
      <c r="AG100" s="73">
        <v>9.820000000000001E-2</v>
      </c>
      <c r="AH100" s="73">
        <v>9.8600000000000007E-2</v>
      </c>
      <c r="AI100" s="73">
        <v>9.4500000000000001E-2</v>
      </c>
      <c r="AJ100" s="73">
        <v>6.9100000000000009E-2</v>
      </c>
      <c r="AK100" s="73">
        <v>7.0400000000000004E-2</v>
      </c>
    </row>
    <row r="101" spans="1:38" x14ac:dyDescent="0.25">
      <c r="A101" s="40" t="s">
        <v>43</v>
      </c>
      <c r="B101" s="8"/>
      <c r="C101" s="8"/>
      <c r="D101" s="8"/>
      <c r="E101" s="8">
        <v>0.4</v>
      </c>
      <c r="F101" s="8">
        <v>0.60000000000000009</v>
      </c>
      <c r="G101" s="8">
        <v>0.8</v>
      </c>
      <c r="H101" s="8">
        <v>1</v>
      </c>
      <c r="I101" s="8">
        <v>1.1000000000000001</v>
      </c>
      <c r="J101" s="8">
        <v>1.1000000000000001</v>
      </c>
      <c r="K101" s="8">
        <v>0.60000000000000009</v>
      </c>
      <c r="L101" s="8">
        <v>0.53</v>
      </c>
      <c r="M101" s="8">
        <v>0.5022229299363058</v>
      </c>
      <c r="N101" s="8">
        <v>0.52338181818181817</v>
      </c>
      <c r="O101" s="8">
        <v>0.47334736842105263</v>
      </c>
      <c r="P101" s="8">
        <v>0.69786206896551717</v>
      </c>
      <c r="Q101" s="8">
        <v>0.71039799331103681</v>
      </c>
      <c r="R101" s="8">
        <v>0.81120202020202026</v>
      </c>
      <c r="S101" s="8">
        <v>0.84134090909090908</v>
      </c>
      <c r="T101" s="8">
        <v>0.53590690032858712</v>
      </c>
      <c r="U101" s="8">
        <v>0.41075</v>
      </c>
      <c r="V101" s="8">
        <v>0.28375</v>
      </c>
      <c r="W101" s="8">
        <v>0.19563999999999998</v>
      </c>
      <c r="X101" s="8">
        <v>0.16470000000000001</v>
      </c>
      <c r="Y101" s="8">
        <v>0.14903</v>
      </c>
      <c r="Z101" s="8">
        <v>1.9208099999999999</v>
      </c>
      <c r="AA101" s="8">
        <v>0.35761000000000004</v>
      </c>
      <c r="AB101" s="19">
        <v>0.32152999999999998</v>
      </c>
      <c r="AC101" s="19">
        <v>0.37025000000000002</v>
      </c>
      <c r="AD101" s="73">
        <v>0.40935000000000005</v>
      </c>
      <c r="AE101" s="73">
        <v>0.50784000000000007</v>
      </c>
      <c r="AF101" s="73">
        <v>0.18681999999999999</v>
      </c>
      <c r="AG101" s="73">
        <v>0.12099999999999998</v>
      </c>
      <c r="AH101" s="73">
        <v>9.2000000000000012E-2</v>
      </c>
      <c r="AI101" s="73">
        <v>0.10590000000000001</v>
      </c>
      <c r="AJ101" s="73">
        <v>7.0800000000000016E-2</v>
      </c>
      <c r="AK101" s="73">
        <v>0.1431</v>
      </c>
    </row>
    <row r="102" spans="1:38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93">
        <v>5.5178100000000008</v>
      </c>
      <c r="AE102" s="93">
        <v>5.3978000000000002</v>
      </c>
      <c r="AF102" s="93">
        <v>5.3882999999999992</v>
      </c>
      <c r="AG102" s="93">
        <v>5.4218000000000002</v>
      </c>
      <c r="AH102" s="93">
        <v>5.4355000000000002</v>
      </c>
      <c r="AI102" s="93">
        <v>5.4177</v>
      </c>
      <c r="AJ102" s="93">
        <v>5.4581</v>
      </c>
      <c r="AK102" s="93">
        <v>5.4456000000000007</v>
      </c>
    </row>
    <row r="105" spans="1:38" ht="15.75" customHeight="1" x14ac:dyDescent="0.25">
      <c r="A105" s="159" t="s">
        <v>50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47"/>
    </row>
    <row r="106" spans="1:38" ht="15.75" customHeight="1" x14ac:dyDescent="0.25">
      <c r="A106" s="157" t="s">
        <v>61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46"/>
    </row>
    <row r="107" spans="1:38" x14ac:dyDescent="0.25">
      <c r="A107" s="112" t="s">
        <v>46</v>
      </c>
      <c r="B107" s="1"/>
      <c r="AA107" s="2"/>
    </row>
    <row r="108" spans="1:38" s="59" customFormat="1" ht="27" customHeight="1" x14ac:dyDescent="0.25">
      <c r="A108" s="113"/>
      <c r="B108" s="114">
        <v>1990</v>
      </c>
      <c r="C108" s="114">
        <v>1991</v>
      </c>
      <c r="D108" s="114">
        <v>1992</v>
      </c>
      <c r="E108" s="114">
        <v>1993</v>
      </c>
      <c r="F108" s="114">
        <v>1994</v>
      </c>
      <c r="G108" s="114">
        <v>1995</v>
      </c>
      <c r="H108" s="114">
        <v>1996</v>
      </c>
      <c r="I108" s="114">
        <v>1997</v>
      </c>
      <c r="J108" s="114">
        <v>1998</v>
      </c>
      <c r="K108" s="114">
        <v>1999</v>
      </c>
      <c r="L108" s="114">
        <v>2000</v>
      </c>
      <c r="M108" s="114">
        <v>2001</v>
      </c>
      <c r="N108" s="114">
        <v>2002</v>
      </c>
      <c r="O108" s="114">
        <v>2003</v>
      </c>
      <c r="P108" s="114">
        <v>2004</v>
      </c>
      <c r="Q108" s="114">
        <v>2005</v>
      </c>
      <c r="R108" s="114">
        <v>2006</v>
      </c>
      <c r="S108" s="114">
        <v>2007</v>
      </c>
      <c r="T108" s="114">
        <v>2008</v>
      </c>
      <c r="U108" s="114">
        <v>2009</v>
      </c>
      <c r="V108" s="114">
        <v>2010</v>
      </c>
      <c r="W108" s="114">
        <v>2011</v>
      </c>
      <c r="X108" s="114">
        <v>2012</v>
      </c>
      <c r="Y108" s="114">
        <v>2013</v>
      </c>
      <c r="Z108" s="114">
        <v>2014</v>
      </c>
      <c r="AA108" s="114">
        <v>2015</v>
      </c>
      <c r="AB108" s="114">
        <v>2016</v>
      </c>
      <c r="AC108" s="114">
        <v>2017</v>
      </c>
      <c r="AD108" s="119">
        <v>2018</v>
      </c>
      <c r="AE108" s="119">
        <v>2019</v>
      </c>
      <c r="AF108" s="119">
        <v>2020</v>
      </c>
      <c r="AG108" s="119">
        <v>2021</v>
      </c>
      <c r="AH108" s="114" t="s">
        <v>3</v>
      </c>
      <c r="AI108" s="114" t="s">
        <v>4</v>
      </c>
      <c r="AJ108" s="119">
        <v>2024</v>
      </c>
      <c r="AK108" s="119">
        <v>2025</v>
      </c>
    </row>
    <row r="109" spans="1:38" s="33" customFormat="1" x14ac:dyDescent="0.25">
      <c r="A109" s="40" t="s">
        <v>24</v>
      </c>
      <c r="B109" s="14">
        <f t="shared" ref="B109:Z109" si="35">SUM(B111:B129)</f>
        <v>1195.1000000000001</v>
      </c>
      <c r="C109" s="14">
        <f t="shared" si="35"/>
        <v>1213.6000000000001</v>
      </c>
      <c r="D109" s="14">
        <f t="shared" si="35"/>
        <v>1023.8999999999999</v>
      </c>
      <c r="E109" s="14">
        <f t="shared" si="35"/>
        <v>1102.8000000000002</v>
      </c>
      <c r="F109" s="14">
        <f t="shared" si="35"/>
        <v>1100.3999999999999</v>
      </c>
      <c r="G109" s="14">
        <f t="shared" si="35"/>
        <v>955.5</v>
      </c>
      <c r="H109" s="14">
        <f t="shared" si="35"/>
        <v>804.79999999999984</v>
      </c>
      <c r="I109" s="14">
        <f t="shared" si="35"/>
        <v>743.69999999999993</v>
      </c>
      <c r="J109" s="14">
        <f t="shared" si="35"/>
        <v>664.80000000000007</v>
      </c>
      <c r="K109" s="14">
        <f t="shared" si="35"/>
        <v>649.79999999999995</v>
      </c>
      <c r="L109" s="14">
        <f t="shared" si="35"/>
        <v>583.1</v>
      </c>
      <c r="M109" s="14">
        <f t="shared" si="35"/>
        <v>533.19999999999993</v>
      </c>
      <c r="N109" s="14">
        <f t="shared" si="35"/>
        <v>555</v>
      </c>
      <c r="O109" s="14">
        <f t="shared" si="35"/>
        <v>589.5</v>
      </c>
      <c r="P109" s="14">
        <f t="shared" si="35"/>
        <v>629.30000000000018</v>
      </c>
      <c r="Q109" s="14">
        <f t="shared" si="35"/>
        <v>666.5</v>
      </c>
      <c r="R109" s="14">
        <f t="shared" si="35"/>
        <v>704.6</v>
      </c>
      <c r="S109" s="14">
        <f t="shared" si="35"/>
        <v>741.79999999999984</v>
      </c>
      <c r="T109" s="14">
        <f t="shared" si="35"/>
        <v>768.6</v>
      </c>
      <c r="U109" s="14">
        <f t="shared" si="35"/>
        <v>760.82199999999989</v>
      </c>
      <c r="V109" s="14">
        <f t="shared" si="35"/>
        <v>776.13920000000007</v>
      </c>
      <c r="W109" s="14">
        <f t="shared" si="35"/>
        <v>752.74175000000014</v>
      </c>
      <c r="X109" s="14">
        <f t="shared" si="35"/>
        <v>707.26526999999987</v>
      </c>
      <c r="Y109" s="14">
        <f t="shared" si="35"/>
        <v>725.01711</v>
      </c>
      <c r="Z109" s="14">
        <f t="shared" si="35"/>
        <v>766.97615000000019</v>
      </c>
      <c r="AA109" s="14">
        <f>SUM(AA110:AA130)</f>
        <v>789.11262000000011</v>
      </c>
      <c r="AB109" s="14">
        <f>SUM(AB110:AB130)</f>
        <v>814.63519999999994</v>
      </c>
      <c r="AC109" s="14">
        <f t="shared" ref="AC109:AJ109" si="36">SUM(AC110:AC130)</f>
        <v>853.4896</v>
      </c>
      <c r="AD109" s="14">
        <f t="shared" si="36"/>
        <v>906.16847999999993</v>
      </c>
      <c r="AE109" s="14">
        <f t="shared" si="36"/>
        <v>960.11330000000021</v>
      </c>
      <c r="AF109" s="14">
        <f>SUM(AF110:AF130)</f>
        <v>1001.3293100000001</v>
      </c>
      <c r="AG109" s="14">
        <f t="shared" si="36"/>
        <v>1038.9964699999998</v>
      </c>
      <c r="AH109" s="14">
        <f t="shared" si="36"/>
        <v>737.77929000000006</v>
      </c>
      <c r="AI109" s="14">
        <f t="shared" si="36"/>
        <v>771.45781999999986</v>
      </c>
      <c r="AJ109" s="14">
        <f t="shared" si="36"/>
        <v>830.7030000000002</v>
      </c>
      <c r="AK109" s="14">
        <f>SUM(AK110:AK130)</f>
        <v>838.05675999999994</v>
      </c>
      <c r="AL109" s="115"/>
    </row>
    <row r="110" spans="1:38" s="33" customFormat="1" x14ac:dyDescent="0.25">
      <c r="A110" s="40" t="s">
        <v>25</v>
      </c>
      <c r="B110" s="55" t="s">
        <v>0</v>
      </c>
      <c r="C110" s="55" t="s">
        <v>0</v>
      </c>
      <c r="D110" s="55" t="s">
        <v>0</v>
      </c>
      <c r="E110" s="55" t="s">
        <v>0</v>
      </c>
      <c r="F110" s="55" t="s">
        <v>0</v>
      </c>
      <c r="G110" s="55" t="s">
        <v>0</v>
      </c>
      <c r="H110" s="55" t="s">
        <v>0</v>
      </c>
      <c r="I110" s="55" t="s">
        <v>0</v>
      </c>
      <c r="J110" s="55" t="s">
        <v>0</v>
      </c>
      <c r="K110" s="55" t="s">
        <v>0</v>
      </c>
      <c r="L110" s="55" t="s">
        <v>0</v>
      </c>
      <c r="M110" s="55" t="s">
        <v>0</v>
      </c>
      <c r="N110" s="55" t="s">
        <v>0</v>
      </c>
      <c r="O110" s="55" t="s">
        <v>0</v>
      </c>
      <c r="P110" s="55" t="s">
        <v>0</v>
      </c>
      <c r="Q110" s="55" t="s">
        <v>0</v>
      </c>
      <c r="R110" s="55" t="s">
        <v>0</v>
      </c>
      <c r="S110" s="55" t="s">
        <v>0</v>
      </c>
      <c r="T110" s="55" t="s">
        <v>0</v>
      </c>
      <c r="U110" s="55" t="s">
        <v>0</v>
      </c>
      <c r="V110" s="55" t="s">
        <v>0</v>
      </c>
      <c r="W110" s="55" t="s">
        <v>0</v>
      </c>
      <c r="X110" s="55" t="s">
        <v>0</v>
      </c>
      <c r="Y110" s="55" t="s">
        <v>0</v>
      </c>
      <c r="Z110" s="55" t="s">
        <v>0</v>
      </c>
      <c r="AA110" s="55" t="s">
        <v>0</v>
      </c>
      <c r="AB110" s="55" t="s">
        <v>0</v>
      </c>
      <c r="AC110" s="55" t="s">
        <v>0</v>
      </c>
      <c r="AD110" s="55" t="s">
        <v>0</v>
      </c>
      <c r="AE110" s="55" t="s">
        <v>0</v>
      </c>
      <c r="AF110" s="55" t="s">
        <v>0</v>
      </c>
      <c r="AG110" s="55" t="s">
        <v>0</v>
      </c>
      <c r="AH110" s="21">
        <f>AH135+AH160+AH185</f>
        <v>50.117840000000001</v>
      </c>
      <c r="AI110" s="21">
        <f>AI135+AI160+AI185</f>
        <v>54.348680000000002</v>
      </c>
      <c r="AJ110" s="21">
        <f>AJ135+AJ160+AJ185</f>
        <v>57.016619999999996</v>
      </c>
      <c r="AK110" s="21">
        <f>AK135+AK160+AK185</f>
        <v>60.80283</v>
      </c>
      <c r="AL110" s="115"/>
    </row>
    <row r="111" spans="1:38" x14ac:dyDescent="0.25">
      <c r="A111" s="40" t="s">
        <v>26</v>
      </c>
      <c r="B111" s="6">
        <f t="shared" ref="B111:AB111" si="37">B136+B161+B186</f>
        <v>123.9</v>
      </c>
      <c r="C111" s="6">
        <f t="shared" si="37"/>
        <v>148.89999999999998</v>
      </c>
      <c r="D111" s="6">
        <f t="shared" si="37"/>
        <v>127.9</v>
      </c>
      <c r="E111" s="6">
        <f t="shared" si="37"/>
        <v>139.9</v>
      </c>
      <c r="F111" s="6">
        <f t="shared" si="37"/>
        <v>144.19999999999999</v>
      </c>
      <c r="G111" s="6">
        <f t="shared" si="37"/>
        <v>111.9</v>
      </c>
      <c r="H111" s="6">
        <f t="shared" si="37"/>
        <v>94.4</v>
      </c>
      <c r="I111" s="6">
        <f t="shared" si="37"/>
        <v>70.599999999999994</v>
      </c>
      <c r="J111" s="6">
        <f t="shared" si="37"/>
        <v>57.4</v>
      </c>
      <c r="K111" s="6">
        <f t="shared" si="37"/>
        <v>54.5</v>
      </c>
      <c r="L111" s="6">
        <f t="shared" si="37"/>
        <v>53.5</v>
      </c>
      <c r="M111" s="6">
        <f t="shared" si="37"/>
        <v>53.6</v>
      </c>
      <c r="N111" s="6">
        <f t="shared" si="37"/>
        <v>55.1</v>
      </c>
      <c r="O111" s="6">
        <f t="shared" si="37"/>
        <v>55.800000000000004</v>
      </c>
      <c r="P111" s="6">
        <f t="shared" si="37"/>
        <v>56.1</v>
      </c>
      <c r="Q111" s="6">
        <f t="shared" si="37"/>
        <v>58.300000000000004</v>
      </c>
      <c r="R111" s="6">
        <f t="shared" si="37"/>
        <v>58.2</v>
      </c>
      <c r="S111" s="6">
        <f t="shared" si="37"/>
        <v>58.199999999999996</v>
      </c>
      <c r="T111" s="6">
        <f t="shared" si="37"/>
        <v>59.699999999999996</v>
      </c>
      <c r="U111" s="6">
        <f t="shared" si="37"/>
        <v>59.689199999999992</v>
      </c>
      <c r="V111" s="6">
        <f t="shared" si="37"/>
        <v>55.837699999999998</v>
      </c>
      <c r="W111" s="6">
        <f t="shared" si="37"/>
        <v>41.421389999999995</v>
      </c>
      <c r="X111" s="6">
        <f t="shared" si="37"/>
        <v>35.523489999999995</v>
      </c>
      <c r="Y111" s="6">
        <f t="shared" si="37"/>
        <v>37.846980000000002</v>
      </c>
      <c r="Z111" s="6">
        <f t="shared" si="37"/>
        <v>39.469300000000004</v>
      </c>
      <c r="AA111" s="6">
        <f t="shared" si="37"/>
        <v>42.644080000000002</v>
      </c>
      <c r="AB111" s="21">
        <f t="shared" si="37"/>
        <v>42.16113</v>
      </c>
      <c r="AC111" s="21">
        <f t="shared" ref="AC111:AJ111" si="38">AC136+AC161+AC186</f>
        <v>43.504670000000004</v>
      </c>
      <c r="AD111" s="21">
        <f t="shared" si="38"/>
        <v>43.110259999999997</v>
      </c>
      <c r="AE111" s="21">
        <f t="shared" si="38"/>
        <v>46.181609999999999</v>
      </c>
      <c r="AF111" s="21">
        <f t="shared" si="38"/>
        <v>45.548029999999997</v>
      </c>
      <c r="AG111" s="21">
        <f t="shared" si="38"/>
        <v>45.673119999999997</v>
      </c>
      <c r="AH111" s="21">
        <f t="shared" si="38"/>
        <v>38.782259999999994</v>
      </c>
      <c r="AI111" s="21">
        <f t="shared" si="38"/>
        <v>38.398940000000003</v>
      </c>
      <c r="AJ111" s="21">
        <f t="shared" si="38"/>
        <v>40.336649999999999</v>
      </c>
      <c r="AK111" s="21">
        <f t="shared" ref="AK111:AK121" si="39">AK136+AK161+AK186</f>
        <v>41.982860000000002</v>
      </c>
      <c r="AL111" s="10"/>
    </row>
    <row r="112" spans="1:38" x14ac:dyDescent="0.25">
      <c r="A112" s="40" t="s">
        <v>27</v>
      </c>
      <c r="B112" s="6">
        <f t="shared" ref="B112:AB112" si="40">B137+B162+B187</f>
        <v>59.3</v>
      </c>
      <c r="C112" s="6">
        <f t="shared" si="40"/>
        <v>62.2</v>
      </c>
      <c r="D112" s="6">
        <f t="shared" si="40"/>
        <v>39.4</v>
      </c>
      <c r="E112" s="6">
        <f t="shared" si="40"/>
        <v>46.6</v>
      </c>
      <c r="F112" s="6">
        <f t="shared" si="40"/>
        <v>44.400000000000006</v>
      </c>
      <c r="G112" s="6">
        <f t="shared" si="40"/>
        <v>38</v>
      </c>
      <c r="H112" s="6">
        <f t="shared" si="40"/>
        <v>49.9</v>
      </c>
      <c r="I112" s="6">
        <f t="shared" si="40"/>
        <v>43.5</v>
      </c>
      <c r="J112" s="6">
        <f t="shared" si="40"/>
        <v>37.5</v>
      </c>
      <c r="K112" s="6">
        <f t="shared" si="40"/>
        <v>32.6</v>
      </c>
      <c r="L112" s="6">
        <f t="shared" si="40"/>
        <v>34.5</v>
      </c>
      <c r="M112" s="6">
        <f t="shared" si="40"/>
        <v>34.800000000000004</v>
      </c>
      <c r="N112" s="6">
        <f t="shared" si="40"/>
        <v>37.9</v>
      </c>
      <c r="O112" s="6">
        <f t="shared" si="40"/>
        <v>38.6</v>
      </c>
      <c r="P112" s="6">
        <f t="shared" si="40"/>
        <v>39.4</v>
      </c>
      <c r="Q112" s="6">
        <f t="shared" si="40"/>
        <v>43.4</v>
      </c>
      <c r="R112" s="6">
        <f t="shared" si="40"/>
        <v>45.4</v>
      </c>
      <c r="S112" s="6">
        <f t="shared" si="40"/>
        <v>51.9</v>
      </c>
      <c r="T112" s="6">
        <f t="shared" si="40"/>
        <v>54.199999999999996</v>
      </c>
      <c r="U112" s="6">
        <f t="shared" si="40"/>
        <v>55.623299999999993</v>
      </c>
      <c r="V112" s="6">
        <f t="shared" si="40"/>
        <v>57.634599999999992</v>
      </c>
      <c r="W112" s="6">
        <f t="shared" si="40"/>
        <v>57.490759999999995</v>
      </c>
      <c r="X112" s="6">
        <f t="shared" si="40"/>
        <v>62.656879999999994</v>
      </c>
      <c r="Y112" s="6">
        <f t="shared" si="40"/>
        <v>64.782110000000003</v>
      </c>
      <c r="Z112" s="6">
        <f t="shared" si="40"/>
        <v>68.767350000000008</v>
      </c>
      <c r="AA112" s="6">
        <f t="shared" si="40"/>
        <v>68.811800000000005</v>
      </c>
      <c r="AB112" s="21">
        <f t="shared" si="40"/>
        <v>67.132989999999992</v>
      </c>
      <c r="AC112" s="21">
        <f t="shared" ref="AC112:AJ112" si="41">AC137+AC162+AC187</f>
        <v>70.696070000000006</v>
      </c>
      <c r="AD112" s="21">
        <f t="shared" si="41"/>
        <v>78.170929999999998</v>
      </c>
      <c r="AE112" s="21">
        <f t="shared" si="41"/>
        <v>89.841010000000011</v>
      </c>
      <c r="AF112" s="21">
        <f t="shared" si="41"/>
        <v>93.73593000000001</v>
      </c>
      <c r="AG112" s="21">
        <f t="shared" si="41"/>
        <v>100.45357</v>
      </c>
      <c r="AH112" s="21">
        <f t="shared" si="41"/>
        <v>63.887990000000002</v>
      </c>
      <c r="AI112" s="21">
        <f t="shared" si="41"/>
        <v>68.750990000000002</v>
      </c>
      <c r="AJ112" s="21">
        <f t="shared" si="41"/>
        <v>66.613319999999987</v>
      </c>
      <c r="AK112" s="21">
        <f t="shared" si="39"/>
        <v>65.57365999999999</v>
      </c>
      <c r="AL112" s="10"/>
    </row>
    <row r="113" spans="1:38" x14ac:dyDescent="0.25">
      <c r="A113" s="40" t="s">
        <v>28</v>
      </c>
      <c r="B113" s="6">
        <f t="shared" ref="B113:AB113" si="42">B138+B163+B188</f>
        <v>115.1</v>
      </c>
      <c r="C113" s="6">
        <f t="shared" si="42"/>
        <v>116.6</v>
      </c>
      <c r="D113" s="6">
        <f t="shared" si="42"/>
        <v>113.69999999999999</v>
      </c>
      <c r="E113" s="6">
        <f t="shared" si="42"/>
        <v>107.3</v>
      </c>
      <c r="F113" s="6">
        <f t="shared" si="42"/>
        <v>110.9</v>
      </c>
      <c r="G113" s="6">
        <f t="shared" si="42"/>
        <v>91.1</v>
      </c>
      <c r="H113" s="6">
        <f t="shared" si="42"/>
        <v>60.5</v>
      </c>
      <c r="I113" s="6">
        <f t="shared" si="42"/>
        <v>66.400000000000006</v>
      </c>
      <c r="J113" s="6">
        <f t="shared" si="42"/>
        <v>85.1</v>
      </c>
      <c r="K113" s="6">
        <f t="shared" si="42"/>
        <v>83.2</v>
      </c>
      <c r="L113" s="6">
        <f t="shared" si="42"/>
        <v>80.5</v>
      </c>
      <c r="M113" s="6">
        <f t="shared" si="42"/>
        <v>75.099999999999994</v>
      </c>
      <c r="N113" s="6">
        <f t="shared" si="42"/>
        <v>78.5</v>
      </c>
      <c r="O113" s="6">
        <f t="shared" si="42"/>
        <v>87.9</v>
      </c>
      <c r="P113" s="6">
        <f t="shared" si="42"/>
        <v>93.100000000000009</v>
      </c>
      <c r="Q113" s="6">
        <f t="shared" si="42"/>
        <v>97.9</v>
      </c>
      <c r="R113" s="6">
        <f t="shared" si="42"/>
        <v>104</v>
      </c>
      <c r="S113" s="6">
        <f t="shared" si="42"/>
        <v>113.8</v>
      </c>
      <c r="T113" s="6">
        <f t="shared" si="42"/>
        <v>126.69999999999999</v>
      </c>
      <c r="U113" s="6">
        <f t="shared" si="42"/>
        <v>123.37220000000001</v>
      </c>
      <c r="V113" s="6">
        <f t="shared" si="42"/>
        <v>129.13679999999999</v>
      </c>
      <c r="W113" s="6">
        <f t="shared" si="42"/>
        <v>130.00033999999999</v>
      </c>
      <c r="X113" s="6">
        <f t="shared" si="42"/>
        <v>123.60942000000001</v>
      </c>
      <c r="Y113" s="6">
        <f t="shared" si="42"/>
        <v>122.22475</v>
      </c>
      <c r="Z113" s="6">
        <f t="shared" si="42"/>
        <v>124.9453</v>
      </c>
      <c r="AA113" s="6">
        <f t="shared" si="42"/>
        <v>130.74782999999999</v>
      </c>
      <c r="AB113" s="21">
        <f t="shared" si="42"/>
        <v>144.81002999999998</v>
      </c>
      <c r="AC113" s="21">
        <f t="shared" ref="AC113:AJ113" si="43">AC138+AC163+AC188</f>
        <v>153.96163999999999</v>
      </c>
      <c r="AD113" s="21">
        <f t="shared" si="43"/>
        <v>167.65776</v>
      </c>
      <c r="AE113" s="21">
        <f t="shared" si="43"/>
        <v>175.29496</v>
      </c>
      <c r="AF113" s="21">
        <f t="shared" si="43"/>
        <v>180.10811000000001</v>
      </c>
      <c r="AG113" s="21">
        <f t="shared" si="43"/>
        <v>182.91442999999998</v>
      </c>
      <c r="AH113" s="21">
        <f t="shared" si="43"/>
        <v>76.35193000000001</v>
      </c>
      <c r="AI113" s="21">
        <f t="shared" si="43"/>
        <v>79.1434</v>
      </c>
      <c r="AJ113" s="21">
        <f t="shared" si="43"/>
        <v>82.937030000000007</v>
      </c>
      <c r="AK113" s="21">
        <f t="shared" si="39"/>
        <v>91.253309999999999</v>
      </c>
      <c r="AL113" s="10"/>
    </row>
    <row r="114" spans="1:38" x14ac:dyDescent="0.25">
      <c r="A114" s="40" t="s">
        <v>29</v>
      </c>
      <c r="B114" s="6">
        <f t="shared" ref="B114:AB114" si="44">B139+B164+B189</f>
        <v>17.2</v>
      </c>
      <c r="C114" s="6">
        <f t="shared" si="44"/>
        <v>18.2</v>
      </c>
      <c r="D114" s="6">
        <f t="shared" si="44"/>
        <v>22.6</v>
      </c>
      <c r="E114" s="6">
        <f t="shared" si="44"/>
        <v>24</v>
      </c>
      <c r="F114" s="6">
        <f t="shared" si="44"/>
        <v>25.400000000000002</v>
      </c>
      <c r="G114" s="6">
        <f t="shared" si="44"/>
        <v>20.700000000000003</v>
      </c>
      <c r="H114" s="6">
        <f t="shared" si="44"/>
        <v>15.5</v>
      </c>
      <c r="I114" s="6">
        <f t="shared" si="44"/>
        <v>13.600000000000001</v>
      </c>
      <c r="J114" s="6">
        <f t="shared" si="44"/>
        <v>13.5</v>
      </c>
      <c r="K114" s="6">
        <f t="shared" si="44"/>
        <v>14.2</v>
      </c>
      <c r="L114" s="6">
        <f t="shared" si="44"/>
        <v>15.700000000000001</v>
      </c>
      <c r="M114" s="6">
        <f t="shared" si="44"/>
        <v>16</v>
      </c>
      <c r="N114" s="6">
        <f t="shared" si="44"/>
        <v>17</v>
      </c>
      <c r="O114" s="6">
        <f t="shared" si="44"/>
        <v>16.7</v>
      </c>
      <c r="P114" s="6">
        <f t="shared" si="44"/>
        <v>20.3</v>
      </c>
      <c r="Q114" s="6">
        <f t="shared" si="44"/>
        <v>20.100000000000001</v>
      </c>
      <c r="R114" s="6">
        <f t="shared" si="44"/>
        <v>22.400000000000002</v>
      </c>
      <c r="S114" s="6">
        <f t="shared" si="44"/>
        <v>23.9</v>
      </c>
      <c r="T114" s="6">
        <f t="shared" si="44"/>
        <v>23.8</v>
      </c>
      <c r="U114" s="6">
        <f t="shared" si="44"/>
        <v>24.223700000000001</v>
      </c>
      <c r="V114" s="6">
        <f t="shared" si="44"/>
        <v>23.075500000000002</v>
      </c>
      <c r="W114" s="6">
        <f t="shared" si="44"/>
        <v>23.341090000000001</v>
      </c>
      <c r="X114" s="6">
        <f t="shared" si="44"/>
        <v>24.237000000000002</v>
      </c>
      <c r="Y114" s="6">
        <f t="shared" si="44"/>
        <v>25.026510000000002</v>
      </c>
      <c r="Z114" s="6">
        <f t="shared" si="44"/>
        <v>25.13495</v>
      </c>
      <c r="AA114" s="6">
        <f t="shared" si="44"/>
        <v>25.374930000000003</v>
      </c>
      <c r="AB114" s="21">
        <f t="shared" si="44"/>
        <v>24.925600000000003</v>
      </c>
      <c r="AC114" s="21">
        <f t="shared" ref="AC114:AJ114" si="45">AC139+AC164+AC189</f>
        <v>25.158530000000003</v>
      </c>
      <c r="AD114" s="21">
        <f t="shared" si="45"/>
        <v>25.051019999999998</v>
      </c>
      <c r="AE114" s="21">
        <f t="shared" si="45"/>
        <v>26.19707</v>
      </c>
      <c r="AF114" s="21">
        <f t="shared" si="45"/>
        <v>26.803559999999997</v>
      </c>
      <c r="AG114" s="21">
        <f t="shared" si="45"/>
        <v>27.578490000000002</v>
      </c>
      <c r="AH114" s="21">
        <f t="shared" si="45"/>
        <v>19.432690000000001</v>
      </c>
      <c r="AI114" s="21">
        <f t="shared" si="45"/>
        <v>20.102960000000003</v>
      </c>
      <c r="AJ114" s="21">
        <f t="shared" si="45"/>
        <v>22.59205</v>
      </c>
      <c r="AK114" s="21">
        <f t="shared" si="39"/>
        <v>23.072239999999997</v>
      </c>
      <c r="AL114" s="10"/>
    </row>
    <row r="115" spans="1:38" x14ac:dyDescent="0.25">
      <c r="A115" s="40" t="s">
        <v>30</v>
      </c>
      <c r="B115" s="6">
        <f t="shared" ref="B115:AB115" si="46">B140+B165+B190</f>
        <v>84.4</v>
      </c>
      <c r="C115" s="6">
        <f t="shared" si="46"/>
        <v>87.1</v>
      </c>
      <c r="D115" s="6">
        <f t="shared" si="46"/>
        <v>85.4</v>
      </c>
      <c r="E115" s="6">
        <f t="shared" si="46"/>
        <v>82</v>
      </c>
      <c r="F115" s="6">
        <f t="shared" si="46"/>
        <v>90.3</v>
      </c>
      <c r="G115" s="6">
        <f t="shared" si="46"/>
        <v>95.199999999999989</v>
      </c>
      <c r="H115" s="6">
        <f t="shared" si="46"/>
        <v>72.599999999999994</v>
      </c>
      <c r="I115" s="6">
        <f t="shared" si="46"/>
        <v>80.5</v>
      </c>
      <c r="J115" s="6">
        <f t="shared" si="46"/>
        <v>71.899999999999991</v>
      </c>
      <c r="K115" s="6">
        <f t="shared" si="46"/>
        <v>80</v>
      </c>
      <c r="L115" s="6">
        <f t="shared" si="46"/>
        <v>42.8</v>
      </c>
      <c r="M115" s="6">
        <f t="shared" si="46"/>
        <v>39.200000000000003</v>
      </c>
      <c r="N115" s="6">
        <f t="shared" si="46"/>
        <v>40.599999999999994</v>
      </c>
      <c r="O115" s="6">
        <f t="shared" si="46"/>
        <v>42.199999999999996</v>
      </c>
      <c r="P115" s="6">
        <f t="shared" si="46"/>
        <v>44</v>
      </c>
      <c r="Q115" s="6">
        <f t="shared" si="46"/>
        <v>46.099999999999994</v>
      </c>
      <c r="R115" s="6">
        <f t="shared" si="46"/>
        <v>48.300000000000004</v>
      </c>
      <c r="S115" s="6">
        <f t="shared" si="46"/>
        <v>50.1</v>
      </c>
      <c r="T115" s="6">
        <f t="shared" si="46"/>
        <v>50.800000000000004</v>
      </c>
      <c r="U115" s="6">
        <f t="shared" si="46"/>
        <v>52.798500000000004</v>
      </c>
      <c r="V115" s="6">
        <f t="shared" si="46"/>
        <v>52.481299999999997</v>
      </c>
      <c r="W115" s="6">
        <f t="shared" si="46"/>
        <v>51.98198</v>
      </c>
      <c r="X115" s="6">
        <f t="shared" si="46"/>
        <v>44.746479999999998</v>
      </c>
      <c r="Y115" s="6">
        <f t="shared" si="46"/>
        <v>43.550799999999995</v>
      </c>
      <c r="Z115" s="6">
        <f t="shared" si="46"/>
        <v>43.842969999999994</v>
      </c>
      <c r="AA115" s="6">
        <f t="shared" si="46"/>
        <v>46.242270000000005</v>
      </c>
      <c r="AB115" s="21">
        <f t="shared" si="46"/>
        <v>46.478629999999995</v>
      </c>
      <c r="AC115" s="21">
        <f t="shared" ref="AC115:AJ115" si="47">AC140+AC165+AC190</f>
        <v>48.896079999999998</v>
      </c>
      <c r="AD115" s="21">
        <f t="shared" si="47"/>
        <v>49.367699999999999</v>
      </c>
      <c r="AE115" s="21">
        <f t="shared" si="47"/>
        <v>51.338220000000007</v>
      </c>
      <c r="AF115" s="21">
        <f t="shared" si="47"/>
        <v>53.03098</v>
      </c>
      <c r="AG115" s="21">
        <f t="shared" si="47"/>
        <v>54.236579999999996</v>
      </c>
      <c r="AH115" s="21">
        <f t="shared" si="47"/>
        <v>42.893709999999999</v>
      </c>
      <c r="AI115" s="21">
        <f t="shared" si="47"/>
        <v>52.641829999999999</v>
      </c>
      <c r="AJ115" s="21">
        <f t="shared" si="47"/>
        <v>56.580910000000003</v>
      </c>
      <c r="AK115" s="21">
        <f t="shared" si="39"/>
        <v>59.129100000000008</v>
      </c>
      <c r="AL115" s="10"/>
    </row>
    <row r="116" spans="1:38" x14ac:dyDescent="0.25">
      <c r="A116" s="40" t="s">
        <v>31</v>
      </c>
      <c r="B116" s="6">
        <f t="shared" ref="B116:AB116" si="48">B141+B166+B191</f>
        <v>41.9</v>
      </c>
      <c r="C116" s="6">
        <f t="shared" si="48"/>
        <v>41.1</v>
      </c>
      <c r="D116" s="6">
        <f t="shared" si="48"/>
        <v>37.5</v>
      </c>
      <c r="E116" s="6">
        <f t="shared" si="48"/>
        <v>30.1</v>
      </c>
      <c r="F116" s="6">
        <f t="shared" si="48"/>
        <v>30.5</v>
      </c>
      <c r="G116" s="6">
        <f t="shared" si="48"/>
        <v>33.700000000000003</v>
      </c>
      <c r="H116" s="6">
        <f t="shared" si="48"/>
        <v>32.299999999999997</v>
      </c>
      <c r="I116" s="6">
        <f t="shared" si="48"/>
        <v>31.4</v>
      </c>
      <c r="J116" s="6">
        <f t="shared" si="48"/>
        <v>20</v>
      </c>
      <c r="K116" s="6">
        <f t="shared" si="48"/>
        <v>18.100000000000001</v>
      </c>
      <c r="L116" s="6">
        <f t="shared" si="48"/>
        <v>19.099999999999998</v>
      </c>
      <c r="M116" s="6">
        <f t="shared" si="48"/>
        <v>16.5</v>
      </c>
      <c r="N116" s="6">
        <f t="shared" si="48"/>
        <v>22.9</v>
      </c>
      <c r="O116" s="6">
        <f t="shared" si="48"/>
        <v>25.700000000000003</v>
      </c>
      <c r="P116" s="6">
        <f t="shared" si="48"/>
        <v>28.7</v>
      </c>
      <c r="Q116" s="6">
        <f t="shared" si="48"/>
        <v>31.200000000000003</v>
      </c>
      <c r="R116" s="6">
        <f t="shared" si="48"/>
        <v>32.700000000000003</v>
      </c>
      <c r="S116" s="6">
        <f t="shared" si="48"/>
        <v>36.4</v>
      </c>
      <c r="T116" s="6">
        <f t="shared" si="48"/>
        <v>35</v>
      </c>
      <c r="U116" s="6">
        <f t="shared" si="48"/>
        <v>34.016500000000001</v>
      </c>
      <c r="V116" s="6">
        <f t="shared" si="48"/>
        <v>35.523899999999998</v>
      </c>
      <c r="W116" s="6">
        <f t="shared" si="48"/>
        <v>40.71575</v>
      </c>
      <c r="X116" s="6">
        <f t="shared" si="48"/>
        <v>39.187150000000003</v>
      </c>
      <c r="Y116" s="6">
        <f t="shared" si="48"/>
        <v>40.610680000000002</v>
      </c>
      <c r="Z116" s="6">
        <f t="shared" si="48"/>
        <v>46.812390000000008</v>
      </c>
      <c r="AA116" s="6">
        <f t="shared" si="48"/>
        <v>49.869410000000002</v>
      </c>
      <c r="AB116" s="21">
        <f t="shared" si="48"/>
        <v>53.881129999999999</v>
      </c>
      <c r="AC116" s="21">
        <f t="shared" ref="AC116:AJ116" si="49">AC141+AC166+AC191</f>
        <v>59.445119999999996</v>
      </c>
      <c r="AD116" s="21">
        <f t="shared" si="49"/>
        <v>66.417919999999995</v>
      </c>
      <c r="AE116" s="21">
        <f t="shared" si="49"/>
        <v>68.674229999999994</v>
      </c>
      <c r="AF116" s="21">
        <f t="shared" si="49"/>
        <v>71.448220000000006</v>
      </c>
      <c r="AG116" s="21">
        <f t="shared" si="49"/>
        <v>76.647680000000008</v>
      </c>
      <c r="AH116" s="21">
        <f t="shared" si="49"/>
        <v>53.135440000000003</v>
      </c>
      <c r="AI116" s="21">
        <f t="shared" si="49"/>
        <v>55.498750000000001</v>
      </c>
      <c r="AJ116" s="21">
        <f t="shared" si="49"/>
        <v>56.219819999999999</v>
      </c>
      <c r="AK116" s="21">
        <f t="shared" si="39"/>
        <v>58.594920000000002</v>
      </c>
      <c r="AL116" s="10"/>
    </row>
    <row r="117" spans="1:38" x14ac:dyDescent="0.25">
      <c r="A117" s="40" t="s">
        <v>32</v>
      </c>
      <c r="B117" s="55" t="s">
        <v>0</v>
      </c>
      <c r="C117" s="55" t="s">
        <v>0</v>
      </c>
      <c r="D117" s="55" t="s">
        <v>0</v>
      </c>
      <c r="E117" s="55" t="s">
        <v>0</v>
      </c>
      <c r="F117" s="55" t="s">
        <v>0</v>
      </c>
      <c r="G117" s="55" t="s">
        <v>0</v>
      </c>
      <c r="H117" s="55" t="s">
        <v>0</v>
      </c>
      <c r="I117" s="55" t="s">
        <v>0</v>
      </c>
      <c r="J117" s="55" t="s">
        <v>0</v>
      </c>
      <c r="K117" s="55" t="s">
        <v>0</v>
      </c>
      <c r="L117" s="55" t="s">
        <v>0</v>
      </c>
      <c r="M117" s="55" t="s">
        <v>0</v>
      </c>
      <c r="N117" s="55" t="s">
        <v>0</v>
      </c>
      <c r="O117" s="55" t="s">
        <v>0</v>
      </c>
      <c r="P117" s="55" t="s">
        <v>0</v>
      </c>
      <c r="Q117" s="55" t="s">
        <v>0</v>
      </c>
      <c r="R117" s="55" t="s">
        <v>0</v>
      </c>
      <c r="S117" s="55" t="s">
        <v>0</v>
      </c>
      <c r="T117" s="55" t="s">
        <v>0</v>
      </c>
      <c r="U117" s="55" t="s">
        <v>0</v>
      </c>
      <c r="V117" s="55" t="s">
        <v>0</v>
      </c>
      <c r="W117" s="55" t="s">
        <v>0</v>
      </c>
      <c r="X117" s="55" t="s">
        <v>0</v>
      </c>
      <c r="Y117" s="55" t="s">
        <v>0</v>
      </c>
      <c r="Z117" s="55" t="s">
        <v>0</v>
      </c>
      <c r="AA117" s="55" t="s">
        <v>0</v>
      </c>
      <c r="AB117" s="55" t="s">
        <v>0</v>
      </c>
      <c r="AC117" s="55" t="s">
        <v>0</v>
      </c>
      <c r="AD117" s="55" t="s">
        <v>0</v>
      </c>
      <c r="AE117" s="55" t="s">
        <v>0</v>
      </c>
      <c r="AF117" s="55" t="s">
        <v>0</v>
      </c>
      <c r="AG117" s="55" t="s">
        <v>0</v>
      </c>
      <c r="AH117" s="21">
        <f t="shared" ref="AB117:AJ130" si="50">AH142+AH167+AH192</f>
        <v>60.564100000000003</v>
      </c>
      <c r="AI117" s="21">
        <f t="shared" si="50"/>
        <v>60.743410000000004</v>
      </c>
      <c r="AJ117" s="21">
        <f t="shared" si="50"/>
        <v>62.439300000000003</v>
      </c>
      <c r="AK117" s="21">
        <f t="shared" si="39"/>
        <v>65.235039999999998</v>
      </c>
      <c r="AL117" s="10"/>
    </row>
    <row r="118" spans="1:38" x14ac:dyDescent="0.25">
      <c r="A118" s="40" t="s">
        <v>33</v>
      </c>
      <c r="B118" s="6">
        <f t="shared" ref="B118:AA118" si="51">B143+B168+B193</f>
        <v>75.2</v>
      </c>
      <c r="C118" s="6">
        <f t="shared" si="51"/>
        <v>71.400000000000006</v>
      </c>
      <c r="D118" s="6">
        <f t="shared" si="51"/>
        <v>57.2</v>
      </c>
      <c r="E118" s="6">
        <f t="shared" si="51"/>
        <v>61.8</v>
      </c>
      <c r="F118" s="6">
        <f t="shared" si="51"/>
        <v>66.400000000000006</v>
      </c>
      <c r="G118" s="6">
        <f t="shared" si="51"/>
        <v>46.3</v>
      </c>
      <c r="H118" s="6">
        <f t="shared" si="51"/>
        <v>47.8</v>
      </c>
      <c r="I118" s="6">
        <f t="shared" si="51"/>
        <v>55.1</v>
      </c>
      <c r="J118" s="6">
        <f t="shared" si="51"/>
        <v>43</v>
      </c>
      <c r="K118" s="6">
        <f t="shared" si="51"/>
        <v>31.900000000000002</v>
      </c>
      <c r="L118" s="6">
        <f t="shared" si="51"/>
        <v>33.799999999999997</v>
      </c>
      <c r="M118" s="6">
        <f t="shared" si="51"/>
        <v>33.099999999999994</v>
      </c>
      <c r="N118" s="6">
        <f t="shared" si="51"/>
        <v>36.4</v>
      </c>
      <c r="O118" s="6">
        <f t="shared" si="51"/>
        <v>39.5</v>
      </c>
      <c r="P118" s="6">
        <f t="shared" si="51"/>
        <v>43.8</v>
      </c>
      <c r="Q118" s="6">
        <f t="shared" si="51"/>
        <v>47.8</v>
      </c>
      <c r="R118" s="6">
        <f t="shared" si="51"/>
        <v>52.1</v>
      </c>
      <c r="S118" s="6">
        <f t="shared" si="51"/>
        <v>53.9</v>
      </c>
      <c r="T118" s="6">
        <f t="shared" si="51"/>
        <v>59.2</v>
      </c>
      <c r="U118" s="6">
        <f t="shared" si="51"/>
        <v>58.236699999999999</v>
      </c>
      <c r="V118" s="6">
        <f t="shared" si="51"/>
        <v>54.527000000000001</v>
      </c>
      <c r="W118" s="6">
        <f t="shared" si="51"/>
        <v>55.083579999999998</v>
      </c>
      <c r="X118" s="6">
        <f t="shared" si="51"/>
        <v>52.654860000000006</v>
      </c>
      <c r="Y118" s="6">
        <f t="shared" si="51"/>
        <v>53.362530000000007</v>
      </c>
      <c r="Z118" s="6">
        <f t="shared" si="51"/>
        <v>55.52064</v>
      </c>
      <c r="AA118" s="6">
        <f t="shared" si="51"/>
        <v>58.221040000000002</v>
      </c>
      <c r="AB118" s="21">
        <f t="shared" si="50"/>
        <v>60.691449999999996</v>
      </c>
      <c r="AC118" s="21">
        <f t="shared" si="50"/>
        <v>62.413679999999999</v>
      </c>
      <c r="AD118" s="21">
        <f t="shared" si="50"/>
        <v>63.745229999999999</v>
      </c>
      <c r="AE118" s="21">
        <f t="shared" si="50"/>
        <v>67.899389999999997</v>
      </c>
      <c r="AF118" s="21">
        <f t="shared" si="50"/>
        <v>72.795590000000004</v>
      </c>
      <c r="AG118" s="21">
        <f t="shared" si="50"/>
        <v>78.145880000000005</v>
      </c>
      <c r="AH118" s="21">
        <f t="shared" si="50"/>
        <v>43.590260000000001</v>
      </c>
      <c r="AI118" s="21">
        <f t="shared" si="50"/>
        <v>41.844120000000004</v>
      </c>
      <c r="AJ118" s="21">
        <f t="shared" si="50"/>
        <v>41.85989</v>
      </c>
      <c r="AK118" s="21">
        <f t="shared" si="39"/>
        <v>42.990319999999997</v>
      </c>
      <c r="AL118" s="10"/>
    </row>
    <row r="119" spans="1:38" x14ac:dyDescent="0.25">
      <c r="A119" s="40" t="s">
        <v>34</v>
      </c>
      <c r="B119" s="6">
        <f t="shared" ref="B119:AA119" si="52">B144+B169+B194</f>
        <v>177.3</v>
      </c>
      <c r="C119" s="6">
        <f t="shared" si="52"/>
        <v>180</v>
      </c>
      <c r="D119" s="6">
        <f t="shared" si="52"/>
        <v>135.1</v>
      </c>
      <c r="E119" s="6">
        <f t="shared" si="52"/>
        <v>192.2</v>
      </c>
      <c r="F119" s="6">
        <f t="shared" si="52"/>
        <v>170</v>
      </c>
      <c r="G119" s="6">
        <f t="shared" si="52"/>
        <v>166.6</v>
      </c>
      <c r="H119" s="6">
        <f t="shared" si="52"/>
        <v>127.1</v>
      </c>
      <c r="I119" s="6">
        <f t="shared" si="52"/>
        <v>127.6</v>
      </c>
      <c r="J119" s="6">
        <f t="shared" si="52"/>
        <v>107.6</v>
      </c>
      <c r="K119" s="6">
        <f t="shared" si="52"/>
        <v>104.8</v>
      </c>
      <c r="L119" s="6">
        <f t="shared" si="52"/>
        <v>92.1</v>
      </c>
      <c r="M119" s="6">
        <f t="shared" si="52"/>
        <v>56.6</v>
      </c>
      <c r="N119" s="6">
        <f t="shared" si="52"/>
        <v>55</v>
      </c>
      <c r="O119" s="6">
        <f t="shared" si="52"/>
        <v>62.800000000000004</v>
      </c>
      <c r="P119" s="6">
        <f t="shared" si="52"/>
        <v>69.400000000000006</v>
      </c>
      <c r="Q119" s="6">
        <f t="shared" si="52"/>
        <v>71.8</v>
      </c>
      <c r="R119" s="6">
        <f t="shared" si="52"/>
        <v>79.099999999999994</v>
      </c>
      <c r="S119" s="6">
        <f t="shared" si="52"/>
        <v>84.4</v>
      </c>
      <c r="T119" s="6">
        <f t="shared" si="52"/>
        <v>78.8</v>
      </c>
      <c r="U119" s="6">
        <f t="shared" si="52"/>
        <v>74.825000000000003</v>
      </c>
      <c r="V119" s="6">
        <f t="shared" si="52"/>
        <v>74.484999999999999</v>
      </c>
      <c r="W119" s="6">
        <f t="shared" si="52"/>
        <v>71.686000000000007</v>
      </c>
      <c r="X119" s="6">
        <f t="shared" si="52"/>
        <v>43.240780000000001</v>
      </c>
      <c r="Y119" s="6">
        <f t="shared" si="52"/>
        <v>48.278949999999995</v>
      </c>
      <c r="Z119" s="6">
        <f t="shared" si="52"/>
        <v>54.395350000000001</v>
      </c>
      <c r="AA119" s="6">
        <f t="shared" si="52"/>
        <v>49.76173</v>
      </c>
      <c r="AB119" s="21">
        <f t="shared" si="50"/>
        <v>50.980429999999998</v>
      </c>
      <c r="AC119" s="21">
        <f t="shared" si="50"/>
        <v>50.980739999999997</v>
      </c>
      <c r="AD119" s="21">
        <f t="shared" si="50"/>
        <v>54.352080000000001</v>
      </c>
      <c r="AE119" s="21">
        <f t="shared" si="50"/>
        <v>53.305080000000004</v>
      </c>
      <c r="AF119" s="21">
        <f t="shared" si="50"/>
        <v>58.916089999999997</v>
      </c>
      <c r="AG119" s="21">
        <f t="shared" si="50"/>
        <v>60.166529999999995</v>
      </c>
      <c r="AH119" s="21">
        <f t="shared" si="50"/>
        <v>34.977119999999999</v>
      </c>
      <c r="AI119" s="21">
        <f t="shared" si="50"/>
        <v>34.27261</v>
      </c>
      <c r="AJ119" s="21">
        <f t="shared" si="50"/>
        <v>40.296669999999999</v>
      </c>
      <c r="AK119" s="21">
        <f t="shared" si="39"/>
        <v>33.849090000000004</v>
      </c>
      <c r="AL119" s="10"/>
    </row>
    <row r="120" spans="1:38" x14ac:dyDescent="0.25">
      <c r="A120" s="40" t="s">
        <v>35</v>
      </c>
      <c r="B120" s="6">
        <f t="shared" ref="B120:AA120" si="53">B145+B170+B195</f>
        <v>25.6</v>
      </c>
      <c r="C120" s="6">
        <f t="shared" si="53"/>
        <v>24.200000000000003</v>
      </c>
      <c r="D120" s="6">
        <f t="shared" si="53"/>
        <v>17.700000000000003</v>
      </c>
      <c r="E120" s="6">
        <f t="shared" si="53"/>
        <v>19.600000000000001</v>
      </c>
      <c r="F120" s="6">
        <f t="shared" si="53"/>
        <v>18.8</v>
      </c>
      <c r="G120" s="6">
        <f t="shared" si="53"/>
        <v>9.9</v>
      </c>
      <c r="H120" s="6">
        <f t="shared" si="53"/>
        <v>8.4</v>
      </c>
      <c r="I120" s="6">
        <f t="shared" si="53"/>
        <v>10</v>
      </c>
      <c r="J120" s="6">
        <f t="shared" si="53"/>
        <v>8.8000000000000007</v>
      </c>
      <c r="K120" s="6">
        <f t="shared" si="53"/>
        <v>5.4</v>
      </c>
      <c r="L120" s="6">
        <f t="shared" si="53"/>
        <v>11.299999999999999</v>
      </c>
      <c r="M120" s="6">
        <f t="shared" si="53"/>
        <v>12.5</v>
      </c>
      <c r="N120" s="6">
        <f t="shared" si="53"/>
        <v>12.1</v>
      </c>
      <c r="O120" s="6">
        <f t="shared" si="53"/>
        <v>12.2</v>
      </c>
      <c r="P120" s="6">
        <f t="shared" si="53"/>
        <v>12.2</v>
      </c>
      <c r="Q120" s="6">
        <f t="shared" si="53"/>
        <v>13.9</v>
      </c>
      <c r="R120" s="6">
        <f t="shared" si="53"/>
        <v>14.5</v>
      </c>
      <c r="S120" s="6">
        <f t="shared" si="53"/>
        <v>14.4</v>
      </c>
      <c r="T120" s="6">
        <f t="shared" si="53"/>
        <v>16.3</v>
      </c>
      <c r="U120" s="6">
        <f t="shared" si="53"/>
        <v>16.232800000000001</v>
      </c>
      <c r="V120" s="6">
        <f t="shared" si="53"/>
        <v>16.223199999999999</v>
      </c>
      <c r="W120" s="6">
        <f t="shared" si="53"/>
        <v>16.390270000000001</v>
      </c>
      <c r="X120" s="6">
        <f t="shared" si="53"/>
        <v>16.54862</v>
      </c>
      <c r="Y120" s="6">
        <f t="shared" si="53"/>
        <v>16.820530000000002</v>
      </c>
      <c r="Z120" s="6">
        <f t="shared" si="53"/>
        <v>18.054089999999999</v>
      </c>
      <c r="AA120" s="6">
        <f t="shared" si="53"/>
        <v>17.946870000000001</v>
      </c>
      <c r="AB120" s="21">
        <f t="shared" si="50"/>
        <v>18.867560000000001</v>
      </c>
      <c r="AC120" s="21">
        <f t="shared" si="50"/>
        <v>19.183019999999999</v>
      </c>
      <c r="AD120" s="21">
        <f t="shared" si="50"/>
        <v>19.966590000000004</v>
      </c>
      <c r="AE120" s="21">
        <f t="shared" si="50"/>
        <v>20.80274</v>
      </c>
      <c r="AF120" s="21">
        <f t="shared" si="50"/>
        <v>21.033500000000004</v>
      </c>
      <c r="AG120" s="21">
        <f t="shared" si="50"/>
        <v>21.333400000000001</v>
      </c>
      <c r="AH120" s="21">
        <f t="shared" si="50"/>
        <v>18.19594</v>
      </c>
      <c r="AI120" s="21">
        <f t="shared" si="50"/>
        <v>18.486640000000001</v>
      </c>
      <c r="AJ120" s="21">
        <f t="shared" si="50"/>
        <v>18.205580000000001</v>
      </c>
      <c r="AK120" s="21">
        <f t="shared" si="39"/>
        <v>19.774059999999999</v>
      </c>
      <c r="AL120" s="10"/>
    </row>
    <row r="121" spans="1:38" x14ac:dyDescent="0.25">
      <c r="A121" s="40" t="s">
        <v>36</v>
      </c>
      <c r="B121" s="6">
        <f t="shared" ref="B121:AA121" si="54">B146+B171+B196</f>
        <v>0.7</v>
      </c>
      <c r="C121" s="6">
        <f t="shared" si="54"/>
        <v>0.7</v>
      </c>
      <c r="D121" s="6">
        <f t="shared" si="54"/>
        <v>0.6</v>
      </c>
      <c r="E121" s="6">
        <f t="shared" si="54"/>
        <v>0</v>
      </c>
      <c r="F121" s="6">
        <f t="shared" si="54"/>
        <v>0.4</v>
      </c>
      <c r="G121" s="6">
        <f t="shared" si="54"/>
        <v>0.6</v>
      </c>
      <c r="H121" s="6">
        <f t="shared" si="54"/>
        <v>1.1000000000000001</v>
      </c>
      <c r="I121" s="6">
        <f t="shared" si="54"/>
        <v>0.5</v>
      </c>
      <c r="J121" s="6">
        <f t="shared" si="54"/>
        <v>0.3</v>
      </c>
      <c r="K121" s="6">
        <f t="shared" si="54"/>
        <v>0.4</v>
      </c>
      <c r="L121" s="6">
        <f t="shared" si="54"/>
        <v>0.3</v>
      </c>
      <c r="M121" s="6">
        <f t="shared" si="54"/>
        <v>0.3</v>
      </c>
      <c r="N121" s="6">
        <f t="shared" si="54"/>
        <v>0.4</v>
      </c>
      <c r="O121" s="6">
        <f t="shared" si="54"/>
        <v>0.5</v>
      </c>
      <c r="P121" s="6">
        <f t="shared" si="54"/>
        <v>0.7</v>
      </c>
      <c r="Q121" s="6">
        <f t="shared" si="54"/>
        <v>0.4</v>
      </c>
      <c r="R121" s="6">
        <f t="shared" si="54"/>
        <v>0.6</v>
      </c>
      <c r="S121" s="6">
        <f t="shared" si="54"/>
        <v>0.4</v>
      </c>
      <c r="T121" s="6">
        <f t="shared" si="54"/>
        <v>0.5</v>
      </c>
      <c r="U121" s="6">
        <f t="shared" si="54"/>
        <v>0.44489999999999996</v>
      </c>
      <c r="V121" s="6">
        <f t="shared" si="54"/>
        <v>0.48570000000000002</v>
      </c>
      <c r="W121" s="6">
        <f t="shared" si="54"/>
        <v>1.06911</v>
      </c>
      <c r="X121" s="6">
        <f t="shared" si="54"/>
        <v>1.5226</v>
      </c>
      <c r="Y121" s="6">
        <f t="shared" si="54"/>
        <v>1.0620500000000002</v>
      </c>
      <c r="Z121" s="6">
        <f t="shared" si="54"/>
        <v>1.36049</v>
      </c>
      <c r="AA121" s="6">
        <f t="shared" si="54"/>
        <v>2.9530500000000002</v>
      </c>
      <c r="AB121" s="21">
        <f t="shared" si="50"/>
        <v>0.98643999999999998</v>
      </c>
      <c r="AC121" s="21">
        <f t="shared" si="50"/>
        <v>1.0920399999999999</v>
      </c>
      <c r="AD121" s="21">
        <f t="shared" si="50"/>
        <v>1.6329900000000004</v>
      </c>
      <c r="AE121" s="21">
        <f t="shared" si="50"/>
        <v>2.2873600000000001</v>
      </c>
      <c r="AF121" s="21">
        <f t="shared" si="50"/>
        <v>2.5346900000000003</v>
      </c>
      <c r="AG121" s="21">
        <f t="shared" si="50"/>
        <v>2.7818499999999999</v>
      </c>
      <c r="AH121" s="21">
        <f t="shared" si="50"/>
        <v>2.3404799999999999</v>
      </c>
      <c r="AI121" s="21">
        <f t="shared" si="50"/>
        <v>2.29541</v>
      </c>
      <c r="AJ121" s="21">
        <f t="shared" si="50"/>
        <v>2.3865799999999999</v>
      </c>
      <c r="AK121" s="21">
        <f t="shared" si="39"/>
        <v>2.26546</v>
      </c>
      <c r="AL121" s="10"/>
    </row>
    <row r="122" spans="1:38" x14ac:dyDescent="0.25">
      <c r="A122" s="40" t="s">
        <v>45</v>
      </c>
      <c r="B122" s="6">
        <f>B147+B172+B197</f>
        <v>73.2</v>
      </c>
      <c r="C122" s="6">
        <f t="shared" ref="C122:V122" si="55">C147+C172+C197</f>
        <v>71.400000000000006</v>
      </c>
      <c r="D122" s="6">
        <f t="shared" si="55"/>
        <v>66.8</v>
      </c>
      <c r="E122" s="6">
        <f t="shared" si="55"/>
        <v>72.400000000000006</v>
      </c>
      <c r="F122" s="6">
        <f t="shared" si="55"/>
        <v>78.800000000000011</v>
      </c>
      <c r="G122" s="6">
        <f t="shared" si="55"/>
        <v>56</v>
      </c>
      <c r="H122" s="6">
        <f t="shared" si="55"/>
        <v>50.4</v>
      </c>
      <c r="I122" s="6">
        <f t="shared" si="55"/>
        <v>53.8</v>
      </c>
      <c r="J122" s="6">
        <f t="shared" si="55"/>
        <v>48.9</v>
      </c>
      <c r="K122" s="6">
        <f t="shared" si="55"/>
        <v>60</v>
      </c>
      <c r="L122" s="6">
        <f t="shared" si="55"/>
        <v>57.5</v>
      </c>
      <c r="M122" s="6">
        <f t="shared" si="55"/>
        <v>52.199999999999996</v>
      </c>
      <c r="N122" s="6">
        <f t="shared" si="55"/>
        <v>52.8</v>
      </c>
      <c r="O122" s="6">
        <f t="shared" si="55"/>
        <v>54.5</v>
      </c>
      <c r="P122" s="6">
        <f t="shared" si="55"/>
        <v>59.199999999999996</v>
      </c>
      <c r="Q122" s="6">
        <f t="shared" si="55"/>
        <v>65.599999999999994</v>
      </c>
      <c r="R122" s="6">
        <f t="shared" si="55"/>
        <v>68.900000000000006</v>
      </c>
      <c r="S122" s="6">
        <f t="shared" si="55"/>
        <v>72.8</v>
      </c>
      <c r="T122" s="6">
        <f t="shared" si="55"/>
        <v>75.699999999999989</v>
      </c>
      <c r="U122" s="6">
        <f t="shared" si="55"/>
        <v>76.321799999999996</v>
      </c>
      <c r="V122" s="6">
        <f t="shared" si="55"/>
        <v>76.838000000000008</v>
      </c>
      <c r="W122" s="6">
        <f t="shared" ref="W122:AA124" si="56">W147+W172+W197</f>
        <v>78.916010000000014</v>
      </c>
      <c r="X122" s="6">
        <f t="shared" si="56"/>
        <v>80.77037</v>
      </c>
      <c r="Y122" s="6">
        <f t="shared" si="56"/>
        <v>85.777709999999999</v>
      </c>
      <c r="Z122" s="6">
        <f t="shared" si="56"/>
        <v>91.195939999999993</v>
      </c>
      <c r="AA122" s="6">
        <f t="shared" si="56"/>
        <v>96.025380000000013</v>
      </c>
      <c r="AB122" s="21">
        <f t="shared" si="50"/>
        <v>99.463480000000004</v>
      </c>
      <c r="AC122" s="21">
        <f t="shared" si="50"/>
        <v>110.32459</v>
      </c>
      <c r="AD122" s="54" t="s">
        <v>0</v>
      </c>
      <c r="AE122" s="54" t="s">
        <v>0</v>
      </c>
      <c r="AF122" s="54" t="s">
        <v>0</v>
      </c>
      <c r="AG122" s="54" t="s">
        <v>0</v>
      </c>
      <c r="AH122" s="54" t="s">
        <v>0</v>
      </c>
      <c r="AI122" s="54" t="s">
        <v>0</v>
      </c>
      <c r="AJ122" s="54" t="s">
        <v>0</v>
      </c>
      <c r="AK122" s="54" t="s">
        <v>0</v>
      </c>
      <c r="AL122" s="10"/>
    </row>
    <row r="123" spans="1:38" x14ac:dyDescent="0.25">
      <c r="A123" s="40" t="s">
        <v>37</v>
      </c>
      <c r="B123" s="6">
        <f>B148+B173+B198</f>
        <v>86.2</v>
      </c>
      <c r="C123" s="6">
        <f t="shared" ref="C123:V123" si="57">C148+C173+C198</f>
        <v>86.6</v>
      </c>
      <c r="D123" s="6">
        <f t="shared" si="57"/>
        <v>72.5</v>
      </c>
      <c r="E123" s="6">
        <f t="shared" si="57"/>
        <v>71.900000000000006</v>
      </c>
      <c r="F123" s="6">
        <f t="shared" si="57"/>
        <v>73.099999999999994</v>
      </c>
      <c r="G123" s="6">
        <f t="shared" si="57"/>
        <v>59</v>
      </c>
      <c r="H123" s="6">
        <f t="shared" si="57"/>
        <v>56.3</v>
      </c>
      <c r="I123" s="6">
        <f t="shared" si="57"/>
        <v>52.800000000000004</v>
      </c>
      <c r="J123" s="6">
        <f t="shared" si="57"/>
        <v>57.1</v>
      </c>
      <c r="K123" s="6">
        <f t="shared" si="57"/>
        <v>54</v>
      </c>
      <c r="L123" s="6">
        <f t="shared" si="57"/>
        <v>35.200000000000003</v>
      </c>
      <c r="M123" s="6">
        <f t="shared" si="57"/>
        <v>36</v>
      </c>
      <c r="N123" s="6">
        <f t="shared" si="57"/>
        <v>33.700000000000003</v>
      </c>
      <c r="O123" s="6">
        <f t="shared" si="57"/>
        <v>37.1</v>
      </c>
      <c r="P123" s="6">
        <f t="shared" si="57"/>
        <v>40.5</v>
      </c>
      <c r="Q123" s="6">
        <f t="shared" si="57"/>
        <v>43.199999999999996</v>
      </c>
      <c r="R123" s="6">
        <f t="shared" si="57"/>
        <v>43.900000000000006</v>
      </c>
      <c r="S123" s="6">
        <f t="shared" si="57"/>
        <v>44.699999999999996</v>
      </c>
      <c r="T123" s="6">
        <f t="shared" si="57"/>
        <v>44.099999999999994</v>
      </c>
      <c r="U123" s="6">
        <f t="shared" si="57"/>
        <v>43.699399999999997</v>
      </c>
      <c r="V123" s="6">
        <f t="shared" si="57"/>
        <v>43.9101</v>
      </c>
      <c r="W123" s="6">
        <f t="shared" si="56"/>
        <v>42.628060000000005</v>
      </c>
      <c r="X123" s="6">
        <f t="shared" si="56"/>
        <v>40.628259999999997</v>
      </c>
      <c r="Y123" s="6">
        <f t="shared" si="56"/>
        <v>41.339569999999995</v>
      </c>
      <c r="Z123" s="6">
        <f t="shared" si="56"/>
        <v>43.700220000000002</v>
      </c>
      <c r="AA123" s="6">
        <f t="shared" si="56"/>
        <v>46.748870000000004</v>
      </c>
      <c r="AB123" s="21">
        <f t="shared" si="50"/>
        <v>45.032979999999995</v>
      </c>
      <c r="AC123" s="21">
        <f t="shared" si="50"/>
        <v>45.625190000000003</v>
      </c>
      <c r="AD123" s="21">
        <f t="shared" si="50"/>
        <v>47.529130000000002</v>
      </c>
      <c r="AE123" s="21">
        <f t="shared" si="50"/>
        <v>48.786600000000007</v>
      </c>
      <c r="AF123" s="21">
        <f t="shared" si="50"/>
        <v>50.724400000000003</v>
      </c>
      <c r="AG123" s="21">
        <f t="shared" si="50"/>
        <v>52.182079999999999</v>
      </c>
      <c r="AH123" s="21">
        <f t="shared" si="50"/>
        <v>41.940219999999997</v>
      </c>
      <c r="AI123" s="21">
        <f t="shared" si="50"/>
        <v>48.7134</v>
      </c>
      <c r="AJ123" s="21">
        <f t="shared" si="50"/>
        <v>50.261800000000001</v>
      </c>
      <c r="AK123" s="21">
        <f t="shared" ref="AK123:AK130" si="58">AK148+AK173+AK198</f>
        <v>44.683160000000001</v>
      </c>
      <c r="AL123" s="10"/>
    </row>
    <row r="124" spans="1:38" x14ac:dyDescent="0.25">
      <c r="A124" s="40" t="s">
        <v>38</v>
      </c>
      <c r="B124" s="6">
        <f>B149+B174+B199</f>
        <v>182.4</v>
      </c>
      <c r="C124" s="6">
        <f t="shared" ref="C124:V124" si="59">C149+C174+C199</f>
        <v>157.79999999999998</v>
      </c>
      <c r="D124" s="6">
        <f t="shared" si="59"/>
        <v>122.89999999999999</v>
      </c>
      <c r="E124" s="6">
        <f t="shared" si="59"/>
        <v>127.3</v>
      </c>
      <c r="F124" s="6">
        <f t="shared" si="59"/>
        <v>120.80000000000001</v>
      </c>
      <c r="G124" s="6">
        <f t="shared" si="59"/>
        <v>108.2</v>
      </c>
      <c r="H124" s="6">
        <f t="shared" si="59"/>
        <v>89.300000000000011</v>
      </c>
      <c r="I124" s="6">
        <f t="shared" si="59"/>
        <v>55.1</v>
      </c>
      <c r="J124" s="6">
        <f t="shared" si="59"/>
        <v>46.199999999999996</v>
      </c>
      <c r="K124" s="6">
        <f t="shared" si="59"/>
        <v>45.5</v>
      </c>
      <c r="L124" s="6">
        <f t="shared" si="59"/>
        <v>40.299999999999997</v>
      </c>
      <c r="M124" s="6">
        <f t="shared" si="59"/>
        <v>39</v>
      </c>
      <c r="N124" s="6">
        <f t="shared" si="59"/>
        <v>41.3</v>
      </c>
      <c r="O124" s="6">
        <f t="shared" si="59"/>
        <v>40.799999999999997</v>
      </c>
      <c r="P124" s="6">
        <f t="shared" si="59"/>
        <v>40.4</v>
      </c>
      <c r="Q124" s="6">
        <f t="shared" si="59"/>
        <v>39.800000000000004</v>
      </c>
      <c r="R124" s="6">
        <f t="shared" si="59"/>
        <v>39.099999999999994</v>
      </c>
      <c r="S124" s="6">
        <f t="shared" si="59"/>
        <v>39.300000000000004</v>
      </c>
      <c r="T124" s="6">
        <f t="shared" si="59"/>
        <v>41.300000000000004</v>
      </c>
      <c r="U124" s="6">
        <f t="shared" si="59"/>
        <v>40.845199999999991</v>
      </c>
      <c r="V124" s="6">
        <f t="shared" si="59"/>
        <v>45.919200000000004</v>
      </c>
      <c r="W124" s="6">
        <f t="shared" si="56"/>
        <v>34.153449999999999</v>
      </c>
      <c r="X124" s="6">
        <f t="shared" si="56"/>
        <v>37.975630000000002</v>
      </c>
      <c r="Y124" s="6">
        <f t="shared" si="56"/>
        <v>40.265309999999999</v>
      </c>
      <c r="Z124" s="6">
        <f t="shared" si="56"/>
        <v>41.913470000000004</v>
      </c>
      <c r="AA124" s="6">
        <f t="shared" si="56"/>
        <v>42.444679999999998</v>
      </c>
      <c r="AB124" s="21">
        <f t="shared" si="50"/>
        <v>44.294840000000008</v>
      </c>
      <c r="AC124" s="21">
        <f t="shared" si="50"/>
        <v>43.491159999999994</v>
      </c>
      <c r="AD124" s="21">
        <f t="shared" si="50"/>
        <v>45.621170000000006</v>
      </c>
      <c r="AE124" s="21">
        <f t="shared" si="50"/>
        <v>46.3538</v>
      </c>
      <c r="AF124" s="21">
        <f t="shared" si="50"/>
        <v>47.985740000000007</v>
      </c>
      <c r="AG124" s="21">
        <f t="shared" si="50"/>
        <v>49.963710000000006</v>
      </c>
      <c r="AH124" s="21">
        <f t="shared" si="50"/>
        <v>34.936219999999999</v>
      </c>
      <c r="AI124" s="21">
        <f t="shared" si="50"/>
        <v>34.871249999999996</v>
      </c>
      <c r="AJ124" s="21">
        <f t="shared" si="50"/>
        <v>32.436210000000003</v>
      </c>
      <c r="AK124" s="21">
        <f t="shared" si="58"/>
        <v>31.54927</v>
      </c>
      <c r="AL124" s="10"/>
    </row>
    <row r="125" spans="1:38" x14ac:dyDescent="0.25">
      <c r="A125" s="40" t="s">
        <v>39</v>
      </c>
      <c r="B125" s="55" t="s">
        <v>0</v>
      </c>
      <c r="C125" s="55" t="s">
        <v>0</v>
      </c>
      <c r="D125" s="55" t="s">
        <v>0</v>
      </c>
      <c r="E125" s="55" t="s">
        <v>0</v>
      </c>
      <c r="F125" s="55" t="s">
        <v>0</v>
      </c>
      <c r="G125" s="55" t="s">
        <v>0</v>
      </c>
      <c r="H125" s="55" t="s">
        <v>0</v>
      </c>
      <c r="I125" s="55" t="s">
        <v>0</v>
      </c>
      <c r="J125" s="55" t="s">
        <v>0</v>
      </c>
      <c r="K125" s="55" t="s">
        <v>0</v>
      </c>
      <c r="L125" s="55" t="s">
        <v>0</v>
      </c>
      <c r="M125" s="55" t="s">
        <v>0</v>
      </c>
      <c r="N125" s="55" t="s">
        <v>0</v>
      </c>
      <c r="O125" s="55" t="s">
        <v>0</v>
      </c>
      <c r="P125" s="55" t="s">
        <v>0</v>
      </c>
      <c r="Q125" s="55" t="s">
        <v>0</v>
      </c>
      <c r="R125" s="55" t="s">
        <v>0</v>
      </c>
      <c r="S125" s="55" t="s">
        <v>0</v>
      </c>
      <c r="T125" s="55" t="s">
        <v>0</v>
      </c>
      <c r="U125" s="55" t="s">
        <v>0</v>
      </c>
      <c r="V125" s="55" t="s">
        <v>0</v>
      </c>
      <c r="W125" s="55" t="s">
        <v>0</v>
      </c>
      <c r="X125" s="55" t="s">
        <v>0</v>
      </c>
      <c r="Y125" s="55" t="s">
        <v>0</v>
      </c>
      <c r="Z125" s="55" t="s">
        <v>0</v>
      </c>
      <c r="AA125" s="55" t="s">
        <v>0</v>
      </c>
      <c r="AB125" s="55" t="s">
        <v>0</v>
      </c>
      <c r="AC125" s="55" t="s">
        <v>0</v>
      </c>
      <c r="AD125" s="21">
        <f t="shared" si="50"/>
        <v>107.16423000000002</v>
      </c>
      <c r="AE125" s="21">
        <f t="shared" si="50"/>
        <v>115.92406</v>
      </c>
      <c r="AF125" s="21">
        <f t="shared" si="50"/>
        <v>120.48817</v>
      </c>
      <c r="AG125" s="21">
        <f t="shared" si="50"/>
        <v>126.37474999999999</v>
      </c>
      <c r="AH125" s="21">
        <f t="shared" si="50"/>
        <v>99.624010000000013</v>
      </c>
      <c r="AI125" s="21">
        <f t="shared" si="50"/>
        <v>102.59099999999999</v>
      </c>
      <c r="AJ125" s="21">
        <f t="shared" si="50"/>
        <v>139.56101000000001</v>
      </c>
      <c r="AK125" s="21">
        <f t="shared" si="58"/>
        <v>134.19361000000001</v>
      </c>
      <c r="AL125" s="10"/>
    </row>
    <row r="126" spans="1:38" x14ac:dyDescent="0.25">
      <c r="A126" s="41" t="s">
        <v>40</v>
      </c>
      <c r="B126" s="55" t="s">
        <v>0</v>
      </c>
      <c r="C126" s="55" t="s">
        <v>0</v>
      </c>
      <c r="D126" s="55" t="s">
        <v>0</v>
      </c>
      <c r="E126" s="55" t="s">
        <v>0</v>
      </c>
      <c r="F126" s="55" t="s">
        <v>0</v>
      </c>
      <c r="G126" s="55" t="s">
        <v>0</v>
      </c>
      <c r="H126" s="55" t="s">
        <v>0</v>
      </c>
      <c r="I126" s="55" t="s">
        <v>0</v>
      </c>
      <c r="J126" s="55" t="s">
        <v>0</v>
      </c>
      <c r="K126" s="55" t="s">
        <v>0</v>
      </c>
      <c r="L126" s="55" t="s">
        <v>0</v>
      </c>
      <c r="M126" s="55" t="s">
        <v>0</v>
      </c>
      <c r="N126" s="55" t="s">
        <v>0</v>
      </c>
      <c r="O126" s="55" t="s">
        <v>0</v>
      </c>
      <c r="P126" s="55" t="s">
        <v>0</v>
      </c>
      <c r="Q126" s="55" t="s">
        <v>0</v>
      </c>
      <c r="R126" s="55" t="s">
        <v>0</v>
      </c>
      <c r="S126" s="55" t="s">
        <v>0</v>
      </c>
      <c r="T126" s="55" t="s">
        <v>0</v>
      </c>
      <c r="U126" s="55" t="s">
        <v>0</v>
      </c>
      <c r="V126" s="55" t="s">
        <v>0</v>
      </c>
      <c r="W126" s="55" t="s">
        <v>0</v>
      </c>
      <c r="X126" s="55" t="s">
        <v>0</v>
      </c>
      <c r="Y126" s="55" t="s">
        <v>0</v>
      </c>
      <c r="Z126" s="55" t="s">
        <v>0</v>
      </c>
      <c r="AA126" s="55" t="s">
        <v>0</v>
      </c>
      <c r="AB126" s="55" t="s">
        <v>0</v>
      </c>
      <c r="AC126" s="55" t="s">
        <v>0</v>
      </c>
      <c r="AD126" s="55" t="s">
        <v>0</v>
      </c>
      <c r="AE126" s="55" t="s">
        <v>0</v>
      </c>
      <c r="AF126" s="55" t="s">
        <v>0</v>
      </c>
      <c r="AG126" s="55" t="s">
        <v>0</v>
      </c>
      <c r="AH126" s="21">
        <f t="shared" si="50"/>
        <v>7.2163900000000005</v>
      </c>
      <c r="AI126" s="21">
        <f t="shared" si="50"/>
        <v>7.3185799999999999</v>
      </c>
      <c r="AJ126" s="21">
        <f t="shared" si="50"/>
        <v>6.9604499999999998</v>
      </c>
      <c r="AK126" s="21">
        <f t="shared" si="58"/>
        <v>6.9848300000000005</v>
      </c>
    </row>
    <row r="127" spans="1:38" x14ac:dyDescent="0.25">
      <c r="A127" s="40" t="s">
        <v>41</v>
      </c>
      <c r="B127" s="8">
        <f>B152+B177+B202</f>
        <v>132.69999999999999</v>
      </c>
      <c r="C127" s="8">
        <f t="shared" ref="C127:V127" si="60">C152+C177+C202</f>
        <v>145.19999999999999</v>
      </c>
      <c r="D127" s="8">
        <f t="shared" si="60"/>
        <v>122.3</v>
      </c>
      <c r="E127" s="8">
        <f t="shared" si="60"/>
        <v>125.1</v>
      </c>
      <c r="F127" s="8">
        <f t="shared" si="60"/>
        <v>123.6</v>
      </c>
      <c r="G127" s="8">
        <f t="shared" si="60"/>
        <v>115.10000000000001</v>
      </c>
      <c r="H127" s="8">
        <f t="shared" si="60"/>
        <v>96.9</v>
      </c>
      <c r="I127" s="8">
        <f t="shared" si="60"/>
        <v>79.900000000000006</v>
      </c>
      <c r="J127" s="8">
        <f t="shared" si="60"/>
        <v>66.400000000000006</v>
      </c>
      <c r="K127" s="8">
        <f t="shared" si="60"/>
        <v>64.099999999999994</v>
      </c>
      <c r="L127" s="8">
        <f t="shared" si="60"/>
        <v>65.7</v>
      </c>
      <c r="M127" s="8">
        <f t="shared" si="60"/>
        <v>67.400000000000006</v>
      </c>
      <c r="N127" s="8">
        <f t="shared" si="60"/>
        <v>70.3</v>
      </c>
      <c r="O127" s="8">
        <f t="shared" si="60"/>
        <v>74.2</v>
      </c>
      <c r="P127" s="8">
        <f t="shared" si="60"/>
        <v>80.2</v>
      </c>
      <c r="Q127" s="8">
        <f t="shared" si="60"/>
        <v>85.5</v>
      </c>
      <c r="R127" s="8">
        <f t="shared" si="60"/>
        <v>94.300000000000011</v>
      </c>
      <c r="S127" s="8">
        <f t="shared" si="60"/>
        <v>96.600000000000009</v>
      </c>
      <c r="T127" s="8">
        <f t="shared" si="60"/>
        <v>102</v>
      </c>
      <c r="U127" s="8">
        <f t="shared" si="60"/>
        <v>99.950900000000004</v>
      </c>
      <c r="V127" s="8">
        <f t="shared" si="60"/>
        <v>109.6561</v>
      </c>
      <c r="W127" s="8">
        <f t="shared" ref="W127:AA129" si="61">W152+W177+W202</f>
        <v>107.54509</v>
      </c>
      <c r="X127" s="8">
        <f t="shared" si="61"/>
        <v>103.67828999999999</v>
      </c>
      <c r="Y127" s="8">
        <f t="shared" si="61"/>
        <v>103.82409999999999</v>
      </c>
      <c r="Z127" s="8">
        <f t="shared" si="61"/>
        <v>110.15813</v>
      </c>
      <c r="AA127" s="8">
        <f t="shared" si="61"/>
        <v>110.84787</v>
      </c>
      <c r="AB127" s="19">
        <f t="shared" si="50"/>
        <v>114.52852</v>
      </c>
      <c r="AC127" s="19">
        <f t="shared" si="50"/>
        <v>118.28647999999998</v>
      </c>
      <c r="AD127" s="19">
        <f t="shared" si="50"/>
        <v>126.91029</v>
      </c>
      <c r="AE127" s="19">
        <f t="shared" si="50"/>
        <v>136.29335</v>
      </c>
      <c r="AF127" s="19">
        <f t="shared" si="50"/>
        <v>145.27798000000001</v>
      </c>
      <c r="AG127" s="19">
        <f t="shared" si="50"/>
        <v>148.71979000000002</v>
      </c>
      <c r="AH127" s="19">
        <f t="shared" si="50"/>
        <v>43.540649999999999</v>
      </c>
      <c r="AI127" s="19">
        <f t="shared" si="50"/>
        <v>44.704349999999998</v>
      </c>
      <c r="AJ127" s="19">
        <f t="shared" si="50"/>
        <v>47.754980000000003</v>
      </c>
      <c r="AK127" s="19">
        <f t="shared" si="58"/>
        <v>50.251950000000001</v>
      </c>
    </row>
    <row r="128" spans="1:38" x14ac:dyDescent="0.25">
      <c r="A128" s="40" t="s">
        <v>42</v>
      </c>
      <c r="B128" s="8"/>
      <c r="C128" s="8">
        <f t="shared" ref="C128:V128" si="62">C153+C178+C203</f>
        <v>2.2000000000000002</v>
      </c>
      <c r="D128" s="8">
        <f t="shared" si="62"/>
        <v>2.2999999999999998</v>
      </c>
      <c r="E128" s="8">
        <f t="shared" si="62"/>
        <v>2.4000000000000004</v>
      </c>
      <c r="F128" s="8">
        <f t="shared" si="62"/>
        <v>2.5</v>
      </c>
      <c r="G128" s="8">
        <f t="shared" si="62"/>
        <v>2.8</v>
      </c>
      <c r="H128" s="8">
        <f t="shared" si="62"/>
        <v>1.7999999999999998</v>
      </c>
      <c r="I128" s="8">
        <f t="shared" si="62"/>
        <v>2.2999999999999998</v>
      </c>
      <c r="J128" s="8">
        <f t="shared" si="62"/>
        <v>0.5</v>
      </c>
      <c r="K128" s="8">
        <f t="shared" si="62"/>
        <v>0.6</v>
      </c>
      <c r="L128" s="8">
        <f t="shared" si="62"/>
        <v>0.5</v>
      </c>
      <c r="M128" s="8">
        <f t="shared" si="62"/>
        <v>0.4</v>
      </c>
      <c r="N128" s="8">
        <f t="shared" si="62"/>
        <v>0.5</v>
      </c>
      <c r="O128" s="8">
        <f t="shared" si="62"/>
        <v>0.5</v>
      </c>
      <c r="P128" s="8">
        <f t="shared" si="62"/>
        <v>0.6</v>
      </c>
      <c r="Q128" s="8">
        <f t="shared" si="62"/>
        <v>0.79999999999999993</v>
      </c>
      <c r="R128" s="8">
        <f t="shared" si="62"/>
        <v>0.4</v>
      </c>
      <c r="S128" s="8">
        <f t="shared" si="62"/>
        <v>0.30000000000000004</v>
      </c>
      <c r="T128" s="8">
        <f t="shared" si="62"/>
        <v>0.2</v>
      </c>
      <c r="U128" s="8">
        <f t="shared" si="62"/>
        <v>0.2215</v>
      </c>
      <c r="V128" s="8">
        <f t="shared" si="62"/>
        <v>0.21310000000000001</v>
      </c>
      <c r="W128" s="8">
        <f t="shared" si="61"/>
        <v>0.19996</v>
      </c>
      <c r="X128" s="8">
        <f t="shared" si="61"/>
        <v>0.19167000000000001</v>
      </c>
      <c r="Y128" s="8">
        <f t="shared" si="61"/>
        <v>0.15517999999999998</v>
      </c>
      <c r="Z128" s="8">
        <f t="shared" si="61"/>
        <v>0.12731999999999999</v>
      </c>
      <c r="AA128" s="8">
        <f t="shared" si="61"/>
        <v>0.16693000000000002</v>
      </c>
      <c r="AB128" s="19">
        <f t="shared" si="50"/>
        <v>0.12006</v>
      </c>
      <c r="AC128" s="19">
        <f t="shared" si="50"/>
        <v>0.13917000000000002</v>
      </c>
      <c r="AD128" s="19">
        <f t="shared" si="50"/>
        <v>0.11405999999999999</v>
      </c>
      <c r="AE128" s="19">
        <f t="shared" si="50"/>
        <v>8.054E-2</v>
      </c>
      <c r="AF128" s="19">
        <f t="shared" si="50"/>
        <v>6.615E-2</v>
      </c>
      <c r="AG128" s="19">
        <f t="shared" si="50"/>
        <v>5.4799999999999995E-2</v>
      </c>
      <c r="AH128" s="19">
        <f t="shared" si="50"/>
        <v>5.4370000000000002E-2</v>
      </c>
      <c r="AI128" s="19">
        <f t="shared" si="50"/>
        <v>5.1200000000000002E-2</v>
      </c>
      <c r="AJ128" s="19">
        <f t="shared" si="50"/>
        <v>3.1699999999999999E-2</v>
      </c>
      <c r="AK128" s="19">
        <f t="shared" si="58"/>
        <v>2.5999999999999999E-2</v>
      </c>
    </row>
    <row r="129" spans="1:38" x14ac:dyDescent="0.25">
      <c r="A129" s="40" t="s">
        <v>43</v>
      </c>
      <c r="B129" s="8"/>
      <c r="C129" s="8"/>
      <c r="D129" s="8"/>
      <c r="E129" s="8">
        <f t="shared" ref="E129:V129" si="63">E154+E179+E204</f>
        <v>0.2</v>
      </c>
      <c r="F129" s="8">
        <f t="shared" si="63"/>
        <v>0.3</v>
      </c>
      <c r="G129" s="8">
        <f t="shared" si="63"/>
        <v>0.4</v>
      </c>
      <c r="H129" s="8">
        <f t="shared" si="63"/>
        <v>0.5</v>
      </c>
      <c r="I129" s="8">
        <f t="shared" si="63"/>
        <v>0.6</v>
      </c>
      <c r="J129" s="8">
        <f t="shared" si="63"/>
        <v>0.6</v>
      </c>
      <c r="K129" s="8">
        <f t="shared" si="63"/>
        <v>0.5</v>
      </c>
      <c r="L129" s="8">
        <f t="shared" si="63"/>
        <v>0.3</v>
      </c>
      <c r="M129" s="8">
        <f t="shared" si="63"/>
        <v>0.5</v>
      </c>
      <c r="N129" s="8">
        <f t="shared" si="63"/>
        <v>0.5</v>
      </c>
      <c r="O129" s="8">
        <f t="shared" si="63"/>
        <v>0.5</v>
      </c>
      <c r="P129" s="8">
        <f t="shared" si="63"/>
        <v>0.7</v>
      </c>
      <c r="Q129" s="8">
        <f t="shared" si="63"/>
        <v>0.7</v>
      </c>
      <c r="R129" s="8">
        <f t="shared" si="63"/>
        <v>0.7</v>
      </c>
      <c r="S129" s="8">
        <f t="shared" si="63"/>
        <v>0.7</v>
      </c>
      <c r="T129" s="8">
        <f t="shared" si="63"/>
        <v>0.3</v>
      </c>
      <c r="U129" s="8">
        <f t="shared" si="63"/>
        <v>0.32040000000000002</v>
      </c>
      <c r="V129" s="8">
        <f t="shared" si="63"/>
        <v>0.192</v>
      </c>
      <c r="W129" s="8">
        <f t="shared" si="61"/>
        <v>0.11891</v>
      </c>
      <c r="X129" s="8">
        <f t="shared" si="61"/>
        <v>9.3769999999999992E-2</v>
      </c>
      <c r="Y129" s="8">
        <f t="shared" si="61"/>
        <v>8.9349999999999999E-2</v>
      </c>
      <c r="Z129" s="8">
        <f t="shared" si="61"/>
        <v>1.5782400000000001</v>
      </c>
      <c r="AA129" s="8">
        <f t="shared" si="61"/>
        <v>0.30587999999999999</v>
      </c>
      <c r="AB129" s="19">
        <f t="shared" si="50"/>
        <v>0.27993000000000001</v>
      </c>
      <c r="AC129" s="19">
        <f t="shared" si="50"/>
        <v>0.29142000000000001</v>
      </c>
      <c r="AD129" s="19">
        <f t="shared" si="50"/>
        <v>0.33174000000000003</v>
      </c>
      <c r="AE129" s="19">
        <f t="shared" si="50"/>
        <v>0.42781000000000002</v>
      </c>
      <c r="AF129" s="19">
        <f t="shared" si="50"/>
        <v>0.16400999999999999</v>
      </c>
      <c r="AG129" s="19">
        <f t="shared" si="50"/>
        <v>0.105</v>
      </c>
      <c r="AH129" s="19">
        <f t="shared" si="50"/>
        <v>8.5800000000000001E-2</v>
      </c>
      <c r="AI129" s="19">
        <f t="shared" si="50"/>
        <v>9.9699999999999997E-2</v>
      </c>
      <c r="AJ129" s="19">
        <f t="shared" si="50"/>
        <v>6.0700000000000004E-2</v>
      </c>
      <c r="AK129" s="19">
        <f t="shared" si="58"/>
        <v>0.1158</v>
      </c>
    </row>
    <row r="130" spans="1:38" x14ac:dyDescent="0.25">
      <c r="A130" s="45" t="s">
        <v>44</v>
      </c>
      <c r="B130" s="82" t="s">
        <v>0</v>
      </c>
      <c r="C130" s="82" t="s">
        <v>0</v>
      </c>
      <c r="D130" s="82" t="s">
        <v>0</v>
      </c>
      <c r="E130" s="82" t="s">
        <v>0</v>
      </c>
      <c r="F130" s="82" t="s">
        <v>0</v>
      </c>
      <c r="G130" s="82" t="s">
        <v>0</v>
      </c>
      <c r="H130" s="82" t="s">
        <v>0</v>
      </c>
      <c r="I130" s="82" t="s">
        <v>0</v>
      </c>
      <c r="J130" s="82" t="s">
        <v>0</v>
      </c>
      <c r="K130" s="82" t="s">
        <v>0</v>
      </c>
      <c r="L130" s="82" t="s">
        <v>0</v>
      </c>
      <c r="M130" s="82" t="s">
        <v>0</v>
      </c>
      <c r="N130" s="82" t="s">
        <v>0</v>
      </c>
      <c r="O130" s="82" t="s">
        <v>0</v>
      </c>
      <c r="P130" s="82" t="s">
        <v>0</v>
      </c>
      <c r="Q130" s="82" t="s">
        <v>0</v>
      </c>
      <c r="R130" s="82" t="s">
        <v>0</v>
      </c>
      <c r="S130" s="82" t="s">
        <v>0</v>
      </c>
      <c r="T130" s="82" t="s">
        <v>0</v>
      </c>
      <c r="U130" s="82" t="s">
        <v>0</v>
      </c>
      <c r="V130" s="82" t="s">
        <v>0</v>
      </c>
      <c r="W130" s="82" t="s">
        <v>0</v>
      </c>
      <c r="X130" s="82" t="s">
        <v>0</v>
      </c>
      <c r="Y130" s="82" t="s">
        <v>0</v>
      </c>
      <c r="Z130" s="82" t="s">
        <v>0</v>
      </c>
      <c r="AA130" s="82" t="s">
        <v>0</v>
      </c>
      <c r="AB130" s="82" t="s">
        <v>0</v>
      </c>
      <c r="AC130" s="82" t="s">
        <v>0</v>
      </c>
      <c r="AD130" s="91">
        <f t="shared" si="50"/>
        <v>9.0253800000000002</v>
      </c>
      <c r="AE130" s="91">
        <f t="shared" si="50"/>
        <v>10.425470000000001</v>
      </c>
      <c r="AF130" s="91">
        <f t="shared" si="50"/>
        <v>10.66816</v>
      </c>
      <c r="AG130" s="91">
        <f t="shared" si="50"/>
        <v>11.664809999999999</v>
      </c>
      <c r="AH130" s="91">
        <f t="shared" si="50"/>
        <v>6.1118699999999997</v>
      </c>
      <c r="AI130" s="91">
        <f t="shared" si="50"/>
        <v>6.5806000000000004</v>
      </c>
      <c r="AJ130" s="91">
        <f t="shared" si="50"/>
        <v>6.1517299999999997</v>
      </c>
      <c r="AK130" s="91">
        <f t="shared" si="58"/>
        <v>5.7292499999999995</v>
      </c>
    </row>
    <row r="132" spans="1:38" x14ac:dyDescent="0.25">
      <c r="A132" s="112" t="s">
        <v>47</v>
      </c>
      <c r="B132" s="1"/>
      <c r="C132" s="4"/>
    </row>
    <row r="133" spans="1:38" s="59" customFormat="1" ht="27" customHeight="1" x14ac:dyDescent="0.25">
      <c r="A133" s="113"/>
      <c r="B133" s="114">
        <v>1990</v>
      </c>
      <c r="C133" s="114">
        <v>1991</v>
      </c>
      <c r="D133" s="114">
        <v>1992</v>
      </c>
      <c r="E133" s="114">
        <v>1993</v>
      </c>
      <c r="F133" s="114">
        <v>1994</v>
      </c>
      <c r="G133" s="114">
        <v>1995</v>
      </c>
      <c r="H133" s="114">
        <v>1996</v>
      </c>
      <c r="I133" s="114">
        <v>1997</v>
      </c>
      <c r="J133" s="114">
        <v>1998</v>
      </c>
      <c r="K133" s="114">
        <v>1999</v>
      </c>
      <c r="L133" s="114">
        <v>2000</v>
      </c>
      <c r="M133" s="114">
        <v>2001</v>
      </c>
      <c r="N133" s="114">
        <v>2002</v>
      </c>
      <c r="O133" s="114">
        <v>2003</v>
      </c>
      <c r="P133" s="114">
        <v>2004</v>
      </c>
      <c r="Q133" s="114">
        <v>2005</v>
      </c>
      <c r="R133" s="114">
        <v>2006</v>
      </c>
      <c r="S133" s="114">
        <v>2007</v>
      </c>
      <c r="T133" s="114">
        <v>2008</v>
      </c>
      <c r="U133" s="114">
        <v>2009</v>
      </c>
      <c r="V133" s="114">
        <v>2010</v>
      </c>
      <c r="W133" s="114">
        <v>2011</v>
      </c>
      <c r="X133" s="114">
        <v>2012</v>
      </c>
      <c r="Y133" s="114">
        <v>2013</v>
      </c>
      <c r="Z133" s="114">
        <v>2014</v>
      </c>
      <c r="AA133" s="114">
        <v>2015</v>
      </c>
      <c r="AB133" s="114">
        <v>2016</v>
      </c>
      <c r="AC133" s="114">
        <v>2017</v>
      </c>
      <c r="AD133" s="114">
        <v>2018</v>
      </c>
      <c r="AE133" s="114">
        <v>2019</v>
      </c>
      <c r="AF133" s="114">
        <v>2020</v>
      </c>
      <c r="AG133" s="114">
        <v>2021</v>
      </c>
      <c r="AH133" s="114" t="s">
        <v>3</v>
      </c>
      <c r="AI133" s="114" t="s">
        <v>4</v>
      </c>
      <c r="AJ133" s="119">
        <v>2024</v>
      </c>
      <c r="AK133" s="119">
        <v>2025</v>
      </c>
    </row>
    <row r="134" spans="1:38" s="33" customFormat="1" x14ac:dyDescent="0.25">
      <c r="A134" s="40" t="s">
        <v>24</v>
      </c>
      <c r="B134" s="14">
        <f t="shared" ref="B134:Z134" si="64">SUM(B136:B154)</f>
        <v>868.00000000000011</v>
      </c>
      <c r="C134" s="14">
        <f t="shared" si="64"/>
        <v>877.1</v>
      </c>
      <c r="D134" s="14">
        <f t="shared" si="64"/>
        <v>604.79999999999995</v>
      </c>
      <c r="E134" s="14">
        <f t="shared" si="64"/>
        <v>607.1</v>
      </c>
      <c r="F134" s="14">
        <f t="shared" si="64"/>
        <v>457.79999999999995</v>
      </c>
      <c r="G134" s="14">
        <f t="shared" si="64"/>
        <v>367.5</v>
      </c>
      <c r="H134" s="14">
        <f t="shared" si="64"/>
        <v>270.5</v>
      </c>
      <c r="I134" s="14">
        <f t="shared" si="64"/>
        <v>193.70000000000002</v>
      </c>
      <c r="J134" s="14">
        <f t="shared" si="64"/>
        <v>93.8</v>
      </c>
      <c r="K134" s="14">
        <f t="shared" si="64"/>
        <v>48.899999999999991</v>
      </c>
      <c r="L134" s="14">
        <f t="shared" si="64"/>
        <v>26.799999999999997</v>
      </c>
      <c r="M134" s="14">
        <f t="shared" si="64"/>
        <v>25.8</v>
      </c>
      <c r="N134" s="14">
        <f t="shared" si="64"/>
        <v>22.900000000000006</v>
      </c>
      <c r="O134" s="14">
        <f t="shared" si="64"/>
        <v>22.500000000000004</v>
      </c>
      <c r="P134" s="14">
        <f t="shared" si="64"/>
        <v>23.900000000000002</v>
      </c>
      <c r="Q134" s="14">
        <f t="shared" si="64"/>
        <v>24.2</v>
      </c>
      <c r="R134" s="14">
        <f t="shared" si="64"/>
        <v>23.200000000000003</v>
      </c>
      <c r="S134" s="14">
        <f t="shared" si="64"/>
        <v>25.000000000000004</v>
      </c>
      <c r="T134" s="14">
        <f t="shared" si="64"/>
        <v>29.2</v>
      </c>
      <c r="U134" s="14">
        <f t="shared" si="64"/>
        <v>29.446500000000004</v>
      </c>
      <c r="V134" s="14">
        <f t="shared" si="64"/>
        <v>32.851700000000001</v>
      </c>
      <c r="W134" s="14">
        <f t="shared" si="64"/>
        <v>30.539760000000001</v>
      </c>
      <c r="X134" s="14">
        <f t="shared" si="64"/>
        <v>30.877580000000002</v>
      </c>
      <c r="Y134" s="14">
        <f t="shared" si="64"/>
        <v>38.780169999999998</v>
      </c>
      <c r="Z134" s="14">
        <f t="shared" si="64"/>
        <v>54.191380000000017</v>
      </c>
      <c r="AA134" s="14">
        <f>SUM(AA135:AA155)</f>
        <v>56.203490000000009</v>
      </c>
      <c r="AB134" s="68">
        <f>SUM(AB135:AB155)</f>
        <v>64.849099999999993</v>
      </c>
      <c r="AC134" s="68">
        <f t="shared" ref="AC134:AK134" si="65">SUM(AC135:AC155)</f>
        <v>77.870720000000006</v>
      </c>
      <c r="AD134" s="68">
        <f t="shared" si="65"/>
        <v>98.900170000000003</v>
      </c>
      <c r="AE134" s="68">
        <f t="shared" si="65"/>
        <v>118.59307</v>
      </c>
      <c r="AF134" s="68">
        <f t="shared" si="65"/>
        <v>129.10111000000001</v>
      </c>
      <c r="AG134" s="68">
        <f t="shared" si="65"/>
        <v>146.02112</v>
      </c>
      <c r="AH134" s="68">
        <f t="shared" si="65"/>
        <v>116.87507000000002</v>
      </c>
      <c r="AI134" s="68">
        <f t="shared" si="65"/>
        <v>117.37464000000003</v>
      </c>
      <c r="AJ134" s="68">
        <f t="shared" si="65"/>
        <v>153.059</v>
      </c>
      <c r="AK134" s="68">
        <f t="shared" si="65"/>
        <v>124.97886</v>
      </c>
      <c r="AL134" s="115"/>
    </row>
    <row r="135" spans="1:38" s="33" customFormat="1" x14ac:dyDescent="0.25">
      <c r="A135" s="40" t="s">
        <v>25</v>
      </c>
      <c r="B135" s="55" t="s">
        <v>0</v>
      </c>
      <c r="C135" s="55" t="s">
        <v>0</v>
      </c>
      <c r="D135" s="55" t="s">
        <v>0</v>
      </c>
      <c r="E135" s="55" t="s">
        <v>0</v>
      </c>
      <c r="F135" s="55" t="s">
        <v>0</v>
      </c>
      <c r="G135" s="55" t="s">
        <v>0</v>
      </c>
      <c r="H135" s="55" t="s">
        <v>0</v>
      </c>
      <c r="I135" s="55" t="s">
        <v>0</v>
      </c>
      <c r="J135" s="55" t="s">
        <v>0</v>
      </c>
      <c r="K135" s="55" t="s">
        <v>0</v>
      </c>
      <c r="L135" s="55" t="s">
        <v>0</v>
      </c>
      <c r="M135" s="55" t="s">
        <v>0</v>
      </c>
      <c r="N135" s="55" t="s">
        <v>0</v>
      </c>
      <c r="O135" s="55" t="s">
        <v>0</v>
      </c>
      <c r="P135" s="55" t="s">
        <v>0</v>
      </c>
      <c r="Q135" s="55" t="s">
        <v>0</v>
      </c>
      <c r="R135" s="55" t="s">
        <v>0</v>
      </c>
      <c r="S135" s="55" t="s">
        <v>0</v>
      </c>
      <c r="T135" s="55" t="s">
        <v>0</v>
      </c>
      <c r="U135" s="55" t="s">
        <v>0</v>
      </c>
      <c r="V135" s="55" t="s">
        <v>0</v>
      </c>
      <c r="W135" s="55" t="s">
        <v>0</v>
      </c>
      <c r="X135" s="55" t="s">
        <v>0</v>
      </c>
      <c r="Y135" s="55" t="s">
        <v>0</v>
      </c>
      <c r="Z135" s="55" t="s">
        <v>0</v>
      </c>
      <c r="AA135" s="55" t="s">
        <v>0</v>
      </c>
      <c r="AB135" s="55" t="s">
        <v>0</v>
      </c>
      <c r="AC135" s="55" t="s">
        <v>0</v>
      </c>
      <c r="AD135" s="55" t="s">
        <v>0</v>
      </c>
      <c r="AE135" s="55" t="s">
        <v>0</v>
      </c>
      <c r="AF135" s="55" t="s">
        <v>0</v>
      </c>
      <c r="AG135" s="55" t="s">
        <v>0</v>
      </c>
      <c r="AH135" s="68">
        <v>1.1244799999999999</v>
      </c>
      <c r="AI135" s="68">
        <v>0.75949</v>
      </c>
      <c r="AJ135" s="68">
        <v>0.94011999999999996</v>
      </c>
      <c r="AK135" s="68">
        <v>0.88733000000000006</v>
      </c>
      <c r="AL135" s="115"/>
    </row>
    <row r="136" spans="1:38" x14ac:dyDescent="0.25">
      <c r="A136" s="40" t="s">
        <v>26</v>
      </c>
      <c r="B136" s="6">
        <v>104.3</v>
      </c>
      <c r="C136" s="6">
        <v>128.69999999999999</v>
      </c>
      <c r="D136" s="6">
        <v>97.2</v>
      </c>
      <c r="E136" s="6">
        <v>99.5</v>
      </c>
      <c r="F136" s="6">
        <v>85.5</v>
      </c>
      <c r="G136" s="6">
        <v>60.4</v>
      </c>
      <c r="H136" s="6">
        <v>41.7</v>
      </c>
      <c r="I136" s="6">
        <v>29.4</v>
      </c>
      <c r="J136" s="6">
        <v>13.9</v>
      </c>
      <c r="K136" s="6">
        <v>8.6999999999999993</v>
      </c>
      <c r="L136" s="6">
        <v>4</v>
      </c>
      <c r="M136" s="6">
        <v>4.4000000000000004</v>
      </c>
      <c r="N136" s="6">
        <v>4.4000000000000004</v>
      </c>
      <c r="O136" s="6">
        <v>4.4000000000000004</v>
      </c>
      <c r="P136" s="6">
        <v>4.2</v>
      </c>
      <c r="Q136" s="6">
        <v>4.5999999999999996</v>
      </c>
      <c r="R136" s="6">
        <v>3.6</v>
      </c>
      <c r="S136" s="6">
        <v>3.5</v>
      </c>
      <c r="T136" s="6">
        <v>4</v>
      </c>
      <c r="U136" s="6">
        <v>4.6223000000000001</v>
      </c>
      <c r="V136" s="6">
        <v>4.0753000000000004</v>
      </c>
      <c r="W136" s="6">
        <v>4.3606099999999994</v>
      </c>
      <c r="X136" s="6">
        <v>4.1220400000000001</v>
      </c>
      <c r="Y136" s="6">
        <v>5.2264300000000006</v>
      </c>
      <c r="Z136" s="6">
        <v>6.0482800000000001</v>
      </c>
      <c r="AA136" s="6">
        <v>9.8324099999999994</v>
      </c>
      <c r="AB136" s="21">
        <v>9.9044699999999999</v>
      </c>
      <c r="AC136" s="21">
        <v>10.61825</v>
      </c>
      <c r="AD136" s="68">
        <v>10.56898</v>
      </c>
      <c r="AE136" s="68">
        <v>13.452030000000001</v>
      </c>
      <c r="AF136" s="68">
        <v>12.668889999999999</v>
      </c>
      <c r="AG136" s="68">
        <v>12.68032</v>
      </c>
      <c r="AH136" s="68">
        <v>13.52868</v>
      </c>
      <c r="AI136" s="68">
        <v>12.704040000000001</v>
      </c>
      <c r="AJ136" s="68">
        <v>13.080450000000001</v>
      </c>
      <c r="AK136" s="68">
        <v>14.228159999999999</v>
      </c>
      <c r="AL136" s="10"/>
    </row>
    <row r="137" spans="1:38" x14ac:dyDescent="0.25">
      <c r="A137" s="40" t="s">
        <v>27</v>
      </c>
      <c r="B137" s="6">
        <v>41</v>
      </c>
      <c r="C137" s="6">
        <v>44.1</v>
      </c>
      <c r="D137" s="6">
        <v>21.2</v>
      </c>
      <c r="E137" s="6">
        <v>25.7</v>
      </c>
      <c r="F137" s="6">
        <v>20.100000000000001</v>
      </c>
      <c r="G137" s="6">
        <v>22.4</v>
      </c>
      <c r="H137" s="6">
        <v>18.8</v>
      </c>
      <c r="I137" s="6">
        <v>12.1</v>
      </c>
      <c r="J137" s="6">
        <v>7.5</v>
      </c>
      <c r="K137" s="6">
        <v>3.8</v>
      </c>
      <c r="L137" s="6">
        <v>2.2000000000000002</v>
      </c>
      <c r="M137" s="6">
        <v>1.7</v>
      </c>
      <c r="N137" s="6">
        <v>1.4</v>
      </c>
      <c r="O137" s="6">
        <v>1.6</v>
      </c>
      <c r="P137" s="6">
        <v>1.3</v>
      </c>
      <c r="Q137" s="6">
        <v>1.2</v>
      </c>
      <c r="R137" s="6">
        <v>1.4</v>
      </c>
      <c r="S137" s="6">
        <v>2.2999999999999998</v>
      </c>
      <c r="T137" s="6">
        <v>1.8</v>
      </c>
      <c r="U137" s="6">
        <v>1.978</v>
      </c>
      <c r="V137" s="6">
        <v>1.6540999999999999</v>
      </c>
      <c r="W137" s="6">
        <v>1.8083199999999999</v>
      </c>
      <c r="X137" s="6">
        <v>2.8063000000000002</v>
      </c>
      <c r="Y137" s="6">
        <v>2.0839600000000003</v>
      </c>
      <c r="Z137" s="6">
        <v>5.0663999999999998</v>
      </c>
      <c r="AA137" s="6">
        <v>6.2731199999999996</v>
      </c>
      <c r="AB137" s="21">
        <v>6.4361699999999997</v>
      </c>
      <c r="AC137" s="21">
        <v>8.0407899999999994</v>
      </c>
      <c r="AD137" s="68">
        <v>12.38335</v>
      </c>
      <c r="AE137" s="68">
        <v>20.33343</v>
      </c>
      <c r="AF137" s="68">
        <v>22.263240000000003</v>
      </c>
      <c r="AG137" s="68">
        <v>27.019069999999999</v>
      </c>
      <c r="AH137" s="68">
        <v>16.160080000000001</v>
      </c>
      <c r="AI137" s="68">
        <v>17.648689999999998</v>
      </c>
      <c r="AJ137" s="68">
        <v>14.40202</v>
      </c>
      <c r="AK137" s="68">
        <v>11.773459999999998</v>
      </c>
      <c r="AL137" s="10"/>
    </row>
    <row r="138" spans="1:38" x14ac:dyDescent="0.25">
      <c r="A138" s="40" t="s">
        <v>28</v>
      </c>
      <c r="B138" s="6">
        <v>62.399999999999991</v>
      </c>
      <c r="C138" s="6">
        <v>64.3</v>
      </c>
      <c r="D138" s="6">
        <v>52.3</v>
      </c>
      <c r="E138" s="6">
        <v>45.7</v>
      </c>
      <c r="F138" s="6">
        <v>33.6</v>
      </c>
      <c r="G138" s="6">
        <v>18.8</v>
      </c>
      <c r="H138" s="6">
        <v>13.4</v>
      </c>
      <c r="I138" s="6">
        <v>9.9</v>
      </c>
      <c r="J138" s="6">
        <v>5.6</v>
      </c>
      <c r="K138" s="6">
        <v>4.4000000000000004</v>
      </c>
      <c r="L138" s="6">
        <v>3.7</v>
      </c>
      <c r="M138" s="6">
        <v>3.1</v>
      </c>
      <c r="N138" s="6">
        <v>1.5</v>
      </c>
      <c r="O138" s="6">
        <v>1.7</v>
      </c>
      <c r="P138" s="6">
        <v>2.5</v>
      </c>
      <c r="Q138" s="6">
        <v>1.8</v>
      </c>
      <c r="R138" s="6">
        <v>1.7</v>
      </c>
      <c r="S138" s="6">
        <v>1.5</v>
      </c>
      <c r="T138" s="6">
        <v>1.5</v>
      </c>
      <c r="U138" s="6">
        <v>1.3029999999999999</v>
      </c>
      <c r="V138" s="6">
        <v>3.7046000000000001</v>
      </c>
      <c r="W138" s="6">
        <v>2.8475999999999999</v>
      </c>
      <c r="X138" s="6">
        <v>2.6728400000000003</v>
      </c>
      <c r="Y138" s="6">
        <v>1.5238</v>
      </c>
      <c r="Z138" s="6">
        <v>3.8302899999999998</v>
      </c>
      <c r="AA138" s="6">
        <v>4.2113300000000002</v>
      </c>
      <c r="AB138" s="21">
        <v>8.7749299999999995</v>
      </c>
      <c r="AC138" s="21">
        <v>9.1239500000000007</v>
      </c>
      <c r="AD138" s="68">
        <v>10.21733</v>
      </c>
      <c r="AE138" s="68">
        <v>12.131080000000001</v>
      </c>
      <c r="AF138" s="68">
        <v>9.3155000000000001</v>
      </c>
      <c r="AG138" s="68">
        <v>7.8248299999999995</v>
      </c>
      <c r="AH138" s="68">
        <v>5.0739999999999998</v>
      </c>
      <c r="AI138" s="68">
        <v>3.8449</v>
      </c>
      <c r="AJ138" s="68">
        <v>3.89073</v>
      </c>
      <c r="AK138" s="68">
        <v>2.6368100000000001</v>
      </c>
      <c r="AL138" s="10"/>
    </row>
    <row r="139" spans="1:38" x14ac:dyDescent="0.25">
      <c r="A139" s="40" t="s">
        <v>29</v>
      </c>
      <c r="B139" s="6">
        <v>5.3999999999999986</v>
      </c>
      <c r="C139" s="6">
        <v>5.4</v>
      </c>
      <c r="D139" s="6">
        <v>4.0999999999999996</v>
      </c>
      <c r="E139" s="6">
        <v>2.6</v>
      </c>
      <c r="F139" s="6">
        <v>1.5</v>
      </c>
      <c r="G139" s="6">
        <v>1.4</v>
      </c>
      <c r="H139" s="6">
        <v>0.7</v>
      </c>
      <c r="I139" s="6">
        <v>0.4</v>
      </c>
      <c r="J139" s="6">
        <v>0.3</v>
      </c>
      <c r="K139" s="6">
        <v>0.2</v>
      </c>
      <c r="L139" s="6">
        <v>0.1</v>
      </c>
      <c r="M139" s="6"/>
      <c r="N139" s="6">
        <v>0.1</v>
      </c>
      <c r="O139" s="6">
        <v>0.1</v>
      </c>
      <c r="P139" s="6">
        <v>0.1</v>
      </c>
      <c r="Q139" s="6">
        <v>0.1</v>
      </c>
      <c r="R139" s="6">
        <v>0.1</v>
      </c>
      <c r="S139" s="6">
        <v>0.3</v>
      </c>
      <c r="T139" s="6">
        <v>0.4</v>
      </c>
      <c r="U139" s="6">
        <v>0.2964</v>
      </c>
      <c r="V139" s="6">
        <v>0.20780000000000001</v>
      </c>
      <c r="W139" s="6">
        <v>0.33754000000000001</v>
      </c>
      <c r="X139" s="6">
        <v>0.20705000000000001</v>
      </c>
      <c r="Y139" s="6">
        <v>7.0290000000000005E-2</v>
      </c>
      <c r="Z139" s="6">
        <v>5.697E-2</v>
      </c>
      <c r="AA139" s="6">
        <v>5.3520000000000005E-2</v>
      </c>
      <c r="AB139" s="21">
        <v>0.15480000000000002</v>
      </c>
      <c r="AC139" s="21">
        <v>0.16211</v>
      </c>
      <c r="AD139" s="68">
        <v>0.21775999999999998</v>
      </c>
      <c r="AE139" s="68">
        <v>5.1179999999999996E-2</v>
      </c>
      <c r="AF139" s="68">
        <v>9.6659999999999996E-2</v>
      </c>
      <c r="AG139" s="68">
        <v>7.3090000000000002E-2</v>
      </c>
      <c r="AH139" s="68">
        <v>5.203E-2</v>
      </c>
      <c r="AI139" s="68">
        <v>6.3159999999999994E-2</v>
      </c>
      <c r="AJ139" s="68">
        <v>0.33505000000000001</v>
      </c>
      <c r="AK139" s="68">
        <v>0.21944</v>
      </c>
      <c r="AL139" s="10"/>
    </row>
    <row r="140" spans="1:38" x14ac:dyDescent="0.25">
      <c r="A140" s="40" t="s">
        <v>30</v>
      </c>
      <c r="B140" s="6">
        <v>61.300000000000011</v>
      </c>
      <c r="C140" s="6">
        <v>64.5</v>
      </c>
      <c r="D140" s="6">
        <v>45</v>
      </c>
      <c r="E140" s="6">
        <v>40.9</v>
      </c>
      <c r="F140" s="6">
        <v>29.9</v>
      </c>
      <c r="G140" s="6">
        <v>33.4</v>
      </c>
      <c r="H140" s="6">
        <v>29.4</v>
      </c>
      <c r="I140" s="6">
        <v>15.9</v>
      </c>
      <c r="J140" s="6">
        <v>5.2</v>
      </c>
      <c r="K140" s="6">
        <v>3</v>
      </c>
      <c r="L140" s="6">
        <v>1.3</v>
      </c>
      <c r="M140" s="6">
        <v>0.9</v>
      </c>
      <c r="N140" s="6">
        <v>1</v>
      </c>
      <c r="O140" s="6">
        <v>0.8</v>
      </c>
      <c r="P140" s="6">
        <v>0.9</v>
      </c>
      <c r="Q140" s="6">
        <v>1.2</v>
      </c>
      <c r="R140" s="6">
        <v>0.8</v>
      </c>
      <c r="S140" s="6">
        <v>1</v>
      </c>
      <c r="T140" s="6">
        <v>0.8</v>
      </c>
      <c r="U140" s="6">
        <v>0.80010000000000003</v>
      </c>
      <c r="V140" s="6">
        <v>0.72870000000000001</v>
      </c>
      <c r="W140" s="6">
        <v>1.4493099999999999</v>
      </c>
      <c r="X140" s="6">
        <v>0.49810000000000004</v>
      </c>
      <c r="Y140" s="6">
        <v>1.4590999999999998</v>
      </c>
      <c r="Z140" s="6">
        <v>1.5156400000000001</v>
      </c>
      <c r="AA140" s="6">
        <v>1.3457000000000001</v>
      </c>
      <c r="AB140" s="21">
        <v>1.2742800000000001</v>
      </c>
      <c r="AC140" s="21">
        <v>1.7094200000000002</v>
      </c>
      <c r="AD140" s="68">
        <v>2.1021300000000003</v>
      </c>
      <c r="AE140" s="68">
        <v>2.2544</v>
      </c>
      <c r="AF140" s="68">
        <v>2.7965800000000001</v>
      </c>
      <c r="AG140" s="68">
        <v>3.6102800000000004</v>
      </c>
      <c r="AH140" s="68">
        <v>4.4908000000000001</v>
      </c>
      <c r="AI140" s="68">
        <v>5.4756299999999998</v>
      </c>
      <c r="AJ140" s="68">
        <v>6.5808100000000005</v>
      </c>
      <c r="AK140" s="68">
        <v>7.1818</v>
      </c>
      <c r="AL140" s="10"/>
    </row>
    <row r="141" spans="1:38" x14ac:dyDescent="0.25">
      <c r="A141" s="40" t="s">
        <v>31</v>
      </c>
      <c r="B141" s="6">
        <v>20</v>
      </c>
      <c r="C141" s="6">
        <v>19.399999999999999</v>
      </c>
      <c r="D141" s="6">
        <v>14.8</v>
      </c>
      <c r="E141" s="6">
        <v>12.7</v>
      </c>
      <c r="F141" s="6">
        <v>10</v>
      </c>
      <c r="G141" s="6">
        <v>7.5</v>
      </c>
      <c r="H141" s="6">
        <v>4.2</v>
      </c>
      <c r="I141" s="6">
        <v>5.0999999999999996</v>
      </c>
      <c r="J141" s="6">
        <v>3</v>
      </c>
      <c r="K141" s="6">
        <v>1.6</v>
      </c>
      <c r="L141" s="6">
        <v>1.3</v>
      </c>
      <c r="M141" s="6">
        <v>1</v>
      </c>
      <c r="N141" s="6">
        <v>0.7</v>
      </c>
      <c r="O141" s="6">
        <v>0.5</v>
      </c>
      <c r="P141" s="6">
        <v>0.5</v>
      </c>
      <c r="Q141" s="6">
        <v>0.7</v>
      </c>
      <c r="R141" s="6">
        <v>0.4</v>
      </c>
      <c r="S141" s="6">
        <v>0.2</v>
      </c>
      <c r="T141" s="6">
        <v>0.6</v>
      </c>
      <c r="U141" s="6">
        <v>0.39600000000000002</v>
      </c>
      <c r="V141" s="6">
        <v>0.35919999999999996</v>
      </c>
      <c r="W141" s="6">
        <v>0.32235000000000003</v>
      </c>
      <c r="X141" s="6">
        <v>0.46875</v>
      </c>
      <c r="Y141" s="6">
        <v>0.37025999999999998</v>
      </c>
      <c r="Z141" s="6">
        <v>0.78458000000000006</v>
      </c>
      <c r="AA141" s="6">
        <v>0.82064000000000004</v>
      </c>
      <c r="AB141" s="21">
        <v>2.33636</v>
      </c>
      <c r="AC141" s="21">
        <v>4.34544</v>
      </c>
      <c r="AD141" s="68">
        <v>10.048909999999999</v>
      </c>
      <c r="AE141" s="68">
        <v>10.874309999999999</v>
      </c>
      <c r="AF141" s="68">
        <v>12.145190000000001</v>
      </c>
      <c r="AG141" s="68">
        <v>15.334580000000001</v>
      </c>
      <c r="AH141" s="68">
        <v>6.40944</v>
      </c>
      <c r="AI141" s="68">
        <v>2.7010500000000004</v>
      </c>
      <c r="AJ141" s="68">
        <v>2.4113200000000004</v>
      </c>
      <c r="AK141" s="68">
        <v>2.5854200000000001</v>
      </c>
      <c r="AL141" s="10"/>
    </row>
    <row r="142" spans="1:38" x14ac:dyDescent="0.25">
      <c r="A142" s="40" t="s">
        <v>32</v>
      </c>
      <c r="B142" s="55" t="s">
        <v>0</v>
      </c>
      <c r="C142" s="55" t="s">
        <v>0</v>
      </c>
      <c r="D142" s="55" t="s">
        <v>0</v>
      </c>
      <c r="E142" s="55" t="s">
        <v>0</v>
      </c>
      <c r="F142" s="55" t="s">
        <v>0</v>
      </c>
      <c r="G142" s="55" t="s">
        <v>0</v>
      </c>
      <c r="H142" s="55" t="s">
        <v>0</v>
      </c>
      <c r="I142" s="55" t="s">
        <v>0</v>
      </c>
      <c r="J142" s="55" t="s">
        <v>0</v>
      </c>
      <c r="K142" s="55" t="s">
        <v>0</v>
      </c>
      <c r="L142" s="55" t="s">
        <v>0</v>
      </c>
      <c r="M142" s="55" t="s">
        <v>0</v>
      </c>
      <c r="N142" s="55" t="s">
        <v>0</v>
      </c>
      <c r="O142" s="55" t="s">
        <v>0</v>
      </c>
      <c r="P142" s="55" t="s">
        <v>0</v>
      </c>
      <c r="Q142" s="55" t="s">
        <v>0</v>
      </c>
      <c r="R142" s="55" t="s">
        <v>0</v>
      </c>
      <c r="S142" s="55" t="s">
        <v>0</v>
      </c>
      <c r="T142" s="55" t="s">
        <v>0</v>
      </c>
      <c r="U142" s="55" t="s">
        <v>0</v>
      </c>
      <c r="V142" s="55" t="s">
        <v>0</v>
      </c>
      <c r="W142" s="55" t="s">
        <v>0</v>
      </c>
      <c r="X142" s="55" t="s">
        <v>0</v>
      </c>
      <c r="Y142" s="55" t="s">
        <v>0</v>
      </c>
      <c r="Z142" s="55" t="s">
        <v>0</v>
      </c>
      <c r="AA142" s="55" t="s">
        <v>0</v>
      </c>
      <c r="AB142" s="55" t="s">
        <v>0</v>
      </c>
      <c r="AC142" s="55" t="s">
        <v>0</v>
      </c>
      <c r="AD142" s="55" t="s">
        <v>0</v>
      </c>
      <c r="AE142" s="55" t="s">
        <v>0</v>
      </c>
      <c r="AF142" s="55" t="s">
        <v>0</v>
      </c>
      <c r="AG142" s="55" t="s">
        <v>0</v>
      </c>
      <c r="AH142" s="68">
        <v>2.7738</v>
      </c>
      <c r="AI142" s="68">
        <v>2.2880100000000003</v>
      </c>
      <c r="AJ142" s="68">
        <v>3.5975000000000001</v>
      </c>
      <c r="AK142" s="68">
        <v>3.4793400000000001</v>
      </c>
      <c r="AL142" s="10"/>
    </row>
    <row r="143" spans="1:38" x14ac:dyDescent="0.25">
      <c r="A143" s="40" t="s">
        <v>33</v>
      </c>
      <c r="B143" s="6">
        <v>53</v>
      </c>
      <c r="C143" s="6">
        <v>48.1</v>
      </c>
      <c r="D143" s="6">
        <v>30.2</v>
      </c>
      <c r="E143" s="6">
        <v>29.4</v>
      </c>
      <c r="F143" s="6">
        <v>22.7</v>
      </c>
      <c r="G143" s="6">
        <v>16.2</v>
      </c>
      <c r="H143" s="6">
        <v>13.7</v>
      </c>
      <c r="I143" s="6">
        <v>15.9</v>
      </c>
      <c r="J143" s="6">
        <v>5.5</v>
      </c>
      <c r="K143" s="6">
        <v>1.8</v>
      </c>
      <c r="L143" s="6">
        <v>0.7</v>
      </c>
      <c r="M143" s="6">
        <v>0.6</v>
      </c>
      <c r="N143" s="6">
        <v>0.7</v>
      </c>
      <c r="O143" s="6">
        <v>0.8</v>
      </c>
      <c r="P143" s="6">
        <v>0.6</v>
      </c>
      <c r="Q143" s="6">
        <v>0.6</v>
      </c>
      <c r="R143" s="6">
        <v>0.8</v>
      </c>
      <c r="S143" s="6">
        <v>0.4</v>
      </c>
      <c r="T143" s="6">
        <v>0.5</v>
      </c>
      <c r="U143" s="6">
        <v>0.53200000000000003</v>
      </c>
      <c r="V143" s="6">
        <v>0.77529999999999999</v>
      </c>
      <c r="W143" s="6">
        <v>0.74551999999999996</v>
      </c>
      <c r="X143" s="6">
        <v>0.57482</v>
      </c>
      <c r="Y143" s="6">
        <v>0.49169000000000002</v>
      </c>
      <c r="Z143" s="6">
        <v>0.53336000000000006</v>
      </c>
      <c r="AA143" s="6">
        <v>0.44279000000000002</v>
      </c>
      <c r="AB143" s="21">
        <v>0.59453999999999996</v>
      </c>
      <c r="AC143" s="21">
        <v>0.89690000000000003</v>
      </c>
      <c r="AD143" s="68">
        <v>0.63588</v>
      </c>
      <c r="AE143" s="68">
        <v>2.14595</v>
      </c>
      <c r="AF143" s="68">
        <v>4.7860399999999998</v>
      </c>
      <c r="AG143" s="68">
        <v>8.0384799999999998</v>
      </c>
      <c r="AH143" s="68">
        <v>4.8203199999999997</v>
      </c>
      <c r="AI143" s="68">
        <v>2.3428200000000001</v>
      </c>
      <c r="AJ143" s="68">
        <v>1.7165899999999998</v>
      </c>
      <c r="AK143" s="68">
        <v>1.5466199999999999</v>
      </c>
      <c r="AL143" s="10"/>
    </row>
    <row r="144" spans="1:38" x14ac:dyDescent="0.25">
      <c r="A144" s="40" t="s">
        <v>34</v>
      </c>
      <c r="B144" s="6">
        <v>154.80000000000001</v>
      </c>
      <c r="C144" s="6">
        <v>155.9</v>
      </c>
      <c r="D144" s="6">
        <v>98</v>
      </c>
      <c r="E144" s="6">
        <v>121.3</v>
      </c>
      <c r="F144" s="6">
        <v>79.5</v>
      </c>
      <c r="G144" s="6">
        <v>70.400000000000006</v>
      </c>
      <c r="H144" s="6">
        <v>47.7</v>
      </c>
      <c r="I144" s="6">
        <v>43.3</v>
      </c>
      <c r="J144" s="6">
        <v>22.4</v>
      </c>
      <c r="K144" s="6">
        <v>10.8</v>
      </c>
      <c r="L144" s="6">
        <v>5.0999999999999996</v>
      </c>
      <c r="M144" s="6">
        <v>6.4</v>
      </c>
      <c r="N144" s="6">
        <v>6.4</v>
      </c>
      <c r="O144" s="6">
        <v>5</v>
      </c>
      <c r="P144" s="6">
        <v>5.4</v>
      </c>
      <c r="Q144" s="6">
        <v>5.4</v>
      </c>
      <c r="R144" s="6">
        <v>5.6</v>
      </c>
      <c r="S144" s="6">
        <v>6.6</v>
      </c>
      <c r="T144" s="6">
        <v>8.1999999999999993</v>
      </c>
      <c r="U144" s="6">
        <v>8.8947000000000003</v>
      </c>
      <c r="V144" s="6">
        <v>9.2147000000000006</v>
      </c>
      <c r="W144" s="6">
        <v>8.097529999999999</v>
      </c>
      <c r="X144" s="6">
        <v>9.5427400000000002</v>
      </c>
      <c r="Y144" s="6">
        <v>15.532399999999999</v>
      </c>
      <c r="Z144" s="6">
        <v>20.560410000000001</v>
      </c>
      <c r="AA144" s="6">
        <v>15.318040000000002</v>
      </c>
      <c r="AB144" s="21">
        <v>15.43318</v>
      </c>
      <c r="AC144" s="21">
        <v>17.093340000000001</v>
      </c>
      <c r="AD144" s="68">
        <v>19.435560000000002</v>
      </c>
      <c r="AE144" s="68">
        <v>17.693909999999999</v>
      </c>
      <c r="AF144" s="68">
        <v>22.194119999999998</v>
      </c>
      <c r="AG144" s="68">
        <v>23.259529999999998</v>
      </c>
      <c r="AH144" s="68">
        <v>16.612740000000002</v>
      </c>
      <c r="AI144" s="68">
        <v>15.219110000000001</v>
      </c>
      <c r="AJ144" s="68">
        <v>21.12847</v>
      </c>
      <c r="AK144" s="68">
        <v>13.45149</v>
      </c>
      <c r="AL144" s="10"/>
    </row>
    <row r="145" spans="1:38" x14ac:dyDescent="0.25">
      <c r="A145" s="40" t="s">
        <v>35</v>
      </c>
      <c r="B145" s="6">
        <v>10.900000000000002</v>
      </c>
      <c r="C145" s="6">
        <v>8.4</v>
      </c>
      <c r="D145" s="6">
        <v>5.9</v>
      </c>
      <c r="E145" s="6">
        <v>5.3</v>
      </c>
      <c r="F145" s="6">
        <v>5</v>
      </c>
      <c r="G145" s="6">
        <v>2.9</v>
      </c>
      <c r="H145" s="6">
        <v>2.4</v>
      </c>
      <c r="I145" s="6">
        <v>1.9</v>
      </c>
      <c r="J145" s="6">
        <v>0.7</v>
      </c>
      <c r="K145" s="6">
        <v>0.3</v>
      </c>
      <c r="L145" s="6">
        <v>0.1</v>
      </c>
      <c r="M145" s="6">
        <v>0.1</v>
      </c>
      <c r="N145" s="6">
        <v>0.1</v>
      </c>
      <c r="O145" s="6"/>
      <c r="P145" s="6"/>
      <c r="Q145" s="6"/>
      <c r="R145" s="6"/>
      <c r="S145" s="6">
        <v>0.1</v>
      </c>
      <c r="T145" s="6">
        <v>0.1</v>
      </c>
      <c r="U145" s="6">
        <v>4.0600000000000004E-2</v>
      </c>
      <c r="V145" s="6">
        <v>6.2600000000000003E-2</v>
      </c>
      <c r="W145" s="6">
        <v>0.23693999999999998</v>
      </c>
      <c r="X145" s="6">
        <v>0.17233999999999999</v>
      </c>
      <c r="Y145" s="6">
        <v>0.22397999999999998</v>
      </c>
      <c r="Z145" s="6">
        <v>0.19861000000000001</v>
      </c>
      <c r="AA145" s="6">
        <v>0.15552000000000002</v>
      </c>
      <c r="AB145" s="21">
        <v>0.43154999999999999</v>
      </c>
      <c r="AC145" s="21">
        <v>0.47493000000000002</v>
      </c>
      <c r="AD145" s="68">
        <v>0.83820000000000006</v>
      </c>
      <c r="AE145" s="68">
        <v>1.23637</v>
      </c>
      <c r="AF145" s="68">
        <v>1.0379500000000002</v>
      </c>
      <c r="AG145" s="68">
        <v>0.91789999999999994</v>
      </c>
      <c r="AH145" s="68">
        <v>1.06016</v>
      </c>
      <c r="AI145" s="68">
        <v>0.93923999999999996</v>
      </c>
      <c r="AJ145" s="68">
        <v>0.99948000000000004</v>
      </c>
      <c r="AK145" s="68">
        <v>1.39446</v>
      </c>
      <c r="AL145" s="10"/>
    </row>
    <row r="146" spans="1:38" x14ac:dyDescent="0.25">
      <c r="A146" s="40" t="s">
        <v>36</v>
      </c>
      <c r="B146" s="6">
        <v>9.9999999999999978E-2</v>
      </c>
      <c r="C146" s="6"/>
      <c r="D146" s="6"/>
      <c r="E146" s="6"/>
      <c r="F146" s="6"/>
      <c r="G146" s="6"/>
      <c r="H146" s="6"/>
      <c r="I146" s="6"/>
      <c r="J146" s="6"/>
      <c r="K146" s="6">
        <v>0</v>
      </c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>
        <v>2.0000000000000001E-4</v>
      </c>
      <c r="W146" s="6"/>
      <c r="X146" s="6">
        <v>5.0000000000000001E-4</v>
      </c>
      <c r="Y146" s="6"/>
      <c r="Z146" s="6"/>
      <c r="AA146" s="6">
        <v>1.75E-3</v>
      </c>
      <c r="AB146" s="21">
        <v>4.8300000000000001E-3</v>
      </c>
      <c r="AC146" s="21">
        <v>4.0700000000000007E-3</v>
      </c>
      <c r="AD146" s="68">
        <v>3.5999999999999999E-3</v>
      </c>
      <c r="AE146" s="68">
        <v>1.5859999999999999E-2</v>
      </c>
      <c r="AF146" s="68">
        <v>3.8210000000000001E-2</v>
      </c>
      <c r="AG146" s="68">
        <v>3.0449999999999998E-2</v>
      </c>
      <c r="AH146" s="68">
        <v>2.7510000000000003E-2</v>
      </c>
      <c r="AI146" s="68">
        <v>1.7410000000000002E-2</v>
      </c>
      <c r="AJ146" s="68">
        <v>0.18018000000000001</v>
      </c>
      <c r="AK146" s="68">
        <v>1.6760000000000001E-2</v>
      </c>
      <c r="AL146" s="10"/>
    </row>
    <row r="147" spans="1:38" x14ac:dyDescent="0.25">
      <c r="A147" s="40" t="s">
        <v>45</v>
      </c>
      <c r="B147" s="6">
        <v>22.200000000000003</v>
      </c>
      <c r="C147" s="6">
        <v>20.3</v>
      </c>
      <c r="D147" s="6">
        <v>14.5</v>
      </c>
      <c r="E147" s="6">
        <v>12.8</v>
      </c>
      <c r="F147" s="6">
        <v>11.1</v>
      </c>
      <c r="G147" s="6">
        <v>10.1</v>
      </c>
      <c r="H147" s="6">
        <v>8.1999999999999993</v>
      </c>
      <c r="I147" s="6">
        <v>3.5</v>
      </c>
      <c r="J147" s="6">
        <v>1.2</v>
      </c>
      <c r="K147" s="6">
        <v>0.8</v>
      </c>
      <c r="L147" s="6">
        <v>0.6</v>
      </c>
      <c r="M147" s="6">
        <v>0.4</v>
      </c>
      <c r="N147" s="6">
        <v>0.2</v>
      </c>
      <c r="O147" s="6">
        <v>0.2</v>
      </c>
      <c r="P147" s="6">
        <v>0.1</v>
      </c>
      <c r="Q147" s="6">
        <v>0.1</v>
      </c>
      <c r="R147" s="6">
        <v>0.1</v>
      </c>
      <c r="S147" s="6">
        <v>0.1</v>
      </c>
      <c r="T147" s="6">
        <v>0.4</v>
      </c>
      <c r="U147" s="6">
        <v>0.3029</v>
      </c>
      <c r="V147" s="6">
        <v>0.42499999999999999</v>
      </c>
      <c r="W147" s="6">
        <v>0.51161000000000001</v>
      </c>
      <c r="X147" s="6">
        <v>1.01871</v>
      </c>
      <c r="Y147" s="6">
        <v>1.7246700000000001</v>
      </c>
      <c r="Z147" s="6">
        <v>3.4277699999999998</v>
      </c>
      <c r="AA147" s="6">
        <v>4.6953900000000006</v>
      </c>
      <c r="AB147" s="21">
        <v>5.2314399999999992</v>
      </c>
      <c r="AC147" s="21">
        <v>12.10337</v>
      </c>
      <c r="AD147" s="54" t="s">
        <v>0</v>
      </c>
      <c r="AE147" s="54" t="s">
        <v>0</v>
      </c>
      <c r="AF147" s="54" t="s">
        <v>0</v>
      </c>
      <c r="AG147" s="54" t="s">
        <v>0</v>
      </c>
      <c r="AH147" s="54" t="s">
        <v>0</v>
      </c>
      <c r="AI147" s="54" t="s">
        <v>0</v>
      </c>
      <c r="AJ147" s="54" t="s">
        <v>0</v>
      </c>
      <c r="AK147" s="54" t="s">
        <v>0</v>
      </c>
      <c r="AL147" s="10"/>
    </row>
    <row r="148" spans="1:38" x14ac:dyDescent="0.25">
      <c r="A148" s="40" t="s">
        <v>37</v>
      </c>
      <c r="B148" s="6">
        <v>72.100000000000009</v>
      </c>
      <c r="C148" s="6">
        <v>71.099999999999994</v>
      </c>
      <c r="D148" s="6">
        <v>52</v>
      </c>
      <c r="E148" s="6">
        <v>45.7</v>
      </c>
      <c r="F148" s="6">
        <v>34</v>
      </c>
      <c r="G148" s="6">
        <v>24.2</v>
      </c>
      <c r="H148" s="6">
        <v>21.7</v>
      </c>
      <c r="I148" s="6">
        <v>18.8</v>
      </c>
      <c r="J148" s="6">
        <v>14.4</v>
      </c>
      <c r="K148" s="6">
        <v>5.3</v>
      </c>
      <c r="L148" s="6">
        <v>2.4</v>
      </c>
      <c r="M148" s="6">
        <v>2.2000000000000002</v>
      </c>
      <c r="N148" s="6">
        <v>2.6</v>
      </c>
      <c r="O148" s="6">
        <v>2.4</v>
      </c>
      <c r="P148" s="6">
        <v>3.1</v>
      </c>
      <c r="Q148" s="6">
        <v>3</v>
      </c>
      <c r="R148" s="6">
        <v>3.3</v>
      </c>
      <c r="S148" s="6">
        <v>3.2</v>
      </c>
      <c r="T148" s="6">
        <v>3.4</v>
      </c>
      <c r="U148" s="6">
        <v>3.2681</v>
      </c>
      <c r="V148" s="6">
        <v>3.1019999999999999</v>
      </c>
      <c r="W148" s="6">
        <v>3.2026500000000002</v>
      </c>
      <c r="X148" s="6">
        <v>2.2570900000000003</v>
      </c>
      <c r="Y148" s="6">
        <v>3.2604199999999999</v>
      </c>
      <c r="Z148" s="6">
        <v>4.8158400000000006</v>
      </c>
      <c r="AA148" s="6">
        <v>6.4893199999999993</v>
      </c>
      <c r="AB148" s="21">
        <v>6.5563400000000005</v>
      </c>
      <c r="AC148" s="21">
        <v>5.27285</v>
      </c>
      <c r="AD148" s="68">
        <v>6.9778799999999999</v>
      </c>
      <c r="AE148" s="68">
        <v>7.3786800000000001</v>
      </c>
      <c r="AF148" s="68">
        <v>8.7847299999999997</v>
      </c>
      <c r="AG148" s="68">
        <v>9.7933799999999991</v>
      </c>
      <c r="AH148" s="68">
        <v>11.007040000000002</v>
      </c>
      <c r="AI148" s="68">
        <v>16.168969999999998</v>
      </c>
      <c r="AJ148" s="68">
        <v>15.7925</v>
      </c>
      <c r="AK148" s="104">
        <v>8.9912600000000005</v>
      </c>
      <c r="AL148" s="10"/>
    </row>
    <row r="149" spans="1:38" x14ac:dyDescent="0.25">
      <c r="A149" s="40" t="s">
        <v>38</v>
      </c>
      <c r="B149" s="6">
        <v>171.4</v>
      </c>
      <c r="C149" s="6">
        <v>149.1</v>
      </c>
      <c r="D149" s="6">
        <v>109.1</v>
      </c>
      <c r="E149" s="6">
        <v>111</v>
      </c>
      <c r="F149" s="6">
        <v>73.900000000000006</v>
      </c>
      <c r="G149" s="6">
        <v>55.7</v>
      </c>
      <c r="H149" s="6">
        <v>36.5</v>
      </c>
      <c r="I149" s="6">
        <v>27.6</v>
      </c>
      <c r="J149" s="6">
        <v>10.6</v>
      </c>
      <c r="K149" s="6">
        <v>5.9</v>
      </c>
      <c r="L149" s="6">
        <v>3.4</v>
      </c>
      <c r="M149" s="6">
        <v>3.2</v>
      </c>
      <c r="N149" s="6">
        <v>2.2999999999999998</v>
      </c>
      <c r="O149" s="6">
        <v>3.3</v>
      </c>
      <c r="P149" s="6">
        <v>3</v>
      </c>
      <c r="Q149" s="6">
        <v>3.1</v>
      </c>
      <c r="R149" s="6">
        <v>2.7</v>
      </c>
      <c r="S149" s="6">
        <v>3.1</v>
      </c>
      <c r="T149" s="6">
        <v>3.8</v>
      </c>
      <c r="U149" s="6">
        <v>3.9217</v>
      </c>
      <c r="V149" s="6">
        <v>3.7847</v>
      </c>
      <c r="W149" s="6">
        <v>2.9673499999999997</v>
      </c>
      <c r="X149" s="6">
        <v>3.91818</v>
      </c>
      <c r="Y149" s="6">
        <v>4.07911</v>
      </c>
      <c r="Z149" s="6">
        <v>5.2455299999999996</v>
      </c>
      <c r="AA149" s="6">
        <v>4.5991099999999996</v>
      </c>
      <c r="AB149" s="21">
        <v>5.4988100000000006</v>
      </c>
      <c r="AC149" s="21">
        <v>5.8740299999999994</v>
      </c>
      <c r="AD149" s="68">
        <v>6.5848199999999997</v>
      </c>
      <c r="AE149" s="68">
        <v>6.8654099999999998</v>
      </c>
      <c r="AF149" s="68">
        <v>6.7823700000000002</v>
      </c>
      <c r="AG149" s="68">
        <v>7.7923100000000005</v>
      </c>
      <c r="AH149" s="68">
        <v>7.8033199999999994</v>
      </c>
      <c r="AI149" s="68">
        <v>8.3535499999999985</v>
      </c>
      <c r="AJ149" s="68">
        <v>8.3788099999999996</v>
      </c>
      <c r="AK149" s="73">
        <v>7.8669700000000002</v>
      </c>
      <c r="AL149" s="10"/>
    </row>
    <row r="150" spans="1:38" x14ac:dyDescent="0.25">
      <c r="A150" s="40" t="s">
        <v>39</v>
      </c>
      <c r="B150" s="55" t="s">
        <v>0</v>
      </c>
      <c r="C150" s="55" t="s">
        <v>0</v>
      </c>
      <c r="D150" s="55" t="s">
        <v>0</v>
      </c>
      <c r="E150" s="55" t="s">
        <v>0</v>
      </c>
      <c r="F150" s="55" t="s">
        <v>0</v>
      </c>
      <c r="G150" s="55" t="s">
        <v>0</v>
      </c>
      <c r="H150" s="55" t="s">
        <v>0</v>
      </c>
      <c r="I150" s="55" t="s">
        <v>0</v>
      </c>
      <c r="J150" s="55" t="s">
        <v>0</v>
      </c>
      <c r="K150" s="55" t="s">
        <v>0</v>
      </c>
      <c r="L150" s="55" t="s">
        <v>0</v>
      </c>
      <c r="M150" s="55" t="s">
        <v>0</v>
      </c>
      <c r="N150" s="55" t="s">
        <v>0</v>
      </c>
      <c r="O150" s="55" t="s">
        <v>0</v>
      </c>
      <c r="P150" s="55" t="s">
        <v>0</v>
      </c>
      <c r="Q150" s="55" t="s">
        <v>0</v>
      </c>
      <c r="R150" s="55" t="s">
        <v>0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0</v>
      </c>
      <c r="AB150" s="55" t="s">
        <v>0</v>
      </c>
      <c r="AC150" s="55" t="s">
        <v>0</v>
      </c>
      <c r="AD150" s="68">
        <v>11.193049999999999</v>
      </c>
      <c r="AE150" s="68">
        <v>16.08606</v>
      </c>
      <c r="AF150" s="68">
        <v>17.366400000000002</v>
      </c>
      <c r="AG150" s="68">
        <v>20.021750000000001</v>
      </c>
      <c r="AH150" s="68">
        <v>22.828520000000001</v>
      </c>
      <c r="AI150" s="68">
        <v>25.037200000000002</v>
      </c>
      <c r="AJ150" s="68">
        <v>56.740010000000005</v>
      </c>
      <c r="AK150" s="73">
        <v>46.990410000000004</v>
      </c>
      <c r="AL150" s="10"/>
    </row>
    <row r="151" spans="1:38" x14ac:dyDescent="0.25">
      <c r="A151" s="41" t="s">
        <v>40</v>
      </c>
      <c r="B151" s="55" t="s">
        <v>0</v>
      </c>
      <c r="C151" s="55" t="s">
        <v>0</v>
      </c>
      <c r="D151" s="55" t="s">
        <v>0</v>
      </c>
      <c r="E151" s="55" t="s">
        <v>0</v>
      </c>
      <c r="F151" s="55" t="s">
        <v>0</v>
      </c>
      <c r="G151" s="55" t="s">
        <v>0</v>
      </c>
      <c r="H151" s="55" t="s">
        <v>0</v>
      </c>
      <c r="I151" s="55" t="s">
        <v>0</v>
      </c>
      <c r="J151" s="55" t="s">
        <v>0</v>
      </c>
      <c r="K151" s="55" t="s">
        <v>0</v>
      </c>
      <c r="L151" s="55" t="s">
        <v>0</v>
      </c>
      <c r="M151" s="55" t="s">
        <v>0</v>
      </c>
      <c r="N151" s="55" t="s">
        <v>0</v>
      </c>
      <c r="O151" s="55" t="s">
        <v>0</v>
      </c>
      <c r="P151" s="55" t="s">
        <v>0</v>
      </c>
      <c r="Q151" s="55" t="s">
        <v>0</v>
      </c>
      <c r="R151" s="55" t="s">
        <v>0</v>
      </c>
      <c r="S151" s="55" t="s">
        <v>0</v>
      </c>
      <c r="T151" s="55" t="s">
        <v>0</v>
      </c>
      <c r="U151" s="55" t="s">
        <v>0</v>
      </c>
      <c r="V151" s="55" t="s">
        <v>0</v>
      </c>
      <c r="W151" s="55" t="s">
        <v>0</v>
      </c>
      <c r="X151" s="55" t="s">
        <v>0</v>
      </c>
      <c r="Y151" s="55" t="s">
        <v>0</v>
      </c>
      <c r="Z151" s="55" t="s">
        <v>0</v>
      </c>
      <c r="AA151" s="55" t="s">
        <v>0</v>
      </c>
      <c r="AB151" s="55" t="s">
        <v>0</v>
      </c>
      <c r="AC151" s="55" t="s">
        <v>0</v>
      </c>
      <c r="AD151" s="55" t="s">
        <v>0</v>
      </c>
      <c r="AE151" s="55" t="s">
        <v>0</v>
      </c>
      <c r="AF151" s="55" t="s">
        <v>0</v>
      </c>
      <c r="AG151" s="55" t="s">
        <v>0</v>
      </c>
      <c r="AH151" s="73">
        <v>0.29019</v>
      </c>
      <c r="AI151" s="73">
        <v>0.30937999999999999</v>
      </c>
      <c r="AJ151" s="73">
        <v>3.5549999999999998E-2</v>
      </c>
      <c r="AK151" s="73">
        <v>1.1429999999999999E-2</v>
      </c>
      <c r="AL151" s="10"/>
    </row>
    <row r="152" spans="1:38" x14ac:dyDescent="0.25">
      <c r="A152" s="40" t="s">
        <v>41</v>
      </c>
      <c r="B152" s="9">
        <v>89.1</v>
      </c>
      <c r="C152" s="9">
        <v>96.7</v>
      </c>
      <c r="D152" s="9">
        <v>59.3</v>
      </c>
      <c r="E152" s="9">
        <v>53.7</v>
      </c>
      <c r="F152" s="9">
        <v>50.1</v>
      </c>
      <c r="G152" s="9">
        <v>43.1</v>
      </c>
      <c r="H152" s="9">
        <v>31.5</v>
      </c>
      <c r="I152" s="9">
        <v>9.5</v>
      </c>
      <c r="J152" s="9">
        <v>3.4</v>
      </c>
      <c r="K152" s="9">
        <v>2.2000000000000002</v>
      </c>
      <c r="L152" s="9">
        <v>1.9</v>
      </c>
      <c r="M152" s="9">
        <v>1.7</v>
      </c>
      <c r="N152" s="9">
        <v>1.3</v>
      </c>
      <c r="O152" s="9">
        <v>1.5</v>
      </c>
      <c r="P152" s="9">
        <v>2</v>
      </c>
      <c r="Q152" s="9">
        <v>2.2000000000000002</v>
      </c>
      <c r="R152" s="9">
        <v>2.6</v>
      </c>
      <c r="S152" s="9">
        <v>2.6</v>
      </c>
      <c r="T152" s="9">
        <v>3.6</v>
      </c>
      <c r="U152" s="9">
        <v>2.9674</v>
      </c>
      <c r="V152" s="9">
        <v>4.6638000000000002</v>
      </c>
      <c r="W152" s="9">
        <v>3.5766</v>
      </c>
      <c r="X152" s="9">
        <v>2.5421399999999998</v>
      </c>
      <c r="Y152" s="9">
        <v>2.6807099999999999</v>
      </c>
      <c r="Z152" s="9">
        <v>2.0700500000000002</v>
      </c>
      <c r="AA152" s="9">
        <v>1.8851500000000001</v>
      </c>
      <c r="AB152" s="19">
        <v>2.1972300000000002</v>
      </c>
      <c r="AC152" s="19">
        <v>2.1036700000000002</v>
      </c>
      <c r="AD152" s="73">
        <v>3.0200200000000001</v>
      </c>
      <c r="AE152" s="73">
        <v>2.1366300000000003</v>
      </c>
      <c r="AF152" s="73">
        <v>3.0619999999999998</v>
      </c>
      <c r="AG152" s="73">
        <v>2.74884</v>
      </c>
      <c r="AH152" s="73">
        <v>1.7760199999999999</v>
      </c>
      <c r="AI152" s="73">
        <v>1.9877899999999999</v>
      </c>
      <c r="AJ152" s="73">
        <v>1.80118</v>
      </c>
      <c r="AK152" s="73">
        <v>1.1668499999999999</v>
      </c>
    </row>
    <row r="153" spans="1:38" x14ac:dyDescent="0.25">
      <c r="A153" s="40" t="s">
        <v>42</v>
      </c>
      <c r="B153" s="9"/>
      <c r="C153" s="9">
        <v>1.1000000000000001</v>
      </c>
      <c r="D153" s="9">
        <v>1.2</v>
      </c>
      <c r="E153" s="9">
        <v>0.8</v>
      </c>
      <c r="F153" s="9">
        <v>0.9</v>
      </c>
      <c r="G153" s="9">
        <v>1</v>
      </c>
      <c r="H153" s="9">
        <v>0.6</v>
      </c>
      <c r="I153" s="9">
        <v>0.4</v>
      </c>
      <c r="J153" s="9">
        <v>0.1</v>
      </c>
      <c r="K153" s="9"/>
      <c r="L153" s="9"/>
      <c r="M153" s="9"/>
      <c r="N153" s="9">
        <v>0.1</v>
      </c>
      <c r="O153" s="9">
        <v>0.1</v>
      </c>
      <c r="P153" s="9">
        <v>0.1</v>
      </c>
      <c r="Q153" s="9">
        <v>0.1</v>
      </c>
      <c r="R153" s="9">
        <v>0.1</v>
      </c>
      <c r="S153" s="9">
        <v>0.1</v>
      </c>
      <c r="T153" s="9">
        <v>0.1</v>
      </c>
      <c r="U153" s="9">
        <v>0.1012</v>
      </c>
      <c r="V153" s="9">
        <v>9.0999999999999998E-2</v>
      </c>
      <c r="W153" s="9">
        <v>7.5200000000000003E-2</v>
      </c>
      <c r="X153" s="9">
        <v>7.5980000000000006E-2</v>
      </c>
      <c r="Y153" s="9">
        <v>5.3350000000000002E-2</v>
      </c>
      <c r="Z153" s="9">
        <v>3.7649999999999996E-2</v>
      </c>
      <c r="AA153" s="9">
        <v>7.9700000000000007E-2</v>
      </c>
      <c r="AB153" s="19">
        <v>2.017E-2</v>
      </c>
      <c r="AC153" s="19">
        <v>4.7600000000000003E-2</v>
      </c>
      <c r="AD153" s="73">
        <v>2.1440000000000001E-2</v>
      </c>
      <c r="AE153" s="73">
        <v>5.9000000000000007E-3</v>
      </c>
      <c r="AF153" s="73">
        <v>3.2000000000000003E-4</v>
      </c>
      <c r="AG153" s="73">
        <v>0</v>
      </c>
      <c r="AH153" s="73">
        <v>2.5699999999999998E-3</v>
      </c>
      <c r="AI153" s="73"/>
      <c r="AJ153" s="73"/>
      <c r="AK153" s="73"/>
    </row>
    <row r="154" spans="1:38" x14ac:dyDescent="0.25">
      <c r="A154" s="40" t="s">
        <v>43</v>
      </c>
      <c r="B154" s="8"/>
      <c r="C154" s="8"/>
      <c r="D154" s="8"/>
      <c r="E154" s="8"/>
      <c r="F154" s="8"/>
      <c r="G154" s="8"/>
      <c r="H154" s="8"/>
      <c r="I154" s="8"/>
      <c r="J154" s="8"/>
      <c r="K154" s="8">
        <v>0.1</v>
      </c>
      <c r="L154" s="8"/>
      <c r="M154" s="8">
        <v>0.1</v>
      </c>
      <c r="N154" s="8">
        <v>0.1</v>
      </c>
      <c r="O154" s="8">
        <v>0.1</v>
      </c>
      <c r="P154" s="8">
        <v>0.1</v>
      </c>
      <c r="Q154" s="8">
        <v>0.1</v>
      </c>
      <c r="R154" s="8"/>
      <c r="S154" s="8"/>
      <c r="T154" s="8"/>
      <c r="U154" s="8">
        <v>2.2100000000000002E-2</v>
      </c>
      <c r="V154" s="8">
        <v>2.7000000000000001E-3</v>
      </c>
      <c r="W154" s="8">
        <v>6.3000000000000003E-4</v>
      </c>
      <c r="X154" s="8"/>
      <c r="Y154" s="8"/>
      <c r="Z154" s="8"/>
      <c r="AA154" s="8"/>
      <c r="AB154" s="19">
        <v>0</v>
      </c>
      <c r="AC154" s="19"/>
      <c r="AD154" s="73">
        <v>0</v>
      </c>
      <c r="AE154" s="73">
        <v>0</v>
      </c>
      <c r="AF154" s="73">
        <v>0</v>
      </c>
      <c r="AG154" s="73">
        <v>0</v>
      </c>
      <c r="AH154" s="73"/>
      <c r="AI154" s="73"/>
      <c r="AJ154" s="73"/>
      <c r="AK154" s="73"/>
    </row>
    <row r="155" spans="1:38" x14ac:dyDescent="0.25">
      <c r="A155" s="45" t="s">
        <v>44</v>
      </c>
      <c r="B155" s="82" t="s">
        <v>0</v>
      </c>
      <c r="C155" s="82" t="s">
        <v>0</v>
      </c>
      <c r="D155" s="82" t="s">
        <v>0</v>
      </c>
      <c r="E155" s="82" t="s">
        <v>0</v>
      </c>
      <c r="F155" s="82" t="s">
        <v>0</v>
      </c>
      <c r="G155" s="82" t="s">
        <v>0</v>
      </c>
      <c r="H155" s="82" t="s">
        <v>0</v>
      </c>
      <c r="I155" s="82" t="s">
        <v>0</v>
      </c>
      <c r="J155" s="82" t="s">
        <v>0</v>
      </c>
      <c r="K155" s="82" t="s">
        <v>0</v>
      </c>
      <c r="L155" s="82" t="s">
        <v>0</v>
      </c>
      <c r="M155" s="82" t="s">
        <v>0</v>
      </c>
      <c r="N155" s="82" t="s">
        <v>0</v>
      </c>
      <c r="O155" s="82" t="s">
        <v>0</v>
      </c>
      <c r="P155" s="82" t="s">
        <v>0</v>
      </c>
      <c r="Q155" s="82" t="s">
        <v>0</v>
      </c>
      <c r="R155" s="82" t="s">
        <v>0</v>
      </c>
      <c r="S155" s="82" t="s">
        <v>0</v>
      </c>
      <c r="T155" s="82" t="s">
        <v>0</v>
      </c>
      <c r="U155" s="82" t="s">
        <v>0</v>
      </c>
      <c r="V155" s="82" t="s">
        <v>0</v>
      </c>
      <c r="W155" s="82" t="s">
        <v>0</v>
      </c>
      <c r="X155" s="82" t="s">
        <v>0</v>
      </c>
      <c r="Y155" s="82" t="s">
        <v>0</v>
      </c>
      <c r="Z155" s="82" t="s">
        <v>0</v>
      </c>
      <c r="AA155" s="82" t="s">
        <v>0</v>
      </c>
      <c r="AB155" s="82" t="s">
        <v>0</v>
      </c>
      <c r="AC155" s="82" t="s">
        <v>0</v>
      </c>
      <c r="AD155" s="93">
        <v>4.6512600000000006</v>
      </c>
      <c r="AE155" s="93">
        <v>5.93187</v>
      </c>
      <c r="AF155" s="93">
        <v>5.7629099999999998</v>
      </c>
      <c r="AG155" s="93">
        <v>6.8763100000000001</v>
      </c>
      <c r="AH155" s="93">
        <v>1.0333699999999999</v>
      </c>
      <c r="AI155" s="93">
        <v>1.5142</v>
      </c>
      <c r="AJ155" s="93">
        <v>1.04823</v>
      </c>
      <c r="AK155" s="93">
        <v>0.55085000000000006</v>
      </c>
    </row>
    <row r="157" spans="1:38" x14ac:dyDescent="0.25">
      <c r="A157" s="108" t="s">
        <v>48</v>
      </c>
      <c r="B157" s="1"/>
      <c r="C157" s="4"/>
    </row>
    <row r="158" spans="1:38" s="59" customFormat="1" ht="29.25" customHeight="1" x14ac:dyDescent="0.25">
      <c r="A158" s="113"/>
      <c r="B158" s="114">
        <v>1990</v>
      </c>
      <c r="C158" s="114">
        <v>1991</v>
      </c>
      <c r="D158" s="114">
        <v>1992</v>
      </c>
      <c r="E158" s="114">
        <v>1993</v>
      </c>
      <c r="F158" s="114">
        <v>1994</v>
      </c>
      <c r="G158" s="114">
        <v>1995</v>
      </c>
      <c r="H158" s="114">
        <v>1996</v>
      </c>
      <c r="I158" s="114">
        <v>1997</v>
      </c>
      <c r="J158" s="114">
        <v>1998</v>
      </c>
      <c r="K158" s="114">
        <v>1999</v>
      </c>
      <c r="L158" s="114">
        <v>2000</v>
      </c>
      <c r="M158" s="114">
        <v>2001</v>
      </c>
      <c r="N158" s="114">
        <v>2002</v>
      </c>
      <c r="O158" s="114">
        <v>2003</v>
      </c>
      <c r="P158" s="114">
        <v>2004</v>
      </c>
      <c r="Q158" s="114">
        <v>2005</v>
      </c>
      <c r="R158" s="114">
        <v>2006</v>
      </c>
      <c r="S158" s="114">
        <v>2007</v>
      </c>
      <c r="T158" s="114">
        <v>2008</v>
      </c>
      <c r="U158" s="114">
        <v>2009</v>
      </c>
      <c r="V158" s="114">
        <v>2010</v>
      </c>
      <c r="W158" s="114">
        <v>2011</v>
      </c>
      <c r="X158" s="114">
        <v>2012</v>
      </c>
      <c r="Y158" s="114">
        <v>2013</v>
      </c>
      <c r="Z158" s="114">
        <v>2014</v>
      </c>
      <c r="AA158" s="114">
        <v>2015</v>
      </c>
      <c r="AB158" s="114">
        <v>2016</v>
      </c>
      <c r="AC158" s="114">
        <v>2017</v>
      </c>
      <c r="AD158" s="119">
        <v>2018</v>
      </c>
      <c r="AE158" s="119">
        <v>2019</v>
      </c>
      <c r="AF158" s="119">
        <v>2020</v>
      </c>
      <c r="AG158" s="119">
        <v>2021</v>
      </c>
      <c r="AH158" s="114" t="s">
        <v>3</v>
      </c>
      <c r="AI158" s="114" t="s">
        <v>4</v>
      </c>
      <c r="AJ158" s="119">
        <v>2024</v>
      </c>
      <c r="AK158" s="119">
        <v>2025</v>
      </c>
    </row>
    <row r="159" spans="1:38" s="33" customFormat="1" x14ac:dyDescent="0.25">
      <c r="A159" s="40" t="s">
        <v>24</v>
      </c>
      <c r="B159" s="14">
        <f t="shared" ref="B159:Z159" si="66">SUM(B161:B179)</f>
        <v>0.5</v>
      </c>
      <c r="C159" s="14">
        <f t="shared" si="66"/>
        <v>0.6</v>
      </c>
      <c r="D159" s="14">
        <f t="shared" si="66"/>
        <v>4.4000000000000004</v>
      </c>
      <c r="E159" s="14">
        <f t="shared" si="66"/>
        <v>9.5</v>
      </c>
      <c r="F159" s="14">
        <f t="shared" si="66"/>
        <v>14.900000000000004</v>
      </c>
      <c r="G159" s="14">
        <f t="shared" si="66"/>
        <v>16.8</v>
      </c>
      <c r="H159" s="14">
        <f t="shared" si="66"/>
        <v>24.1</v>
      </c>
      <c r="I159" s="14">
        <f t="shared" si="66"/>
        <v>38</v>
      </c>
      <c r="J159" s="14">
        <f t="shared" si="66"/>
        <v>31.8</v>
      </c>
      <c r="K159" s="14">
        <f t="shared" si="66"/>
        <v>34.699999999999996</v>
      </c>
      <c r="L159" s="14">
        <f t="shared" si="66"/>
        <v>35.4</v>
      </c>
      <c r="M159" s="14">
        <f t="shared" si="66"/>
        <v>26.2</v>
      </c>
      <c r="N159" s="14">
        <f t="shared" si="66"/>
        <v>27.900000000000006</v>
      </c>
      <c r="O159" s="14">
        <f t="shared" si="66"/>
        <v>34.300000000000004</v>
      </c>
      <c r="P159" s="14">
        <f t="shared" si="66"/>
        <v>39.300000000000004</v>
      </c>
      <c r="Q159" s="14">
        <f t="shared" si="66"/>
        <v>48.2</v>
      </c>
      <c r="R159" s="14">
        <f t="shared" si="66"/>
        <v>53.7</v>
      </c>
      <c r="S159" s="14">
        <f t="shared" si="66"/>
        <v>61</v>
      </c>
      <c r="T159" s="14">
        <f t="shared" si="66"/>
        <v>68.399999999999991</v>
      </c>
      <c r="U159" s="14">
        <f t="shared" si="66"/>
        <v>81.516800000000003</v>
      </c>
      <c r="V159" s="14">
        <f t="shared" si="66"/>
        <v>87.261099999999999</v>
      </c>
      <c r="W159" s="14">
        <f t="shared" si="66"/>
        <v>91.860630000000015</v>
      </c>
      <c r="X159" s="14">
        <f t="shared" si="66"/>
        <v>97.634240000000005</v>
      </c>
      <c r="Y159" s="14">
        <f t="shared" si="66"/>
        <v>107.11873</v>
      </c>
      <c r="Z159" s="14">
        <f t="shared" si="66"/>
        <v>127.53528999999999</v>
      </c>
      <c r="AA159" s="14">
        <f>SUM(AA160:AA180)</f>
        <v>146.91368999999997</v>
      </c>
      <c r="AB159" s="68">
        <f t="shared" ref="AB159:AK159" si="67">SUM(AB160:AB180)</f>
        <v>165.34527</v>
      </c>
      <c r="AC159" s="68">
        <f t="shared" si="67"/>
        <v>192.25712999999999</v>
      </c>
      <c r="AD159" s="68">
        <f t="shared" si="67"/>
        <v>210.21938999999998</v>
      </c>
      <c r="AE159" s="68">
        <f t="shared" si="67"/>
        <v>227.23228</v>
      </c>
      <c r="AF159" s="68">
        <f t="shared" si="67"/>
        <v>241.61705999999998</v>
      </c>
      <c r="AG159" s="68">
        <f t="shared" si="67"/>
        <v>251.10274999999996</v>
      </c>
      <c r="AH159" s="68">
        <f t="shared" si="67"/>
        <v>188.61233000000004</v>
      </c>
      <c r="AI159" s="68">
        <f t="shared" si="67"/>
        <v>203.54238000000001</v>
      </c>
      <c r="AJ159" s="68">
        <f t="shared" si="67"/>
        <v>217.15809999999999</v>
      </c>
      <c r="AK159" s="68">
        <f t="shared" si="67"/>
        <v>230.01179999999997</v>
      </c>
    </row>
    <row r="160" spans="1:38" s="33" customFormat="1" x14ac:dyDescent="0.25">
      <c r="A160" s="40" t="s">
        <v>25</v>
      </c>
      <c r="B160" s="55" t="s">
        <v>0</v>
      </c>
      <c r="C160" s="55" t="s">
        <v>0</v>
      </c>
      <c r="D160" s="55" t="s">
        <v>0</v>
      </c>
      <c r="E160" s="55" t="s">
        <v>0</v>
      </c>
      <c r="F160" s="55" t="s">
        <v>0</v>
      </c>
      <c r="G160" s="55" t="s">
        <v>0</v>
      </c>
      <c r="H160" s="55" t="s">
        <v>0</v>
      </c>
      <c r="I160" s="55" t="s">
        <v>0</v>
      </c>
      <c r="J160" s="55" t="s">
        <v>0</v>
      </c>
      <c r="K160" s="55" t="s">
        <v>0</v>
      </c>
      <c r="L160" s="55" t="s">
        <v>0</v>
      </c>
      <c r="M160" s="55" t="s">
        <v>0</v>
      </c>
      <c r="N160" s="55" t="s">
        <v>0</v>
      </c>
      <c r="O160" s="55" t="s">
        <v>0</v>
      </c>
      <c r="P160" s="55" t="s">
        <v>0</v>
      </c>
      <c r="Q160" s="55" t="s">
        <v>0</v>
      </c>
      <c r="R160" s="55" t="s">
        <v>0</v>
      </c>
      <c r="S160" s="55" t="s">
        <v>0</v>
      </c>
      <c r="T160" s="55" t="s">
        <v>0</v>
      </c>
      <c r="U160" s="55" t="s">
        <v>0</v>
      </c>
      <c r="V160" s="55" t="s">
        <v>0</v>
      </c>
      <c r="W160" s="55" t="s">
        <v>0</v>
      </c>
      <c r="X160" s="55" t="s">
        <v>0</v>
      </c>
      <c r="Y160" s="55" t="s">
        <v>0</v>
      </c>
      <c r="Z160" s="55" t="s">
        <v>0</v>
      </c>
      <c r="AA160" s="55" t="s">
        <v>0</v>
      </c>
      <c r="AB160" s="55" t="s">
        <v>0</v>
      </c>
      <c r="AC160" s="55" t="s">
        <v>0</v>
      </c>
      <c r="AD160" s="55" t="s">
        <v>0</v>
      </c>
      <c r="AE160" s="55" t="s">
        <v>0</v>
      </c>
      <c r="AF160" s="55" t="s">
        <v>0</v>
      </c>
      <c r="AG160" s="55" t="s">
        <v>0</v>
      </c>
      <c r="AH160" s="71">
        <v>28.778269999999999</v>
      </c>
      <c r="AI160" s="71">
        <v>29.93449</v>
      </c>
      <c r="AJ160" s="71">
        <v>31.352599999999999</v>
      </c>
      <c r="AK160" s="71">
        <v>33.131800000000005</v>
      </c>
    </row>
    <row r="161" spans="1:37" x14ac:dyDescent="0.25">
      <c r="A161" s="40" t="s">
        <v>26</v>
      </c>
      <c r="B161" s="6">
        <v>0.4</v>
      </c>
      <c r="C161" s="23">
        <v>0.1</v>
      </c>
      <c r="D161" s="23">
        <v>0.6</v>
      </c>
      <c r="E161" s="23">
        <v>1</v>
      </c>
      <c r="F161" s="23">
        <v>0.8</v>
      </c>
      <c r="G161" s="23">
        <v>2.2000000000000002</v>
      </c>
      <c r="H161" s="23">
        <v>2</v>
      </c>
      <c r="I161" s="23">
        <v>1.3</v>
      </c>
      <c r="J161" s="23">
        <v>1.6</v>
      </c>
      <c r="K161" s="23">
        <v>0.4</v>
      </c>
      <c r="L161" s="23">
        <v>0.3</v>
      </c>
      <c r="M161" s="23">
        <v>0.2</v>
      </c>
      <c r="N161" s="23">
        <v>0.3</v>
      </c>
      <c r="O161" s="23">
        <v>0.3</v>
      </c>
      <c r="P161" s="23">
        <v>0.5</v>
      </c>
      <c r="Q161" s="23">
        <v>0.5</v>
      </c>
      <c r="R161" s="23">
        <v>0.5</v>
      </c>
      <c r="S161" s="23">
        <v>0.8</v>
      </c>
      <c r="T161" s="23">
        <v>0.8</v>
      </c>
      <c r="U161" s="23">
        <v>0.78520000000000001</v>
      </c>
      <c r="V161" s="23">
        <v>0.99890000000000001</v>
      </c>
      <c r="W161" s="23">
        <v>1.38853</v>
      </c>
      <c r="X161" s="23">
        <v>1.8965399999999999</v>
      </c>
      <c r="Y161" s="23">
        <v>2.5995900000000001</v>
      </c>
      <c r="Z161" s="23">
        <v>2.86565</v>
      </c>
      <c r="AA161" s="23">
        <v>3.1825300000000003</v>
      </c>
      <c r="AB161" s="61">
        <v>3.6825700000000001</v>
      </c>
      <c r="AC161" s="61">
        <v>4.4064499999999995</v>
      </c>
      <c r="AD161" s="71">
        <v>4.1992099999999999</v>
      </c>
      <c r="AE161" s="71">
        <v>4.3829799999999999</v>
      </c>
      <c r="AF161" s="71">
        <v>4.4719300000000004</v>
      </c>
      <c r="AG161" s="71">
        <v>4.5656999999999996</v>
      </c>
      <c r="AH161" s="71">
        <v>3.92598</v>
      </c>
      <c r="AI161" s="71">
        <v>3.9663000000000004</v>
      </c>
      <c r="AJ161" s="71">
        <v>4.6989000000000001</v>
      </c>
      <c r="AK161" s="71">
        <v>4.8673999999999999</v>
      </c>
    </row>
    <row r="162" spans="1:37" x14ac:dyDescent="0.25">
      <c r="A162" s="40" t="s">
        <v>27</v>
      </c>
      <c r="B162" s="6"/>
      <c r="C162" s="23"/>
      <c r="D162" s="23"/>
      <c r="E162" s="23">
        <v>0.1</v>
      </c>
      <c r="F162" s="23">
        <v>0.6</v>
      </c>
      <c r="G162" s="23">
        <v>0.4</v>
      </c>
      <c r="H162" s="23">
        <v>0.4</v>
      </c>
      <c r="I162" s="23">
        <v>0.3</v>
      </c>
      <c r="J162" s="23">
        <v>0.3</v>
      </c>
      <c r="K162" s="23">
        <v>0.8</v>
      </c>
      <c r="L162" s="23">
        <v>0.9</v>
      </c>
      <c r="M162" s="23">
        <v>1</v>
      </c>
      <c r="N162" s="23">
        <v>0.9</v>
      </c>
      <c r="O162" s="23">
        <v>1.6</v>
      </c>
      <c r="P162" s="23">
        <v>1.3</v>
      </c>
      <c r="Q162" s="23">
        <v>1.7</v>
      </c>
      <c r="R162" s="23">
        <v>2.1</v>
      </c>
      <c r="S162" s="23">
        <v>3.3</v>
      </c>
      <c r="T162" s="23">
        <v>3.5</v>
      </c>
      <c r="U162" s="23">
        <v>3.6036999999999999</v>
      </c>
      <c r="V162" s="23">
        <v>3.7938000000000001</v>
      </c>
      <c r="W162" s="23">
        <v>4.0391599999999999</v>
      </c>
      <c r="X162" s="23">
        <v>4.7374799999999997</v>
      </c>
      <c r="Y162" s="23">
        <v>5.4874200000000002</v>
      </c>
      <c r="Z162" s="23">
        <v>7.8944200000000002</v>
      </c>
      <c r="AA162" s="23">
        <v>7.8591300000000004</v>
      </c>
      <c r="AB162" s="61">
        <v>8.4108600000000013</v>
      </c>
      <c r="AC162" s="61">
        <v>9.9308099999999992</v>
      </c>
      <c r="AD162" s="71">
        <v>11.50337</v>
      </c>
      <c r="AE162" s="71">
        <v>13.226389999999999</v>
      </c>
      <c r="AF162" s="71">
        <v>14.14451</v>
      </c>
      <c r="AG162" s="71">
        <v>14.605799999999999</v>
      </c>
      <c r="AH162" s="71">
        <v>11.89176</v>
      </c>
      <c r="AI162" s="71">
        <v>13.4237</v>
      </c>
      <c r="AJ162" s="71">
        <v>14.280299999999999</v>
      </c>
      <c r="AK162" s="71">
        <v>14.901999999999999</v>
      </c>
    </row>
    <row r="163" spans="1:37" x14ac:dyDescent="0.25">
      <c r="A163" s="40" t="s">
        <v>28</v>
      </c>
      <c r="B163" s="6"/>
      <c r="C163" s="23"/>
      <c r="D163" s="23">
        <v>0.6</v>
      </c>
      <c r="E163" s="23">
        <v>0.3</v>
      </c>
      <c r="F163" s="23">
        <v>1.3</v>
      </c>
      <c r="G163" s="23">
        <v>2</v>
      </c>
      <c r="H163" s="23">
        <v>1.8</v>
      </c>
      <c r="I163" s="23">
        <v>1.8</v>
      </c>
      <c r="J163" s="23">
        <v>3.3</v>
      </c>
      <c r="K163" s="23">
        <v>4.3</v>
      </c>
      <c r="L163" s="23">
        <v>9</v>
      </c>
      <c r="M163" s="23">
        <v>5.7</v>
      </c>
      <c r="N163" s="23">
        <v>6.7</v>
      </c>
      <c r="O163" s="23">
        <v>7.2</v>
      </c>
      <c r="P163" s="23">
        <v>6.9</v>
      </c>
      <c r="Q163" s="23">
        <v>9.3000000000000007</v>
      </c>
      <c r="R163" s="23">
        <v>9.5</v>
      </c>
      <c r="S163" s="23">
        <v>10.5</v>
      </c>
      <c r="T163" s="23">
        <v>11.6</v>
      </c>
      <c r="U163" s="23">
        <v>17.8032</v>
      </c>
      <c r="V163" s="23">
        <v>19.337199999999999</v>
      </c>
      <c r="W163" s="23">
        <v>20.358740000000001</v>
      </c>
      <c r="X163" s="23">
        <v>21.188080000000003</v>
      </c>
      <c r="Y163" s="23">
        <v>22.251950000000001</v>
      </c>
      <c r="Z163" s="23">
        <v>23.603069999999999</v>
      </c>
      <c r="AA163" s="23">
        <v>27.117999999999999</v>
      </c>
      <c r="AB163" s="61">
        <v>33.323300000000003</v>
      </c>
      <c r="AC163" s="61">
        <v>47.01249</v>
      </c>
      <c r="AD163" s="71">
        <v>55.842580000000005</v>
      </c>
      <c r="AE163" s="71">
        <v>59.178510000000003</v>
      </c>
      <c r="AF163" s="71">
        <v>62.227239999999995</v>
      </c>
      <c r="AG163" s="71">
        <v>64.784199999999998</v>
      </c>
      <c r="AH163" s="71">
        <v>26.07067</v>
      </c>
      <c r="AI163" s="71">
        <v>27.124599999999997</v>
      </c>
      <c r="AJ163" s="71">
        <v>28.948400000000003</v>
      </c>
      <c r="AK163" s="71">
        <v>31.998000000000001</v>
      </c>
    </row>
    <row r="164" spans="1:37" x14ac:dyDescent="0.25">
      <c r="A164" s="40" t="s">
        <v>29</v>
      </c>
      <c r="B164" s="6"/>
      <c r="C164" s="23">
        <v>0.2</v>
      </c>
      <c r="D164" s="23">
        <v>0</v>
      </c>
      <c r="E164" s="23"/>
      <c r="F164" s="23">
        <v>0.1</v>
      </c>
      <c r="G164" s="23">
        <v>0.2</v>
      </c>
      <c r="H164" s="23">
        <v>0.5</v>
      </c>
      <c r="I164" s="23">
        <v>0.9</v>
      </c>
      <c r="J164" s="23">
        <v>0.8</v>
      </c>
      <c r="K164" s="23">
        <v>0.8</v>
      </c>
      <c r="L164" s="23">
        <v>0.7</v>
      </c>
      <c r="M164" s="23">
        <v>0.7</v>
      </c>
      <c r="N164" s="23">
        <v>0.7</v>
      </c>
      <c r="O164" s="23">
        <v>1.1000000000000001</v>
      </c>
      <c r="P164" s="23">
        <v>1.7</v>
      </c>
      <c r="Q164" s="23">
        <v>2</v>
      </c>
      <c r="R164" s="23">
        <v>2.7</v>
      </c>
      <c r="S164" s="23">
        <v>2.8</v>
      </c>
      <c r="T164" s="23">
        <v>3.4</v>
      </c>
      <c r="U164" s="23">
        <v>3.403</v>
      </c>
      <c r="V164" s="23">
        <v>3.3183000000000002</v>
      </c>
      <c r="W164" s="23">
        <v>2.9554999999999998</v>
      </c>
      <c r="X164" s="23">
        <v>3.0203000000000002</v>
      </c>
      <c r="Y164" s="23">
        <v>3.6051599999999997</v>
      </c>
      <c r="Z164" s="23">
        <v>3.7560199999999999</v>
      </c>
      <c r="AA164" s="23">
        <v>3.73014</v>
      </c>
      <c r="AB164" s="61">
        <v>3.6923300000000001</v>
      </c>
      <c r="AC164" s="61">
        <v>3.8022199999999997</v>
      </c>
      <c r="AD164" s="71">
        <v>3.9934099999999999</v>
      </c>
      <c r="AE164" s="71">
        <v>4.8859599999999999</v>
      </c>
      <c r="AF164" s="71">
        <v>5.3443900000000006</v>
      </c>
      <c r="AG164" s="71">
        <v>5.6970000000000001</v>
      </c>
      <c r="AH164" s="71">
        <v>5.0554100000000002</v>
      </c>
      <c r="AI164" s="71">
        <v>5.3787000000000003</v>
      </c>
      <c r="AJ164" s="71">
        <v>6.0783000000000005</v>
      </c>
      <c r="AK164" s="71">
        <v>6.3975</v>
      </c>
    </row>
    <row r="165" spans="1:37" x14ac:dyDescent="0.25">
      <c r="A165" s="40" t="s">
        <v>30</v>
      </c>
      <c r="B165" s="6">
        <v>0.1</v>
      </c>
      <c r="C165" s="23"/>
      <c r="D165" s="23">
        <v>1.1000000000000001</v>
      </c>
      <c r="E165" s="23">
        <v>1.7</v>
      </c>
      <c r="F165" s="23">
        <v>1.6</v>
      </c>
      <c r="G165" s="23">
        <v>1.9</v>
      </c>
      <c r="H165" s="23">
        <v>1.5</v>
      </c>
      <c r="I165" s="23">
        <v>3.1</v>
      </c>
      <c r="J165" s="23">
        <v>2.4</v>
      </c>
      <c r="K165" s="23">
        <v>3.9</v>
      </c>
      <c r="L165" s="23">
        <v>5.0999999999999996</v>
      </c>
      <c r="M165" s="23">
        <v>3.7</v>
      </c>
      <c r="N165" s="23">
        <v>2.8</v>
      </c>
      <c r="O165" s="23">
        <v>3.5</v>
      </c>
      <c r="P165" s="23">
        <v>3.8</v>
      </c>
      <c r="Q165" s="23">
        <v>4.5999999999999996</v>
      </c>
      <c r="R165" s="23">
        <v>4.8</v>
      </c>
      <c r="S165" s="23">
        <v>6.4</v>
      </c>
      <c r="T165" s="23">
        <v>7.4</v>
      </c>
      <c r="U165" s="23">
        <v>9.8036000000000012</v>
      </c>
      <c r="V165" s="23">
        <v>10.0639</v>
      </c>
      <c r="W165" s="23">
        <v>11.38125</v>
      </c>
      <c r="X165" s="23">
        <v>11.720030000000001</v>
      </c>
      <c r="Y165" s="23">
        <v>12.42286</v>
      </c>
      <c r="Z165" s="23">
        <v>15.545489999999999</v>
      </c>
      <c r="AA165" s="23">
        <v>16.852619999999998</v>
      </c>
      <c r="AB165" s="61">
        <v>17.82255</v>
      </c>
      <c r="AC165" s="61">
        <v>19.445270000000001</v>
      </c>
      <c r="AD165" s="71">
        <v>19.967479999999998</v>
      </c>
      <c r="AE165" s="71">
        <v>20.914450000000002</v>
      </c>
      <c r="AF165" s="71">
        <v>21.482599999999998</v>
      </c>
      <c r="AG165" s="71">
        <v>21.8292</v>
      </c>
      <c r="AH165" s="71">
        <v>14.732430000000001</v>
      </c>
      <c r="AI165" s="71">
        <v>21.916799999999999</v>
      </c>
      <c r="AJ165" s="71">
        <v>24.1647</v>
      </c>
      <c r="AK165" s="71">
        <v>25.1464</v>
      </c>
    </row>
    <row r="166" spans="1:37" x14ac:dyDescent="0.25">
      <c r="A166" s="40" t="s">
        <v>31</v>
      </c>
      <c r="B166" s="6"/>
      <c r="C166" s="23">
        <v>0.1</v>
      </c>
      <c r="D166" s="23">
        <v>0.1</v>
      </c>
      <c r="E166" s="23">
        <v>0.1</v>
      </c>
      <c r="F166" s="23">
        <v>0.4</v>
      </c>
      <c r="G166" s="23">
        <v>0.2</v>
      </c>
      <c r="H166" s="23">
        <v>0.1</v>
      </c>
      <c r="I166" s="23">
        <v>0.5</v>
      </c>
      <c r="J166" s="23">
        <v>0.7</v>
      </c>
      <c r="K166" s="23">
        <v>0.6</v>
      </c>
      <c r="L166" s="23">
        <v>0.6</v>
      </c>
      <c r="M166" s="23">
        <v>0.9</v>
      </c>
      <c r="N166" s="23">
        <v>1.5</v>
      </c>
      <c r="O166" s="23">
        <v>2.1</v>
      </c>
      <c r="P166" s="23">
        <v>2.8</v>
      </c>
      <c r="Q166" s="23">
        <v>3.2</v>
      </c>
      <c r="R166" s="23">
        <v>3.1</v>
      </c>
      <c r="S166" s="23">
        <v>3.6</v>
      </c>
      <c r="T166" s="23">
        <v>3.4</v>
      </c>
      <c r="U166" s="23">
        <v>4.3369</v>
      </c>
      <c r="V166" s="23">
        <v>3.9266999999999999</v>
      </c>
      <c r="W166" s="23">
        <v>4.08127</v>
      </c>
      <c r="X166" s="23">
        <v>5.1330400000000003</v>
      </c>
      <c r="Y166" s="23">
        <v>6.2941700000000003</v>
      </c>
      <c r="Z166" s="23">
        <v>11.032770000000001</v>
      </c>
      <c r="AA166" s="23">
        <v>13.929729999999999</v>
      </c>
      <c r="AB166" s="61">
        <v>16.229290000000002</v>
      </c>
      <c r="AC166" s="61">
        <v>20.211929999999999</v>
      </c>
      <c r="AD166" s="71">
        <v>21.045009999999998</v>
      </c>
      <c r="AE166" s="71">
        <v>21.646979999999999</v>
      </c>
      <c r="AF166" s="71">
        <v>22.101560000000003</v>
      </c>
      <c r="AG166" s="71">
        <v>22.890900000000002</v>
      </c>
      <c r="AH166" s="71">
        <v>14.929459999999999</v>
      </c>
      <c r="AI166" s="71">
        <v>15.8795</v>
      </c>
      <c r="AJ166" s="71">
        <v>16.483400000000003</v>
      </c>
      <c r="AK166" s="71">
        <v>18.642199999999999</v>
      </c>
    </row>
    <row r="167" spans="1:37" x14ac:dyDescent="0.25">
      <c r="A167" s="40" t="s">
        <v>32</v>
      </c>
      <c r="B167" s="55" t="s">
        <v>0</v>
      </c>
      <c r="C167" s="55" t="s">
        <v>0</v>
      </c>
      <c r="D167" s="55" t="s">
        <v>0</v>
      </c>
      <c r="E167" s="55" t="s">
        <v>0</v>
      </c>
      <c r="F167" s="55" t="s">
        <v>0</v>
      </c>
      <c r="G167" s="55" t="s">
        <v>0</v>
      </c>
      <c r="H167" s="55" t="s">
        <v>0</v>
      </c>
      <c r="I167" s="55" t="s">
        <v>0</v>
      </c>
      <c r="J167" s="55" t="s">
        <v>0</v>
      </c>
      <c r="K167" s="55" t="s">
        <v>0</v>
      </c>
      <c r="L167" s="55" t="s">
        <v>0</v>
      </c>
      <c r="M167" s="55" t="s">
        <v>0</v>
      </c>
      <c r="N167" s="55" t="s">
        <v>0</v>
      </c>
      <c r="O167" s="55" t="s">
        <v>0</v>
      </c>
      <c r="P167" s="55" t="s">
        <v>0</v>
      </c>
      <c r="Q167" s="55" t="s">
        <v>0</v>
      </c>
      <c r="R167" s="55" t="s">
        <v>0</v>
      </c>
      <c r="S167" s="55" t="s">
        <v>0</v>
      </c>
      <c r="T167" s="55" t="s">
        <v>0</v>
      </c>
      <c r="U167" s="55" t="s">
        <v>0</v>
      </c>
      <c r="V167" s="55" t="s">
        <v>0</v>
      </c>
      <c r="W167" s="55" t="s">
        <v>0</v>
      </c>
      <c r="X167" s="55" t="s">
        <v>0</v>
      </c>
      <c r="Y167" s="55" t="s">
        <v>0</v>
      </c>
      <c r="Z167" s="55" t="s">
        <v>0</v>
      </c>
      <c r="AA167" s="55" t="s">
        <v>0</v>
      </c>
      <c r="AB167" s="55" t="s">
        <v>0</v>
      </c>
      <c r="AC167" s="55" t="s">
        <v>0</v>
      </c>
      <c r="AD167" s="55" t="s">
        <v>0</v>
      </c>
      <c r="AE167" s="55" t="s">
        <v>0</v>
      </c>
      <c r="AF167" s="55" t="s">
        <v>0</v>
      </c>
      <c r="AG167" s="55" t="s">
        <v>0</v>
      </c>
      <c r="AH167" s="71">
        <v>23.149819999999998</v>
      </c>
      <c r="AI167" s="71">
        <v>23.140900000000002</v>
      </c>
      <c r="AJ167" s="71">
        <v>23.608000000000001</v>
      </c>
      <c r="AK167" s="71">
        <v>24.970800000000001</v>
      </c>
    </row>
    <row r="168" spans="1:37" x14ac:dyDescent="0.25">
      <c r="A168" s="40" t="s">
        <v>33</v>
      </c>
      <c r="B168" s="6"/>
      <c r="C168" s="23"/>
      <c r="D168" s="23">
        <v>0.7</v>
      </c>
      <c r="E168" s="23">
        <v>2.4</v>
      </c>
      <c r="F168" s="23">
        <v>5.4</v>
      </c>
      <c r="G168" s="23">
        <v>4.4000000000000004</v>
      </c>
      <c r="H168" s="23">
        <v>4.3</v>
      </c>
      <c r="I168" s="23">
        <v>9.6999999999999993</v>
      </c>
      <c r="J168" s="23">
        <v>6.7</v>
      </c>
      <c r="K168" s="23">
        <v>6</v>
      </c>
      <c r="L168" s="23">
        <v>4.7</v>
      </c>
      <c r="M168" s="23">
        <v>4.5999999999999996</v>
      </c>
      <c r="N168" s="23">
        <v>5.3</v>
      </c>
      <c r="O168" s="23">
        <v>6.2</v>
      </c>
      <c r="P168" s="23">
        <v>6.9</v>
      </c>
      <c r="Q168" s="23">
        <v>8.8000000000000007</v>
      </c>
      <c r="R168" s="23">
        <v>10.1</v>
      </c>
      <c r="S168" s="23">
        <v>10.199999999999999</v>
      </c>
      <c r="T168" s="23">
        <v>11.5</v>
      </c>
      <c r="U168" s="23">
        <v>11.5189</v>
      </c>
      <c r="V168" s="23">
        <v>11.1724</v>
      </c>
      <c r="W168" s="23">
        <v>11.762259999999999</v>
      </c>
      <c r="X168" s="23">
        <v>11.87656</v>
      </c>
      <c r="Y168" s="23">
        <v>11.85552</v>
      </c>
      <c r="Z168" s="23">
        <v>13.86425</v>
      </c>
      <c r="AA168" s="23">
        <v>15.921340000000001</v>
      </c>
      <c r="AB168" s="61">
        <v>17.84891</v>
      </c>
      <c r="AC168" s="61">
        <v>18.806060000000002</v>
      </c>
      <c r="AD168" s="71">
        <v>19.566110000000002</v>
      </c>
      <c r="AE168" s="71">
        <v>21.129650000000002</v>
      </c>
      <c r="AF168" s="71">
        <v>22.90409</v>
      </c>
      <c r="AG168" s="71">
        <v>24.130599999999998</v>
      </c>
      <c r="AH168" s="71">
        <v>13.960270000000001</v>
      </c>
      <c r="AI168" s="71">
        <v>14.74</v>
      </c>
      <c r="AJ168" s="71">
        <v>15.0876</v>
      </c>
      <c r="AK168" s="71">
        <v>15.658700000000001</v>
      </c>
    </row>
    <row r="169" spans="1:37" x14ac:dyDescent="0.25">
      <c r="A169" s="40" t="s">
        <v>34</v>
      </c>
      <c r="B169" s="6"/>
      <c r="C169" s="23">
        <v>0.1</v>
      </c>
      <c r="D169" s="23">
        <v>0.2</v>
      </c>
      <c r="E169" s="23">
        <v>0.3</v>
      </c>
      <c r="F169" s="23">
        <v>0.8</v>
      </c>
      <c r="G169" s="23">
        <v>1.1000000000000001</v>
      </c>
      <c r="H169" s="23">
        <v>0.9</v>
      </c>
      <c r="I169" s="23">
        <v>1.5</v>
      </c>
      <c r="J169" s="23">
        <v>2.2000000000000002</v>
      </c>
      <c r="K169" s="23">
        <v>5.2</v>
      </c>
      <c r="L169" s="23">
        <v>3.7</v>
      </c>
      <c r="M169" s="23">
        <v>0.7</v>
      </c>
      <c r="N169" s="23">
        <v>0.6</v>
      </c>
      <c r="O169" s="23">
        <v>1.2</v>
      </c>
      <c r="P169" s="23">
        <v>1.4</v>
      </c>
      <c r="Q169" s="23">
        <v>1.3</v>
      </c>
      <c r="R169" s="23">
        <v>1.4</v>
      </c>
      <c r="S169" s="23">
        <v>1.6</v>
      </c>
      <c r="T169" s="23">
        <v>1.5</v>
      </c>
      <c r="U169" s="23">
        <v>1.0355000000000001</v>
      </c>
      <c r="V169" s="23">
        <v>0.90960000000000008</v>
      </c>
      <c r="W169" s="23">
        <v>0.91385000000000005</v>
      </c>
      <c r="X169" s="23">
        <v>1.0590299999999999</v>
      </c>
      <c r="Y169" s="23">
        <v>1.36761</v>
      </c>
      <c r="Z169" s="23">
        <v>1.9772799999999999</v>
      </c>
      <c r="AA169" s="23">
        <v>2.2754699999999999</v>
      </c>
      <c r="AB169" s="61">
        <v>3.52929</v>
      </c>
      <c r="AC169" s="61">
        <v>2.49098</v>
      </c>
      <c r="AD169" s="71">
        <v>2.6204299999999998</v>
      </c>
      <c r="AE169" s="71">
        <v>2.7108400000000001</v>
      </c>
      <c r="AF169" s="71">
        <v>2.8621500000000002</v>
      </c>
      <c r="AG169" s="71">
        <v>3.0701000000000001</v>
      </c>
      <c r="AH169" s="71">
        <v>1.0070599999999998</v>
      </c>
      <c r="AI169" s="71">
        <v>1.0852999999999999</v>
      </c>
      <c r="AJ169" s="71">
        <v>1.1149</v>
      </c>
      <c r="AK169" s="71">
        <v>1.1525999999999998</v>
      </c>
    </row>
    <row r="170" spans="1:37" x14ac:dyDescent="0.25">
      <c r="A170" s="40" t="s">
        <v>35</v>
      </c>
      <c r="B170" s="6"/>
      <c r="C170" s="23"/>
      <c r="D170" s="23">
        <v>0</v>
      </c>
      <c r="E170" s="23"/>
      <c r="F170" s="23">
        <v>0.3</v>
      </c>
      <c r="G170" s="23">
        <v>0.2</v>
      </c>
      <c r="H170" s="23">
        <v>0.2</v>
      </c>
      <c r="I170" s="23">
        <v>0.2</v>
      </c>
      <c r="J170" s="23">
        <v>0.1</v>
      </c>
      <c r="K170" s="23">
        <v>0.1</v>
      </c>
      <c r="L170" s="23">
        <v>0.1</v>
      </c>
      <c r="M170" s="23">
        <v>0.1</v>
      </c>
      <c r="N170" s="23">
        <v>0.1</v>
      </c>
      <c r="O170" s="23">
        <v>0.1</v>
      </c>
      <c r="P170" s="23">
        <v>0.1</v>
      </c>
      <c r="Q170" s="23">
        <v>0.1</v>
      </c>
      <c r="R170" s="23">
        <v>0.2</v>
      </c>
      <c r="S170" s="23">
        <v>0.2</v>
      </c>
      <c r="T170" s="23">
        <v>0.3</v>
      </c>
      <c r="U170" s="23">
        <v>0.29110000000000003</v>
      </c>
      <c r="V170" s="23">
        <v>0.29220000000000002</v>
      </c>
      <c r="W170" s="23">
        <v>0.33809</v>
      </c>
      <c r="X170" s="23">
        <v>0.63597999999999999</v>
      </c>
      <c r="Y170" s="23">
        <v>0.80825999999999998</v>
      </c>
      <c r="Z170" s="23">
        <v>1.5097499999999999</v>
      </c>
      <c r="AA170" s="23">
        <v>1.6947999999999999</v>
      </c>
      <c r="AB170" s="61">
        <v>2.1057299999999999</v>
      </c>
      <c r="AC170" s="61">
        <v>2.2222499999999998</v>
      </c>
      <c r="AD170" s="71">
        <v>2.1645799999999999</v>
      </c>
      <c r="AE170" s="71">
        <v>2.1797800000000001</v>
      </c>
      <c r="AF170" s="71">
        <v>2.3233099999999998</v>
      </c>
      <c r="AG170" s="71">
        <v>2.4780000000000002</v>
      </c>
      <c r="AH170" s="71">
        <v>2.0328300000000001</v>
      </c>
      <c r="AI170" s="71">
        <v>2.0312999999999999</v>
      </c>
      <c r="AJ170" s="71">
        <v>2.3824999999999998</v>
      </c>
      <c r="AK170" s="71">
        <v>2.5638000000000001</v>
      </c>
    </row>
    <row r="171" spans="1:37" x14ac:dyDescent="0.25">
      <c r="A171" s="40" t="s">
        <v>36</v>
      </c>
      <c r="B171" s="6"/>
      <c r="C171" s="23"/>
      <c r="D171" s="23">
        <v>0</v>
      </c>
      <c r="E171" s="23"/>
      <c r="F171" s="23"/>
      <c r="G171" s="23">
        <v>0.1</v>
      </c>
      <c r="H171" s="23"/>
      <c r="I171" s="23"/>
      <c r="J171" s="23"/>
      <c r="K171" s="23"/>
      <c r="L171" s="23"/>
      <c r="M171" s="23"/>
      <c r="N171" s="23">
        <v>0.1</v>
      </c>
      <c r="O171" s="23">
        <v>0.1</v>
      </c>
      <c r="P171" s="23">
        <v>0.1</v>
      </c>
      <c r="Q171" s="23">
        <v>0.1</v>
      </c>
      <c r="R171" s="23">
        <v>0.1</v>
      </c>
      <c r="S171" s="23">
        <v>0.1</v>
      </c>
      <c r="T171" s="23">
        <v>0.1</v>
      </c>
      <c r="U171" s="23">
        <v>0.123</v>
      </c>
      <c r="V171" s="23">
        <v>0.1065</v>
      </c>
      <c r="W171" s="23">
        <v>0.18712999999999999</v>
      </c>
      <c r="X171" s="23">
        <v>0.29132999999999998</v>
      </c>
      <c r="Y171" s="23">
        <v>0.35185</v>
      </c>
      <c r="Z171" s="23">
        <v>0.41252999999999995</v>
      </c>
      <c r="AA171" s="23">
        <v>0.82125000000000004</v>
      </c>
      <c r="AB171" s="61">
        <v>0.39280999999999999</v>
      </c>
      <c r="AC171" s="61">
        <v>0.46417999999999998</v>
      </c>
      <c r="AD171" s="71">
        <v>0.56795000000000007</v>
      </c>
      <c r="AE171" s="71">
        <v>0.72614999999999996</v>
      </c>
      <c r="AF171" s="71">
        <v>0.80873000000000006</v>
      </c>
      <c r="AG171" s="71">
        <v>0.90860000000000007</v>
      </c>
      <c r="AH171" s="71">
        <v>0.77922000000000002</v>
      </c>
      <c r="AI171" s="71">
        <v>0.79749999999999999</v>
      </c>
      <c r="AJ171" s="71">
        <v>0.77470000000000006</v>
      </c>
      <c r="AK171" s="71">
        <v>0.82289999999999996</v>
      </c>
    </row>
    <row r="172" spans="1:37" x14ac:dyDescent="0.25">
      <c r="A172" s="40" t="s">
        <v>45</v>
      </c>
      <c r="B172" s="6"/>
      <c r="C172" s="23"/>
      <c r="D172" s="23">
        <v>0.7</v>
      </c>
      <c r="E172" s="23">
        <v>1.1000000000000001</v>
      </c>
      <c r="F172" s="23">
        <v>0.8</v>
      </c>
      <c r="G172" s="23">
        <v>1.1000000000000001</v>
      </c>
      <c r="H172" s="23">
        <v>1.3</v>
      </c>
      <c r="I172" s="23">
        <v>0.8</v>
      </c>
      <c r="J172" s="23">
        <v>0.9</v>
      </c>
      <c r="K172" s="23">
        <v>0.9</v>
      </c>
      <c r="L172" s="23">
        <v>0.9</v>
      </c>
      <c r="M172" s="23">
        <v>0.4</v>
      </c>
      <c r="N172" s="23">
        <v>0.3</v>
      </c>
      <c r="O172" s="23">
        <v>0.3</v>
      </c>
      <c r="P172" s="23">
        <v>0.3</v>
      </c>
      <c r="Q172" s="23">
        <v>0.4</v>
      </c>
      <c r="R172" s="23">
        <v>0.3</v>
      </c>
      <c r="S172" s="23">
        <v>0.4</v>
      </c>
      <c r="T172" s="23">
        <v>1.2</v>
      </c>
      <c r="U172" s="23">
        <v>1.1982999999999999</v>
      </c>
      <c r="V172" s="23">
        <v>1.1229</v>
      </c>
      <c r="W172" s="23">
        <v>1.1557999999999999</v>
      </c>
      <c r="X172" s="23">
        <v>1.3954600000000001</v>
      </c>
      <c r="Y172" s="23">
        <v>1.85714</v>
      </c>
      <c r="Z172" s="23">
        <v>2.56663</v>
      </c>
      <c r="AA172" s="23">
        <v>3.7416700000000001</v>
      </c>
      <c r="AB172" s="61">
        <v>4.7177899999999999</v>
      </c>
      <c r="AC172" s="61">
        <v>4.8801399999999999</v>
      </c>
      <c r="AD172" s="54" t="s">
        <v>0</v>
      </c>
      <c r="AE172" s="54" t="s">
        <v>0</v>
      </c>
      <c r="AF172" s="54" t="s">
        <v>0</v>
      </c>
      <c r="AG172" s="54" t="s">
        <v>0</v>
      </c>
      <c r="AH172" s="54" t="s">
        <v>0</v>
      </c>
      <c r="AI172" s="54" t="s">
        <v>0</v>
      </c>
      <c r="AJ172" s="54" t="s">
        <v>0</v>
      </c>
      <c r="AK172" s="54" t="s">
        <v>0</v>
      </c>
    </row>
    <row r="173" spans="1:37" x14ac:dyDescent="0.25">
      <c r="A173" s="40" t="s">
        <v>37</v>
      </c>
      <c r="B173" s="6"/>
      <c r="C173" s="23"/>
      <c r="D173" s="23">
        <v>0</v>
      </c>
      <c r="E173" s="23">
        <v>0.7</v>
      </c>
      <c r="F173" s="23">
        <v>0.8</v>
      </c>
      <c r="G173" s="23">
        <v>1.4</v>
      </c>
      <c r="H173" s="23">
        <v>2.2999999999999998</v>
      </c>
      <c r="I173" s="23">
        <v>1.3</v>
      </c>
      <c r="J173" s="23">
        <v>2.7</v>
      </c>
      <c r="K173" s="23">
        <v>5.3</v>
      </c>
      <c r="L173" s="23">
        <v>3.3</v>
      </c>
      <c r="M173" s="23">
        <v>2.5</v>
      </c>
      <c r="N173" s="23">
        <v>2.8</v>
      </c>
      <c r="O173" s="23">
        <v>3.2</v>
      </c>
      <c r="P173" s="23">
        <v>4.3</v>
      </c>
      <c r="Q173" s="23">
        <v>4.9000000000000004</v>
      </c>
      <c r="R173" s="23">
        <v>5.5</v>
      </c>
      <c r="S173" s="23">
        <v>5.7</v>
      </c>
      <c r="T173" s="23">
        <v>5.9</v>
      </c>
      <c r="U173" s="23">
        <v>6.6528</v>
      </c>
      <c r="V173" s="23">
        <v>8.1552000000000007</v>
      </c>
      <c r="W173" s="23">
        <v>7.97628</v>
      </c>
      <c r="X173" s="23">
        <v>9.1505599999999987</v>
      </c>
      <c r="Y173" s="23">
        <v>9.5435300000000005</v>
      </c>
      <c r="Z173" s="23">
        <v>9.9305900000000005</v>
      </c>
      <c r="AA173" s="23">
        <v>12.89522</v>
      </c>
      <c r="AB173" s="61">
        <v>12.846629999999999</v>
      </c>
      <c r="AC173" s="61">
        <v>13.640870000000001</v>
      </c>
      <c r="AD173" s="71">
        <v>13.6</v>
      </c>
      <c r="AE173" s="71">
        <v>14.311110000000001</v>
      </c>
      <c r="AF173" s="71">
        <v>14.65624</v>
      </c>
      <c r="AG173" s="71">
        <v>14.797000000000001</v>
      </c>
      <c r="AH173" s="71">
        <v>13.27474</v>
      </c>
      <c r="AI173" s="71">
        <v>14.13353</v>
      </c>
      <c r="AJ173" s="71">
        <v>15.352</v>
      </c>
      <c r="AK173" s="54">
        <v>15.9551</v>
      </c>
    </row>
    <row r="174" spans="1:37" x14ac:dyDescent="0.25">
      <c r="A174" s="40" t="s">
        <v>38</v>
      </c>
      <c r="B174" s="6"/>
      <c r="C174" s="23"/>
      <c r="D174" s="23">
        <v>0.2</v>
      </c>
      <c r="E174" s="23">
        <v>0.7</v>
      </c>
      <c r="F174" s="23">
        <v>1.2</v>
      </c>
      <c r="G174" s="23">
        <v>1</v>
      </c>
      <c r="H174" s="23">
        <v>1.2</v>
      </c>
      <c r="I174" s="23">
        <v>1.3</v>
      </c>
      <c r="J174" s="23">
        <v>1.8</v>
      </c>
      <c r="K174" s="23">
        <v>1.6</v>
      </c>
      <c r="L174" s="23">
        <v>1.6</v>
      </c>
      <c r="M174" s="23">
        <v>0.9</v>
      </c>
      <c r="N174" s="23">
        <v>0.6</v>
      </c>
      <c r="O174" s="23">
        <v>0.7</v>
      </c>
      <c r="P174" s="23">
        <v>0.8</v>
      </c>
      <c r="Q174" s="23">
        <v>0.5</v>
      </c>
      <c r="R174" s="23">
        <v>0.6</v>
      </c>
      <c r="S174" s="23">
        <v>0.6</v>
      </c>
      <c r="T174" s="23">
        <v>0.8</v>
      </c>
      <c r="U174" s="23">
        <v>0.73380000000000001</v>
      </c>
      <c r="V174" s="23">
        <v>0.58250000000000002</v>
      </c>
      <c r="W174" s="23">
        <v>0.77010000000000001</v>
      </c>
      <c r="X174" s="23">
        <v>1.5006300000000001</v>
      </c>
      <c r="Y174" s="23">
        <v>1.69394</v>
      </c>
      <c r="Z174" s="23">
        <v>1.8172699999999999</v>
      </c>
      <c r="AA174" s="23">
        <v>2.7197900000000002</v>
      </c>
      <c r="AB174" s="61">
        <v>3.6703399999999999</v>
      </c>
      <c r="AC174" s="61">
        <v>4.3927100000000001</v>
      </c>
      <c r="AD174" s="71">
        <v>4.7890200000000007</v>
      </c>
      <c r="AE174" s="71">
        <v>4.9437600000000002</v>
      </c>
      <c r="AF174" s="71">
        <v>5.77264</v>
      </c>
      <c r="AG174" s="71">
        <v>6.1076000000000006</v>
      </c>
      <c r="AH174" s="71">
        <v>5.5887799999999999</v>
      </c>
      <c r="AI174" s="71">
        <v>5.5937999999999999</v>
      </c>
      <c r="AJ174" s="71">
        <v>5.391</v>
      </c>
      <c r="AK174" s="71">
        <v>4.9305000000000003</v>
      </c>
    </row>
    <row r="175" spans="1:37" x14ac:dyDescent="0.25">
      <c r="A175" s="40" t="s">
        <v>39</v>
      </c>
      <c r="B175" s="55" t="s">
        <v>0</v>
      </c>
      <c r="C175" s="55" t="s">
        <v>0</v>
      </c>
      <c r="D175" s="55" t="s">
        <v>0</v>
      </c>
      <c r="E175" s="55" t="s">
        <v>0</v>
      </c>
      <c r="F175" s="55" t="s">
        <v>0</v>
      </c>
      <c r="G175" s="55" t="s">
        <v>0</v>
      </c>
      <c r="H175" s="55" t="s">
        <v>0</v>
      </c>
      <c r="I175" s="55" t="s">
        <v>0</v>
      </c>
      <c r="J175" s="55" t="s">
        <v>0</v>
      </c>
      <c r="K175" s="55" t="s">
        <v>0</v>
      </c>
      <c r="L175" s="55" t="s">
        <v>0</v>
      </c>
      <c r="M175" s="55" t="s">
        <v>0</v>
      </c>
      <c r="N175" s="55" t="s">
        <v>0</v>
      </c>
      <c r="O175" s="55" t="s">
        <v>0</v>
      </c>
      <c r="P175" s="55" t="s">
        <v>0</v>
      </c>
      <c r="Q175" s="55" t="s">
        <v>0</v>
      </c>
      <c r="R175" s="55" t="s">
        <v>0</v>
      </c>
      <c r="S175" s="55" t="s">
        <v>0</v>
      </c>
      <c r="T175" s="55" t="s">
        <v>0</v>
      </c>
      <c r="U175" s="55" t="s">
        <v>0</v>
      </c>
      <c r="V175" s="55" t="s">
        <v>0</v>
      </c>
      <c r="W175" s="55" t="s">
        <v>0</v>
      </c>
      <c r="X175" s="55" t="s">
        <v>0</v>
      </c>
      <c r="Y175" s="55" t="s">
        <v>0</v>
      </c>
      <c r="Z175" s="55" t="s">
        <v>0</v>
      </c>
      <c r="AA175" s="55" t="s">
        <v>0</v>
      </c>
      <c r="AB175" s="55" t="s">
        <v>0</v>
      </c>
      <c r="AC175" s="55" t="s">
        <v>0</v>
      </c>
      <c r="AD175" s="72">
        <v>4.2496099999999997</v>
      </c>
      <c r="AE175" s="72">
        <v>4.6237399999999997</v>
      </c>
      <c r="AF175" s="72">
        <v>5.0060099999999998</v>
      </c>
      <c r="AG175" s="72">
        <v>4.9584999999999999</v>
      </c>
      <c r="AH175" s="72">
        <v>4.8302800000000001</v>
      </c>
      <c r="AI175" s="72">
        <v>5.1076000000000006</v>
      </c>
      <c r="AJ175" s="72">
        <v>6.0286999999999997</v>
      </c>
      <c r="AK175" s="71">
        <v>6.0373000000000001</v>
      </c>
    </row>
    <row r="176" spans="1:37" x14ac:dyDescent="0.25">
      <c r="A176" s="41" t="s">
        <v>40</v>
      </c>
      <c r="B176" s="55" t="s">
        <v>0</v>
      </c>
      <c r="C176" s="55" t="s">
        <v>0</v>
      </c>
      <c r="D176" s="55" t="s">
        <v>0</v>
      </c>
      <c r="E176" s="55" t="s">
        <v>0</v>
      </c>
      <c r="F176" s="55" t="s">
        <v>0</v>
      </c>
      <c r="G176" s="55" t="s">
        <v>0</v>
      </c>
      <c r="H176" s="55" t="s">
        <v>0</v>
      </c>
      <c r="I176" s="55" t="s">
        <v>0</v>
      </c>
      <c r="J176" s="55" t="s">
        <v>0</v>
      </c>
      <c r="K176" s="55" t="s">
        <v>0</v>
      </c>
      <c r="L176" s="55" t="s">
        <v>0</v>
      </c>
      <c r="M176" s="55" t="s">
        <v>0</v>
      </c>
      <c r="N176" s="55" t="s">
        <v>0</v>
      </c>
      <c r="O176" s="55" t="s">
        <v>0</v>
      </c>
      <c r="P176" s="55" t="s">
        <v>0</v>
      </c>
      <c r="Q176" s="55" t="s">
        <v>0</v>
      </c>
      <c r="R176" s="55" t="s">
        <v>0</v>
      </c>
      <c r="S176" s="55" t="s">
        <v>0</v>
      </c>
      <c r="T176" s="55" t="s">
        <v>0</v>
      </c>
      <c r="U176" s="55" t="s">
        <v>0</v>
      </c>
      <c r="V176" s="55" t="s">
        <v>0</v>
      </c>
      <c r="W176" s="55" t="s">
        <v>0</v>
      </c>
      <c r="X176" s="55" t="s">
        <v>0</v>
      </c>
      <c r="Y176" s="55" t="s">
        <v>0</v>
      </c>
      <c r="Z176" s="55" t="s">
        <v>0</v>
      </c>
      <c r="AA176" s="55" t="s">
        <v>0</v>
      </c>
      <c r="AB176" s="55" t="s">
        <v>0</v>
      </c>
      <c r="AC176" s="55" t="s">
        <v>0</v>
      </c>
      <c r="AD176" s="55" t="s">
        <v>0</v>
      </c>
      <c r="AE176" s="55" t="s">
        <v>0</v>
      </c>
      <c r="AF176" s="55" t="s">
        <v>0</v>
      </c>
      <c r="AG176" s="55" t="s">
        <v>0</v>
      </c>
      <c r="AH176" s="72">
        <v>1.7591600000000001</v>
      </c>
      <c r="AI176" s="72">
        <v>2.5023</v>
      </c>
      <c r="AJ176" s="72">
        <v>2.3607</v>
      </c>
      <c r="AK176" s="72">
        <v>2.3790999999999998</v>
      </c>
    </row>
    <row r="177" spans="1:37" x14ac:dyDescent="0.25">
      <c r="A177" s="40" t="s">
        <v>41</v>
      </c>
      <c r="B177" s="8"/>
      <c r="C177" s="8">
        <v>0.1</v>
      </c>
      <c r="D177" s="8">
        <v>0.2</v>
      </c>
      <c r="E177" s="8">
        <v>1.1000000000000001</v>
      </c>
      <c r="F177" s="8">
        <v>0.8</v>
      </c>
      <c r="G177" s="8">
        <v>0.6</v>
      </c>
      <c r="H177" s="8">
        <v>7.6</v>
      </c>
      <c r="I177" s="8">
        <v>15.3</v>
      </c>
      <c r="J177" s="8">
        <v>8.3000000000000007</v>
      </c>
      <c r="K177" s="8">
        <v>4.8</v>
      </c>
      <c r="L177" s="8">
        <v>4.5</v>
      </c>
      <c r="M177" s="8">
        <v>4.8</v>
      </c>
      <c r="N177" s="8">
        <v>5.2</v>
      </c>
      <c r="O177" s="8">
        <v>6.7</v>
      </c>
      <c r="P177" s="8">
        <v>8.4</v>
      </c>
      <c r="Q177" s="8">
        <v>10.8</v>
      </c>
      <c r="R177" s="8">
        <v>12.8</v>
      </c>
      <c r="S177" s="8">
        <v>14.8</v>
      </c>
      <c r="T177" s="8">
        <v>17</v>
      </c>
      <c r="U177" s="8">
        <v>20.221499999999999</v>
      </c>
      <c r="V177" s="8">
        <v>23.474799999999998</v>
      </c>
      <c r="W177" s="8">
        <v>24.54494</v>
      </c>
      <c r="X177" s="8">
        <v>24.018999999999998</v>
      </c>
      <c r="Y177" s="8">
        <v>26.967209999999998</v>
      </c>
      <c r="Z177" s="8">
        <v>30.62444</v>
      </c>
      <c r="AA177" s="8">
        <v>34.106139999999996</v>
      </c>
      <c r="AB177" s="63">
        <v>37.058489999999999</v>
      </c>
      <c r="AC177" s="63">
        <v>40.537589999999994</v>
      </c>
      <c r="AD177" s="72">
        <v>45.24192</v>
      </c>
      <c r="AE177" s="72">
        <v>51.465989999999998</v>
      </c>
      <c r="AF177" s="72">
        <v>56.590209999999999</v>
      </c>
      <c r="AG177" s="72">
        <v>59.474650000000004</v>
      </c>
      <c r="AH177" s="72">
        <v>15.899190000000001</v>
      </c>
      <c r="AI177" s="72">
        <v>15.843959999999999</v>
      </c>
      <c r="AJ177" s="72">
        <v>18.1008</v>
      </c>
      <c r="AK177" s="72">
        <v>19.470700000000001</v>
      </c>
    </row>
    <row r="178" spans="1:37" x14ac:dyDescent="0.25">
      <c r="A178" s="40" t="s">
        <v>42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>
        <v>0</v>
      </c>
      <c r="T178" s="8">
        <v>0</v>
      </c>
      <c r="U178" s="8">
        <v>6.3E-3</v>
      </c>
      <c r="V178" s="8">
        <v>6.0000000000000001E-3</v>
      </c>
      <c r="W178" s="8">
        <v>6.6E-3</v>
      </c>
      <c r="X178" s="8">
        <v>1.022E-2</v>
      </c>
      <c r="Y178" s="8">
        <v>1.252E-2</v>
      </c>
      <c r="Z178" s="8">
        <v>1.7399999999999999E-2</v>
      </c>
      <c r="AA178" s="8">
        <v>1.375E-2</v>
      </c>
      <c r="AB178" s="63">
        <v>1.306E-2</v>
      </c>
      <c r="AC178" s="63">
        <v>1.3179999999999999E-2</v>
      </c>
      <c r="AD178" s="72">
        <v>1.44E-2</v>
      </c>
      <c r="AE178" s="72">
        <v>1.299E-2</v>
      </c>
      <c r="AF178" s="72">
        <v>6.6E-3</v>
      </c>
      <c r="AG178" s="72">
        <v>3.3E-3</v>
      </c>
      <c r="AH178" s="72"/>
      <c r="AI178" s="72"/>
      <c r="AJ178" s="72"/>
      <c r="AK178" s="72"/>
    </row>
    <row r="179" spans="1:37" x14ac:dyDescent="0.25">
      <c r="A179" s="40" t="s">
        <v>43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>
        <v>0</v>
      </c>
      <c r="N179" s="8">
        <v>0</v>
      </c>
      <c r="O179" s="8">
        <v>0</v>
      </c>
      <c r="P179" s="8">
        <v>0</v>
      </c>
      <c r="Q179" s="8"/>
      <c r="R179" s="8"/>
      <c r="S179" s="8">
        <v>0</v>
      </c>
      <c r="T179" s="8"/>
      <c r="U179" s="8"/>
      <c r="V179" s="8">
        <v>2.0000000000000001E-4</v>
      </c>
      <c r="W179" s="8">
        <v>1.1299999999999999E-3</v>
      </c>
      <c r="X179" s="8"/>
      <c r="Y179" s="8"/>
      <c r="Z179" s="8">
        <v>0.11773</v>
      </c>
      <c r="AA179" s="8">
        <v>5.2109999999999997E-2</v>
      </c>
      <c r="AB179" s="63">
        <v>1.32E-3</v>
      </c>
      <c r="AC179" s="63"/>
      <c r="AD179" s="72"/>
      <c r="AE179" s="72"/>
      <c r="AF179" s="72"/>
      <c r="AG179" s="72"/>
      <c r="AH179" s="72"/>
      <c r="AI179" s="72"/>
      <c r="AJ179" s="72"/>
      <c r="AK179" s="72"/>
    </row>
    <row r="180" spans="1:37" x14ac:dyDescent="0.25">
      <c r="A180" s="45" t="s">
        <v>44</v>
      </c>
      <c r="B180" s="82" t="s">
        <v>0</v>
      </c>
      <c r="C180" s="82" t="s">
        <v>0</v>
      </c>
      <c r="D180" s="82" t="s">
        <v>0</v>
      </c>
      <c r="E180" s="82" t="s">
        <v>0</v>
      </c>
      <c r="F180" s="82" t="s">
        <v>0</v>
      </c>
      <c r="G180" s="82" t="s">
        <v>0</v>
      </c>
      <c r="H180" s="82" t="s">
        <v>0</v>
      </c>
      <c r="I180" s="82" t="s">
        <v>0</v>
      </c>
      <c r="J180" s="82" t="s">
        <v>0</v>
      </c>
      <c r="K180" s="82" t="s">
        <v>0</v>
      </c>
      <c r="L180" s="82" t="s">
        <v>0</v>
      </c>
      <c r="M180" s="82" t="s">
        <v>0</v>
      </c>
      <c r="N180" s="82" t="s">
        <v>0</v>
      </c>
      <c r="O180" s="82" t="s">
        <v>0</v>
      </c>
      <c r="P180" s="82" t="s">
        <v>0</v>
      </c>
      <c r="Q180" s="82" t="s">
        <v>0</v>
      </c>
      <c r="R180" s="82" t="s">
        <v>0</v>
      </c>
      <c r="S180" s="82" t="s">
        <v>0</v>
      </c>
      <c r="T180" s="82" t="s">
        <v>0</v>
      </c>
      <c r="U180" s="82" t="s">
        <v>0</v>
      </c>
      <c r="V180" s="82" t="s">
        <v>0</v>
      </c>
      <c r="W180" s="82" t="s">
        <v>0</v>
      </c>
      <c r="X180" s="82" t="s">
        <v>0</v>
      </c>
      <c r="Y180" s="82" t="s">
        <v>0</v>
      </c>
      <c r="Z180" s="82" t="s">
        <v>0</v>
      </c>
      <c r="AA180" s="82" t="s">
        <v>0</v>
      </c>
      <c r="AB180" s="82" t="s">
        <v>0</v>
      </c>
      <c r="AC180" s="82" t="s">
        <v>0</v>
      </c>
      <c r="AD180" s="97">
        <v>0.8543099999999999</v>
      </c>
      <c r="AE180" s="97">
        <v>0.89300000000000002</v>
      </c>
      <c r="AF180" s="97">
        <v>0.91485000000000005</v>
      </c>
      <c r="AG180" s="97">
        <v>0.80159999999999998</v>
      </c>
      <c r="AH180" s="97">
        <v>0.94699999999999995</v>
      </c>
      <c r="AI180" s="97">
        <v>0.94210000000000005</v>
      </c>
      <c r="AJ180" s="97">
        <v>0.9506</v>
      </c>
      <c r="AK180" s="97">
        <v>0.98499999999999999</v>
      </c>
    </row>
    <row r="182" spans="1:37" x14ac:dyDescent="0.25">
      <c r="A182" s="108" t="s">
        <v>49</v>
      </c>
      <c r="B182" s="1"/>
      <c r="C182" s="4"/>
    </row>
    <row r="183" spans="1:37" s="59" customFormat="1" ht="29.25" customHeight="1" x14ac:dyDescent="0.25">
      <c r="A183" s="113"/>
      <c r="B183" s="114">
        <v>1990</v>
      </c>
      <c r="C183" s="114">
        <v>1991</v>
      </c>
      <c r="D183" s="114">
        <v>1992</v>
      </c>
      <c r="E183" s="114">
        <v>1993</v>
      </c>
      <c r="F183" s="114">
        <v>1994</v>
      </c>
      <c r="G183" s="114">
        <v>1995</v>
      </c>
      <c r="H183" s="114">
        <v>1996</v>
      </c>
      <c r="I183" s="114">
        <v>1997</v>
      </c>
      <c r="J183" s="114">
        <v>1998</v>
      </c>
      <c r="K183" s="114">
        <v>1999</v>
      </c>
      <c r="L183" s="114">
        <v>2000</v>
      </c>
      <c r="M183" s="114">
        <v>2001</v>
      </c>
      <c r="N183" s="114">
        <v>2002</v>
      </c>
      <c r="O183" s="114">
        <v>2003</v>
      </c>
      <c r="P183" s="114">
        <v>2004</v>
      </c>
      <c r="Q183" s="114">
        <v>2005</v>
      </c>
      <c r="R183" s="114">
        <v>2006</v>
      </c>
      <c r="S183" s="114">
        <v>2007</v>
      </c>
      <c r="T183" s="114">
        <v>2008</v>
      </c>
      <c r="U183" s="114">
        <v>2009</v>
      </c>
      <c r="V183" s="114">
        <v>2010</v>
      </c>
      <c r="W183" s="114">
        <v>2011</v>
      </c>
      <c r="X183" s="114">
        <v>2012</v>
      </c>
      <c r="Y183" s="114">
        <v>2013</v>
      </c>
      <c r="Z183" s="114">
        <v>2014</v>
      </c>
      <c r="AA183" s="114">
        <v>2015</v>
      </c>
      <c r="AB183" s="114">
        <v>2016</v>
      </c>
      <c r="AC183" s="114">
        <v>2017</v>
      </c>
      <c r="AD183" s="119">
        <v>2018</v>
      </c>
      <c r="AE183" s="119">
        <v>2019</v>
      </c>
      <c r="AF183" s="119">
        <v>2020</v>
      </c>
      <c r="AG183" s="119">
        <v>2021</v>
      </c>
      <c r="AH183" s="114" t="s">
        <v>3</v>
      </c>
      <c r="AI183" s="114" t="s">
        <v>4</v>
      </c>
      <c r="AJ183" s="119">
        <v>2024</v>
      </c>
      <c r="AK183" s="119">
        <v>2025</v>
      </c>
    </row>
    <row r="184" spans="1:37" s="33" customFormat="1" x14ac:dyDescent="0.25">
      <c r="A184" s="40" t="s">
        <v>24</v>
      </c>
      <c r="B184" s="14">
        <f t="shared" ref="B184:Z184" si="68">SUM(B186:B204)</f>
        <v>326.60000000000002</v>
      </c>
      <c r="C184" s="14">
        <f t="shared" si="68"/>
        <v>335.9</v>
      </c>
      <c r="D184" s="14">
        <f t="shared" si="68"/>
        <v>414.7000000000001</v>
      </c>
      <c r="E184" s="14">
        <f t="shared" si="68"/>
        <v>486.2000000000001</v>
      </c>
      <c r="F184" s="14">
        <f t="shared" si="68"/>
        <v>627.70000000000005</v>
      </c>
      <c r="G184" s="14">
        <f t="shared" si="68"/>
        <v>571.19999999999993</v>
      </c>
      <c r="H184" s="14">
        <f t="shared" si="68"/>
        <v>510.20000000000005</v>
      </c>
      <c r="I184" s="14">
        <f t="shared" si="68"/>
        <v>512</v>
      </c>
      <c r="J184" s="14">
        <f t="shared" si="68"/>
        <v>539.20000000000005</v>
      </c>
      <c r="K184" s="14">
        <f t="shared" si="68"/>
        <v>566.19999999999993</v>
      </c>
      <c r="L184" s="14">
        <f t="shared" si="68"/>
        <v>520.9</v>
      </c>
      <c r="M184" s="14">
        <f t="shared" si="68"/>
        <v>481.19999999999987</v>
      </c>
      <c r="N184" s="14">
        <f t="shared" si="68"/>
        <v>504.19999999999993</v>
      </c>
      <c r="O184" s="14">
        <f t="shared" si="68"/>
        <v>532.70000000000005</v>
      </c>
      <c r="P184" s="14">
        <f t="shared" si="68"/>
        <v>566.10000000000014</v>
      </c>
      <c r="Q184" s="14">
        <f t="shared" si="68"/>
        <v>594.10000000000014</v>
      </c>
      <c r="R184" s="14">
        <f t="shared" si="68"/>
        <v>627.69999999999993</v>
      </c>
      <c r="S184" s="14">
        <f t="shared" si="68"/>
        <v>655.80000000000018</v>
      </c>
      <c r="T184" s="14">
        <f t="shared" si="68"/>
        <v>670.99999999999989</v>
      </c>
      <c r="U184" s="14">
        <f t="shared" si="68"/>
        <v>649.85870000000011</v>
      </c>
      <c r="V184" s="14">
        <f t="shared" si="68"/>
        <v>656.02640000000008</v>
      </c>
      <c r="W184" s="14">
        <f t="shared" si="68"/>
        <v>630.34136000000012</v>
      </c>
      <c r="X184" s="14">
        <f t="shared" si="68"/>
        <v>578.75344999999993</v>
      </c>
      <c r="Y184" s="14">
        <f t="shared" si="68"/>
        <v>579.11820999999986</v>
      </c>
      <c r="Z184" s="14">
        <f t="shared" si="68"/>
        <v>585.24947999999995</v>
      </c>
      <c r="AA184" s="14">
        <f>SUM(AA185:AA205)</f>
        <v>585.99544000000014</v>
      </c>
      <c r="AB184" s="68">
        <f t="shared" ref="AB184:AK184" si="69">SUM(AB185:AB205)</f>
        <v>584.44083000000001</v>
      </c>
      <c r="AC184" s="68">
        <f t="shared" si="69"/>
        <v>583.36174999999992</v>
      </c>
      <c r="AD184" s="68">
        <f t="shared" si="69"/>
        <v>597.04892000000018</v>
      </c>
      <c r="AE184" s="68">
        <f t="shared" si="69"/>
        <v>614.28795000000002</v>
      </c>
      <c r="AF184" s="68">
        <f t="shared" si="69"/>
        <v>630.61113999999986</v>
      </c>
      <c r="AG184" s="68">
        <f t="shared" si="69"/>
        <v>641.87260000000003</v>
      </c>
      <c r="AH184" s="68">
        <f t="shared" si="69"/>
        <v>432.29189000000002</v>
      </c>
      <c r="AI184" s="68">
        <f t="shared" si="69"/>
        <v>450.54079999999999</v>
      </c>
      <c r="AJ184" s="68">
        <f t="shared" si="69"/>
        <v>460.48590000000002</v>
      </c>
      <c r="AK184" s="68">
        <f t="shared" si="69"/>
        <v>483.06610000000006</v>
      </c>
    </row>
    <row r="185" spans="1:37" s="33" customFormat="1" x14ac:dyDescent="0.25">
      <c r="A185" s="40" t="s">
        <v>25</v>
      </c>
      <c r="B185" s="55" t="s">
        <v>0</v>
      </c>
      <c r="C185" s="55" t="s">
        <v>0</v>
      </c>
      <c r="D185" s="55" t="s">
        <v>0</v>
      </c>
      <c r="E185" s="55" t="s">
        <v>0</v>
      </c>
      <c r="F185" s="55" t="s">
        <v>0</v>
      </c>
      <c r="G185" s="55" t="s">
        <v>0</v>
      </c>
      <c r="H185" s="55" t="s">
        <v>0</v>
      </c>
      <c r="I185" s="55" t="s">
        <v>0</v>
      </c>
      <c r="J185" s="55" t="s">
        <v>0</v>
      </c>
      <c r="K185" s="55" t="s">
        <v>0</v>
      </c>
      <c r="L185" s="55" t="s">
        <v>0</v>
      </c>
      <c r="M185" s="55" t="s">
        <v>0</v>
      </c>
      <c r="N185" s="55" t="s">
        <v>0</v>
      </c>
      <c r="O185" s="55" t="s">
        <v>0</v>
      </c>
      <c r="P185" s="55" t="s">
        <v>0</v>
      </c>
      <c r="Q185" s="55" t="s">
        <v>0</v>
      </c>
      <c r="R185" s="55" t="s">
        <v>0</v>
      </c>
      <c r="S185" s="55" t="s">
        <v>0</v>
      </c>
      <c r="T185" s="55" t="s">
        <v>0</v>
      </c>
      <c r="U185" s="55" t="s">
        <v>0</v>
      </c>
      <c r="V185" s="55" t="s">
        <v>0</v>
      </c>
      <c r="W185" s="55" t="s">
        <v>0</v>
      </c>
      <c r="X185" s="55" t="s">
        <v>0</v>
      </c>
      <c r="Y185" s="55" t="s">
        <v>0</v>
      </c>
      <c r="Z185" s="55" t="s">
        <v>0</v>
      </c>
      <c r="AA185" s="55" t="s">
        <v>0</v>
      </c>
      <c r="AB185" s="55" t="s">
        <v>0</v>
      </c>
      <c r="AC185" s="55" t="s">
        <v>0</v>
      </c>
      <c r="AD185" s="55" t="s">
        <v>0</v>
      </c>
      <c r="AE185" s="55" t="s">
        <v>0</v>
      </c>
      <c r="AF185" s="55" t="s">
        <v>0</v>
      </c>
      <c r="AG185" s="55" t="s">
        <v>0</v>
      </c>
      <c r="AH185" s="68">
        <v>20.21509</v>
      </c>
      <c r="AI185" s="68">
        <v>23.654700000000002</v>
      </c>
      <c r="AJ185" s="68">
        <v>24.7239</v>
      </c>
      <c r="AK185" s="68">
        <v>26.7837</v>
      </c>
    </row>
    <row r="186" spans="1:37" ht="12.75" customHeight="1" x14ac:dyDescent="0.25">
      <c r="A186" s="40" t="s">
        <v>26</v>
      </c>
      <c r="B186" s="6">
        <v>19.2</v>
      </c>
      <c r="C186" s="6">
        <v>20.100000000000001</v>
      </c>
      <c r="D186" s="6">
        <v>30.1</v>
      </c>
      <c r="E186" s="6">
        <v>39.4</v>
      </c>
      <c r="F186" s="6">
        <v>57.9</v>
      </c>
      <c r="G186" s="6">
        <v>49.3</v>
      </c>
      <c r="H186" s="6">
        <v>50.7</v>
      </c>
      <c r="I186" s="6">
        <v>39.9</v>
      </c>
      <c r="J186" s="6">
        <v>41.9</v>
      </c>
      <c r="K186" s="6">
        <v>45.4</v>
      </c>
      <c r="L186" s="6">
        <v>49.2</v>
      </c>
      <c r="M186" s="6">
        <v>49</v>
      </c>
      <c r="N186" s="6">
        <v>50.4</v>
      </c>
      <c r="O186" s="6">
        <v>51.1</v>
      </c>
      <c r="P186" s="6">
        <v>51.4</v>
      </c>
      <c r="Q186" s="6">
        <v>53.2</v>
      </c>
      <c r="R186" s="6">
        <v>54.1</v>
      </c>
      <c r="S186" s="6">
        <v>53.9</v>
      </c>
      <c r="T186" s="6">
        <v>54.9</v>
      </c>
      <c r="U186" s="6">
        <v>54.281699999999994</v>
      </c>
      <c r="V186" s="6">
        <v>50.763500000000001</v>
      </c>
      <c r="W186" s="6">
        <v>35.672249999999998</v>
      </c>
      <c r="X186" s="6">
        <v>29.504909999999999</v>
      </c>
      <c r="Y186" s="6">
        <v>30.020959999999999</v>
      </c>
      <c r="Z186" s="6">
        <v>30.55537</v>
      </c>
      <c r="AA186" s="6">
        <v>29.62914</v>
      </c>
      <c r="AB186" s="21">
        <v>28.574090000000002</v>
      </c>
      <c r="AC186" s="21">
        <v>28.479970000000002</v>
      </c>
      <c r="AD186" s="68">
        <v>28.34207</v>
      </c>
      <c r="AE186" s="68">
        <v>28.346599999999999</v>
      </c>
      <c r="AF186" s="68">
        <v>28.407209999999999</v>
      </c>
      <c r="AG186" s="68">
        <v>28.427099999999999</v>
      </c>
      <c r="AH186" s="68">
        <v>21.327599999999997</v>
      </c>
      <c r="AI186" s="68">
        <v>21.7286</v>
      </c>
      <c r="AJ186" s="68">
        <v>22.557299999999998</v>
      </c>
      <c r="AK186" s="68">
        <v>22.8873</v>
      </c>
    </row>
    <row r="187" spans="1:37" x14ac:dyDescent="0.25">
      <c r="A187" s="40" t="s">
        <v>27</v>
      </c>
      <c r="B187" s="6">
        <v>18.3</v>
      </c>
      <c r="C187" s="6">
        <v>18.100000000000001</v>
      </c>
      <c r="D187" s="6">
        <v>18.2</v>
      </c>
      <c r="E187" s="6">
        <v>20.8</v>
      </c>
      <c r="F187" s="6">
        <v>23.7</v>
      </c>
      <c r="G187" s="6">
        <v>15.2</v>
      </c>
      <c r="H187" s="6">
        <v>30.7</v>
      </c>
      <c r="I187" s="6">
        <v>31.1</v>
      </c>
      <c r="J187" s="6">
        <v>29.7</v>
      </c>
      <c r="K187" s="6">
        <v>28</v>
      </c>
      <c r="L187" s="6">
        <v>31.4</v>
      </c>
      <c r="M187" s="6">
        <v>32.1</v>
      </c>
      <c r="N187" s="6">
        <v>35.6</v>
      </c>
      <c r="O187" s="6">
        <v>35.4</v>
      </c>
      <c r="P187" s="6">
        <v>36.799999999999997</v>
      </c>
      <c r="Q187" s="6">
        <v>40.5</v>
      </c>
      <c r="R187" s="6">
        <v>41.9</v>
      </c>
      <c r="S187" s="6">
        <v>46.3</v>
      </c>
      <c r="T187" s="6">
        <v>48.9</v>
      </c>
      <c r="U187" s="6">
        <v>50.041599999999995</v>
      </c>
      <c r="V187" s="6">
        <v>52.186699999999995</v>
      </c>
      <c r="W187" s="6">
        <v>51.643279999999997</v>
      </c>
      <c r="X187" s="6">
        <v>55.113099999999996</v>
      </c>
      <c r="Y187" s="6">
        <v>57.210730000000005</v>
      </c>
      <c r="Z187" s="6">
        <v>55.806530000000002</v>
      </c>
      <c r="AA187" s="6">
        <v>54.679550000000006</v>
      </c>
      <c r="AB187" s="21">
        <v>52.285959999999996</v>
      </c>
      <c r="AC187" s="21">
        <v>52.724470000000004</v>
      </c>
      <c r="AD187" s="68">
        <v>54.284210000000002</v>
      </c>
      <c r="AE187" s="68">
        <v>56.281190000000002</v>
      </c>
      <c r="AF187" s="68">
        <v>57.328180000000003</v>
      </c>
      <c r="AG187" s="68">
        <v>58.828699999999998</v>
      </c>
      <c r="AH187" s="68">
        <v>35.836150000000004</v>
      </c>
      <c r="AI187" s="68">
        <v>37.678599999999996</v>
      </c>
      <c r="AJ187" s="68">
        <v>37.930999999999997</v>
      </c>
      <c r="AK187" s="68">
        <v>38.898199999999996</v>
      </c>
    </row>
    <row r="188" spans="1:37" x14ac:dyDescent="0.25">
      <c r="A188" s="40" t="s">
        <v>28</v>
      </c>
      <c r="B188" s="6">
        <v>52.7</v>
      </c>
      <c r="C188" s="6">
        <v>52.3</v>
      </c>
      <c r="D188" s="6">
        <v>60.8</v>
      </c>
      <c r="E188" s="6">
        <v>61.3</v>
      </c>
      <c r="F188" s="6">
        <v>76</v>
      </c>
      <c r="G188" s="6">
        <v>70.3</v>
      </c>
      <c r="H188" s="6">
        <v>45.3</v>
      </c>
      <c r="I188" s="6">
        <v>54.7</v>
      </c>
      <c r="J188" s="6">
        <v>76.2</v>
      </c>
      <c r="K188" s="6">
        <v>74.5</v>
      </c>
      <c r="L188" s="6">
        <v>67.8</v>
      </c>
      <c r="M188" s="6">
        <v>66.3</v>
      </c>
      <c r="N188" s="6">
        <v>70.3</v>
      </c>
      <c r="O188" s="6">
        <v>79</v>
      </c>
      <c r="P188" s="6">
        <v>83.7</v>
      </c>
      <c r="Q188" s="6">
        <v>86.8</v>
      </c>
      <c r="R188" s="6">
        <v>92.8</v>
      </c>
      <c r="S188" s="6">
        <v>101.8</v>
      </c>
      <c r="T188" s="6">
        <v>113.6</v>
      </c>
      <c r="U188" s="6">
        <v>104.26600000000001</v>
      </c>
      <c r="V188" s="6">
        <v>106.095</v>
      </c>
      <c r="W188" s="6">
        <v>106.794</v>
      </c>
      <c r="X188" s="6">
        <v>99.748500000000007</v>
      </c>
      <c r="Y188" s="6">
        <v>98.448999999999998</v>
      </c>
      <c r="Z188" s="6">
        <v>97.511939999999996</v>
      </c>
      <c r="AA188" s="6">
        <v>99.418499999999995</v>
      </c>
      <c r="AB188" s="21">
        <v>102.7118</v>
      </c>
      <c r="AC188" s="21">
        <v>97.825199999999995</v>
      </c>
      <c r="AD188" s="68">
        <v>101.59785000000001</v>
      </c>
      <c r="AE188" s="68">
        <v>103.98536999999999</v>
      </c>
      <c r="AF188" s="68">
        <v>108.56537</v>
      </c>
      <c r="AG188" s="68">
        <v>110.30539999999999</v>
      </c>
      <c r="AH188" s="68">
        <v>45.207260000000005</v>
      </c>
      <c r="AI188" s="68">
        <v>48.173900000000003</v>
      </c>
      <c r="AJ188" s="68">
        <v>50.097900000000003</v>
      </c>
      <c r="AK188" s="68">
        <v>56.618499999999997</v>
      </c>
    </row>
    <row r="189" spans="1:37" x14ac:dyDescent="0.25">
      <c r="A189" s="40" t="s">
        <v>29</v>
      </c>
      <c r="B189" s="6">
        <v>11.8</v>
      </c>
      <c r="C189" s="6">
        <v>12.6</v>
      </c>
      <c r="D189" s="6">
        <v>18.5</v>
      </c>
      <c r="E189" s="6">
        <v>21.4</v>
      </c>
      <c r="F189" s="6">
        <v>23.8</v>
      </c>
      <c r="G189" s="6">
        <v>19.100000000000001</v>
      </c>
      <c r="H189" s="6">
        <v>14.3</v>
      </c>
      <c r="I189" s="6">
        <v>12.3</v>
      </c>
      <c r="J189" s="6">
        <v>12.4</v>
      </c>
      <c r="K189" s="6">
        <v>13.2</v>
      </c>
      <c r="L189" s="6">
        <v>14.9</v>
      </c>
      <c r="M189" s="6">
        <v>15.3</v>
      </c>
      <c r="N189" s="6">
        <v>16.2</v>
      </c>
      <c r="O189" s="6">
        <v>15.5</v>
      </c>
      <c r="P189" s="6">
        <v>18.5</v>
      </c>
      <c r="Q189" s="6">
        <v>18</v>
      </c>
      <c r="R189" s="6">
        <v>19.600000000000001</v>
      </c>
      <c r="S189" s="6">
        <v>20.8</v>
      </c>
      <c r="T189" s="6">
        <v>20</v>
      </c>
      <c r="U189" s="6">
        <v>20.5243</v>
      </c>
      <c r="V189" s="6">
        <v>19.549400000000002</v>
      </c>
      <c r="W189" s="6">
        <v>20.04805</v>
      </c>
      <c r="X189" s="6">
        <v>21.009650000000001</v>
      </c>
      <c r="Y189" s="6">
        <v>21.35106</v>
      </c>
      <c r="Z189" s="6">
        <v>21.321960000000001</v>
      </c>
      <c r="AA189" s="6">
        <v>21.591270000000002</v>
      </c>
      <c r="AB189" s="21">
        <v>21.078470000000003</v>
      </c>
      <c r="AC189" s="21">
        <v>21.194200000000002</v>
      </c>
      <c r="AD189" s="68">
        <v>20.839849999999998</v>
      </c>
      <c r="AE189" s="68">
        <v>21.259930000000001</v>
      </c>
      <c r="AF189" s="68">
        <v>21.362509999999997</v>
      </c>
      <c r="AG189" s="68">
        <v>21.808400000000002</v>
      </c>
      <c r="AH189" s="68">
        <v>14.32525</v>
      </c>
      <c r="AI189" s="68">
        <v>14.661100000000001</v>
      </c>
      <c r="AJ189" s="68">
        <v>16.178699999999999</v>
      </c>
      <c r="AK189" s="68">
        <v>16.455299999999998</v>
      </c>
    </row>
    <row r="190" spans="1:37" x14ac:dyDescent="0.25">
      <c r="A190" s="40" t="s">
        <v>30</v>
      </c>
      <c r="B190" s="6">
        <v>23</v>
      </c>
      <c r="C190" s="6">
        <v>22.6</v>
      </c>
      <c r="D190" s="6">
        <v>39.299999999999997</v>
      </c>
      <c r="E190" s="6">
        <v>39.4</v>
      </c>
      <c r="F190" s="6">
        <v>58.8</v>
      </c>
      <c r="G190" s="6">
        <v>59.9</v>
      </c>
      <c r="H190" s="6">
        <v>41.7</v>
      </c>
      <c r="I190" s="6">
        <v>61.5</v>
      </c>
      <c r="J190" s="6">
        <v>64.3</v>
      </c>
      <c r="K190" s="6">
        <v>73.099999999999994</v>
      </c>
      <c r="L190" s="6">
        <v>36.4</v>
      </c>
      <c r="M190" s="6">
        <v>34.6</v>
      </c>
      <c r="N190" s="6">
        <v>36.799999999999997</v>
      </c>
      <c r="O190" s="6">
        <v>37.9</v>
      </c>
      <c r="P190" s="6">
        <v>39.299999999999997</v>
      </c>
      <c r="Q190" s="6">
        <v>40.299999999999997</v>
      </c>
      <c r="R190" s="6">
        <v>42.7</v>
      </c>
      <c r="S190" s="6">
        <v>42.7</v>
      </c>
      <c r="T190" s="6">
        <v>42.6</v>
      </c>
      <c r="U190" s="6">
        <v>42.194800000000001</v>
      </c>
      <c r="V190" s="6">
        <v>41.688699999999997</v>
      </c>
      <c r="W190" s="6">
        <v>39.151420000000002</v>
      </c>
      <c r="X190" s="6">
        <v>32.528349999999996</v>
      </c>
      <c r="Y190" s="6">
        <v>29.668839999999999</v>
      </c>
      <c r="Z190" s="6">
        <v>26.781839999999999</v>
      </c>
      <c r="AA190" s="6">
        <v>28.043950000000002</v>
      </c>
      <c r="AB190" s="21">
        <v>27.381799999999998</v>
      </c>
      <c r="AC190" s="21">
        <v>27.741389999999999</v>
      </c>
      <c r="AD190" s="68">
        <v>27.298089999999998</v>
      </c>
      <c r="AE190" s="68">
        <v>28.169370000000001</v>
      </c>
      <c r="AF190" s="68">
        <v>28.751799999999999</v>
      </c>
      <c r="AG190" s="68">
        <v>28.797099999999997</v>
      </c>
      <c r="AH190" s="68">
        <v>23.670480000000001</v>
      </c>
      <c r="AI190" s="68">
        <v>25.249400000000001</v>
      </c>
      <c r="AJ190" s="68">
        <v>25.8354</v>
      </c>
      <c r="AK190" s="68">
        <v>26.800900000000002</v>
      </c>
    </row>
    <row r="191" spans="1:37" x14ac:dyDescent="0.25">
      <c r="A191" s="40" t="s">
        <v>31</v>
      </c>
      <c r="B191" s="6">
        <v>21.9</v>
      </c>
      <c r="C191" s="6">
        <v>21.6</v>
      </c>
      <c r="D191" s="6">
        <v>22.6</v>
      </c>
      <c r="E191" s="6">
        <v>17.3</v>
      </c>
      <c r="F191" s="6">
        <v>20.100000000000001</v>
      </c>
      <c r="G191" s="6">
        <v>26</v>
      </c>
      <c r="H191" s="6">
        <v>28</v>
      </c>
      <c r="I191" s="6">
        <v>25.8</v>
      </c>
      <c r="J191" s="6">
        <v>16.3</v>
      </c>
      <c r="K191" s="6">
        <v>15.9</v>
      </c>
      <c r="L191" s="6">
        <v>17.2</v>
      </c>
      <c r="M191" s="6">
        <v>14.6</v>
      </c>
      <c r="N191" s="6">
        <v>20.7</v>
      </c>
      <c r="O191" s="6">
        <v>23.1</v>
      </c>
      <c r="P191" s="6">
        <v>25.4</v>
      </c>
      <c r="Q191" s="6">
        <v>27.3</v>
      </c>
      <c r="R191" s="6">
        <v>29.2</v>
      </c>
      <c r="S191" s="6">
        <v>32.6</v>
      </c>
      <c r="T191" s="6">
        <v>31</v>
      </c>
      <c r="U191" s="6">
        <v>29.2836</v>
      </c>
      <c r="V191" s="6">
        <v>31.238</v>
      </c>
      <c r="W191" s="6">
        <v>36.312129999999996</v>
      </c>
      <c r="X191" s="6">
        <v>33.585360000000001</v>
      </c>
      <c r="Y191" s="6">
        <v>33.946249999999999</v>
      </c>
      <c r="Z191" s="6">
        <v>34.995040000000003</v>
      </c>
      <c r="AA191" s="6">
        <v>35.119039999999998</v>
      </c>
      <c r="AB191" s="21">
        <v>35.315480000000001</v>
      </c>
      <c r="AC191" s="21">
        <v>34.887749999999997</v>
      </c>
      <c r="AD191" s="68">
        <v>35.323999999999998</v>
      </c>
      <c r="AE191" s="68">
        <v>36.152940000000001</v>
      </c>
      <c r="AF191" s="68">
        <v>37.20147</v>
      </c>
      <c r="AG191" s="68">
        <v>38.422199999999997</v>
      </c>
      <c r="AH191" s="68">
        <v>31.79654</v>
      </c>
      <c r="AI191" s="68">
        <v>36.918199999999999</v>
      </c>
      <c r="AJ191" s="68">
        <v>37.325099999999999</v>
      </c>
      <c r="AK191" s="68">
        <v>37.3673</v>
      </c>
    </row>
    <row r="192" spans="1:37" x14ac:dyDescent="0.25">
      <c r="A192" s="40" t="s">
        <v>32</v>
      </c>
      <c r="B192" s="55" t="s">
        <v>0</v>
      </c>
      <c r="C192" s="55" t="s">
        <v>0</v>
      </c>
      <c r="D192" s="55" t="s">
        <v>0</v>
      </c>
      <c r="E192" s="55" t="s">
        <v>0</v>
      </c>
      <c r="F192" s="55" t="s">
        <v>0</v>
      </c>
      <c r="G192" s="55" t="s">
        <v>0</v>
      </c>
      <c r="H192" s="55" t="s">
        <v>0</v>
      </c>
      <c r="I192" s="55" t="s">
        <v>0</v>
      </c>
      <c r="J192" s="55" t="s">
        <v>0</v>
      </c>
      <c r="K192" s="55" t="s">
        <v>0</v>
      </c>
      <c r="L192" s="55" t="s">
        <v>0</v>
      </c>
      <c r="M192" s="55" t="s">
        <v>0</v>
      </c>
      <c r="N192" s="55" t="s">
        <v>0</v>
      </c>
      <c r="O192" s="55" t="s">
        <v>0</v>
      </c>
      <c r="P192" s="55" t="s">
        <v>0</v>
      </c>
      <c r="Q192" s="55" t="s">
        <v>0</v>
      </c>
      <c r="R192" s="55" t="s">
        <v>0</v>
      </c>
      <c r="S192" s="55" t="s">
        <v>0</v>
      </c>
      <c r="T192" s="55" t="s">
        <v>0</v>
      </c>
      <c r="U192" s="55" t="s">
        <v>0</v>
      </c>
      <c r="V192" s="55" t="s">
        <v>0</v>
      </c>
      <c r="W192" s="55" t="s">
        <v>0</v>
      </c>
      <c r="X192" s="55" t="s">
        <v>0</v>
      </c>
      <c r="Y192" s="55" t="s">
        <v>0</v>
      </c>
      <c r="Z192" s="55" t="s">
        <v>0</v>
      </c>
      <c r="AA192" s="55" t="s">
        <v>0</v>
      </c>
      <c r="AB192" s="55" t="s">
        <v>0</v>
      </c>
      <c r="AC192" s="55" t="s">
        <v>0</v>
      </c>
      <c r="AD192" s="55" t="s">
        <v>0</v>
      </c>
      <c r="AE192" s="55" t="s">
        <v>0</v>
      </c>
      <c r="AF192" s="55" t="s">
        <v>0</v>
      </c>
      <c r="AG192" s="55" t="s">
        <v>0</v>
      </c>
      <c r="AH192" s="68">
        <v>34.640480000000004</v>
      </c>
      <c r="AI192" s="68">
        <v>35.314500000000002</v>
      </c>
      <c r="AJ192" s="68">
        <v>35.233800000000002</v>
      </c>
      <c r="AK192" s="68">
        <v>36.7849</v>
      </c>
    </row>
    <row r="193" spans="1:37" x14ac:dyDescent="0.25">
      <c r="A193" s="40" t="s">
        <v>33</v>
      </c>
      <c r="B193" s="6">
        <v>22.2</v>
      </c>
      <c r="C193" s="6">
        <v>23.3</v>
      </c>
      <c r="D193" s="6">
        <v>26.3</v>
      </c>
      <c r="E193" s="6">
        <v>30</v>
      </c>
      <c r="F193" s="6">
        <v>38.299999999999997</v>
      </c>
      <c r="G193" s="6">
        <v>25.7</v>
      </c>
      <c r="H193" s="6">
        <v>29.8</v>
      </c>
      <c r="I193" s="6">
        <v>29.5</v>
      </c>
      <c r="J193" s="6">
        <v>30.8</v>
      </c>
      <c r="K193" s="6">
        <v>24.1</v>
      </c>
      <c r="L193" s="6">
        <v>28.4</v>
      </c>
      <c r="M193" s="6">
        <v>27.9</v>
      </c>
      <c r="N193" s="6">
        <v>30.4</v>
      </c>
      <c r="O193" s="6">
        <v>32.5</v>
      </c>
      <c r="P193" s="6">
        <v>36.299999999999997</v>
      </c>
      <c r="Q193" s="6">
        <v>38.4</v>
      </c>
      <c r="R193" s="6">
        <v>41.2</v>
      </c>
      <c r="S193" s="6">
        <v>43.3</v>
      </c>
      <c r="T193" s="6">
        <v>47.2</v>
      </c>
      <c r="U193" s="6">
        <v>46.1858</v>
      </c>
      <c r="V193" s="6">
        <v>42.579300000000003</v>
      </c>
      <c r="W193" s="6">
        <v>42.575800000000001</v>
      </c>
      <c r="X193" s="6">
        <v>40.203480000000006</v>
      </c>
      <c r="Y193" s="6">
        <v>41.015320000000003</v>
      </c>
      <c r="Z193" s="6">
        <v>41.12303</v>
      </c>
      <c r="AA193" s="6">
        <v>41.856910000000006</v>
      </c>
      <c r="AB193" s="21">
        <v>42.247999999999998</v>
      </c>
      <c r="AC193" s="21">
        <v>42.710720000000002</v>
      </c>
      <c r="AD193" s="68">
        <v>43.543239999999997</v>
      </c>
      <c r="AE193" s="68">
        <v>44.62379</v>
      </c>
      <c r="AF193" s="68">
        <v>45.105460000000001</v>
      </c>
      <c r="AG193" s="68">
        <v>45.976800000000004</v>
      </c>
      <c r="AH193" s="68">
        <v>24.809669999999997</v>
      </c>
      <c r="AI193" s="68">
        <v>24.761299999999999</v>
      </c>
      <c r="AJ193" s="68">
        <v>25.055700000000002</v>
      </c>
      <c r="AK193" s="68">
        <v>25.785</v>
      </c>
    </row>
    <row r="194" spans="1:37" x14ac:dyDescent="0.25">
      <c r="A194" s="40" t="s">
        <v>34</v>
      </c>
      <c r="B194" s="6">
        <v>22.5</v>
      </c>
      <c r="C194" s="6">
        <v>24</v>
      </c>
      <c r="D194" s="6">
        <v>36.9</v>
      </c>
      <c r="E194" s="6">
        <v>70.599999999999994</v>
      </c>
      <c r="F194" s="6">
        <v>89.7</v>
      </c>
      <c r="G194" s="6">
        <v>95.1</v>
      </c>
      <c r="H194" s="6">
        <v>78.5</v>
      </c>
      <c r="I194" s="6">
        <v>82.8</v>
      </c>
      <c r="J194" s="6">
        <v>83</v>
      </c>
      <c r="K194" s="6">
        <v>88.8</v>
      </c>
      <c r="L194" s="6">
        <v>83.3</v>
      </c>
      <c r="M194" s="6">
        <v>49.5</v>
      </c>
      <c r="N194" s="6">
        <v>48</v>
      </c>
      <c r="O194" s="6">
        <v>56.6</v>
      </c>
      <c r="P194" s="6">
        <v>62.6</v>
      </c>
      <c r="Q194" s="6">
        <v>65.099999999999994</v>
      </c>
      <c r="R194" s="6">
        <v>72.099999999999994</v>
      </c>
      <c r="S194" s="6">
        <v>76.2</v>
      </c>
      <c r="T194" s="6">
        <v>69.099999999999994</v>
      </c>
      <c r="U194" s="6">
        <v>64.894800000000004</v>
      </c>
      <c r="V194" s="6">
        <v>64.360699999999994</v>
      </c>
      <c r="W194" s="6">
        <v>62.674620000000004</v>
      </c>
      <c r="X194" s="6">
        <v>32.639009999999999</v>
      </c>
      <c r="Y194" s="6">
        <v>31.37894</v>
      </c>
      <c r="Z194" s="6">
        <v>31.857659999999999</v>
      </c>
      <c r="AA194" s="6">
        <v>32.168219999999998</v>
      </c>
      <c r="AB194" s="21">
        <v>32.017960000000002</v>
      </c>
      <c r="AC194" s="21">
        <v>31.396419999999999</v>
      </c>
      <c r="AD194" s="68">
        <v>32.29609</v>
      </c>
      <c r="AE194" s="68">
        <v>32.900330000000004</v>
      </c>
      <c r="AF194" s="68">
        <v>33.859819999999999</v>
      </c>
      <c r="AG194" s="68">
        <v>33.8369</v>
      </c>
      <c r="AH194" s="68">
        <v>17.357320000000001</v>
      </c>
      <c r="AI194" s="68">
        <v>17.9682</v>
      </c>
      <c r="AJ194" s="68">
        <v>18.0533</v>
      </c>
      <c r="AK194" s="68">
        <v>19.245000000000001</v>
      </c>
    </row>
    <row r="195" spans="1:37" x14ac:dyDescent="0.25">
      <c r="A195" s="40" t="s">
        <v>35</v>
      </c>
      <c r="B195" s="6">
        <v>14.7</v>
      </c>
      <c r="C195" s="6">
        <v>15.8</v>
      </c>
      <c r="D195" s="6">
        <v>11.8</v>
      </c>
      <c r="E195" s="6">
        <v>14.3</v>
      </c>
      <c r="F195" s="6">
        <v>13.5</v>
      </c>
      <c r="G195" s="6">
        <v>6.8</v>
      </c>
      <c r="H195" s="6">
        <v>5.8</v>
      </c>
      <c r="I195" s="6">
        <v>7.9</v>
      </c>
      <c r="J195" s="6">
        <v>8</v>
      </c>
      <c r="K195" s="6">
        <v>5</v>
      </c>
      <c r="L195" s="6">
        <v>11.1</v>
      </c>
      <c r="M195" s="6">
        <v>12.3</v>
      </c>
      <c r="N195" s="6">
        <v>11.9</v>
      </c>
      <c r="O195" s="6">
        <v>12.1</v>
      </c>
      <c r="P195" s="6">
        <v>12.1</v>
      </c>
      <c r="Q195" s="6">
        <v>13.8</v>
      </c>
      <c r="R195" s="6">
        <v>14.3</v>
      </c>
      <c r="S195" s="6">
        <v>14.1</v>
      </c>
      <c r="T195" s="6">
        <v>15.9</v>
      </c>
      <c r="U195" s="6">
        <v>15.9011</v>
      </c>
      <c r="V195" s="6">
        <v>15.868399999999999</v>
      </c>
      <c r="W195" s="6">
        <v>15.815239999999999</v>
      </c>
      <c r="X195" s="6">
        <v>15.7403</v>
      </c>
      <c r="Y195" s="6">
        <v>15.788290000000002</v>
      </c>
      <c r="Z195" s="6">
        <v>16.34573</v>
      </c>
      <c r="AA195" s="6">
        <v>16.096550000000001</v>
      </c>
      <c r="AB195" s="21">
        <v>16.330280000000002</v>
      </c>
      <c r="AC195" s="21">
        <v>16.48584</v>
      </c>
      <c r="AD195" s="68">
        <v>16.963810000000002</v>
      </c>
      <c r="AE195" s="68">
        <v>17.386590000000002</v>
      </c>
      <c r="AF195" s="68">
        <v>17.672240000000002</v>
      </c>
      <c r="AG195" s="68">
        <v>17.9375</v>
      </c>
      <c r="AH195" s="68">
        <v>15.10295</v>
      </c>
      <c r="AI195" s="68">
        <v>15.5161</v>
      </c>
      <c r="AJ195" s="68">
        <v>14.823600000000001</v>
      </c>
      <c r="AK195" s="68">
        <v>15.815799999999999</v>
      </c>
    </row>
    <row r="196" spans="1:37" x14ac:dyDescent="0.25">
      <c r="A196" s="40" t="s">
        <v>36</v>
      </c>
      <c r="B196" s="6">
        <v>0.6</v>
      </c>
      <c r="C196" s="6">
        <v>0.7</v>
      </c>
      <c r="D196" s="6">
        <v>0.6</v>
      </c>
      <c r="E196" s="6">
        <v>0</v>
      </c>
      <c r="F196" s="6">
        <v>0.4</v>
      </c>
      <c r="G196" s="6">
        <v>0.5</v>
      </c>
      <c r="H196" s="6">
        <v>1.1000000000000001</v>
      </c>
      <c r="I196" s="6">
        <v>0.5</v>
      </c>
      <c r="J196" s="6">
        <v>0.3</v>
      </c>
      <c r="K196" s="6">
        <v>0.4</v>
      </c>
      <c r="L196" s="6">
        <v>0.3</v>
      </c>
      <c r="M196" s="6">
        <v>0.3</v>
      </c>
      <c r="N196" s="6">
        <v>0.3</v>
      </c>
      <c r="O196" s="6">
        <v>0.4</v>
      </c>
      <c r="P196" s="6">
        <v>0.6</v>
      </c>
      <c r="Q196" s="6">
        <v>0.3</v>
      </c>
      <c r="R196" s="6">
        <v>0.5</v>
      </c>
      <c r="S196" s="6">
        <v>0.3</v>
      </c>
      <c r="T196" s="6">
        <v>0.4</v>
      </c>
      <c r="U196" s="6">
        <v>0.32189999999999996</v>
      </c>
      <c r="V196" s="6">
        <v>0.379</v>
      </c>
      <c r="W196" s="6">
        <v>0.88197999999999999</v>
      </c>
      <c r="X196" s="6">
        <v>1.2307699999999999</v>
      </c>
      <c r="Y196" s="6">
        <v>0.71020000000000005</v>
      </c>
      <c r="Z196" s="6">
        <v>0.94796000000000002</v>
      </c>
      <c r="AA196" s="6">
        <v>2.1300500000000002</v>
      </c>
      <c r="AB196" s="21">
        <v>0.58879999999999999</v>
      </c>
      <c r="AC196" s="21">
        <v>0.62378999999999996</v>
      </c>
      <c r="AD196" s="68">
        <v>1.0614400000000002</v>
      </c>
      <c r="AE196" s="68">
        <v>1.54535</v>
      </c>
      <c r="AF196" s="68">
        <v>1.6877500000000001</v>
      </c>
      <c r="AG196" s="68">
        <v>1.8428</v>
      </c>
      <c r="AH196" s="68">
        <v>1.5337499999999999</v>
      </c>
      <c r="AI196" s="68">
        <v>1.4804999999999999</v>
      </c>
      <c r="AJ196" s="68">
        <v>1.4317</v>
      </c>
      <c r="AK196" s="68">
        <v>1.4258</v>
      </c>
    </row>
    <row r="197" spans="1:37" x14ac:dyDescent="0.25">
      <c r="A197" s="40" t="s">
        <v>45</v>
      </c>
      <c r="B197" s="6">
        <v>51</v>
      </c>
      <c r="C197" s="6">
        <v>51.1</v>
      </c>
      <c r="D197" s="6">
        <v>51.6</v>
      </c>
      <c r="E197" s="6">
        <v>58.5</v>
      </c>
      <c r="F197" s="6">
        <v>66.900000000000006</v>
      </c>
      <c r="G197" s="6">
        <v>44.8</v>
      </c>
      <c r="H197" s="6">
        <v>40.9</v>
      </c>
      <c r="I197" s="6">
        <v>49.5</v>
      </c>
      <c r="J197" s="6">
        <v>46.8</v>
      </c>
      <c r="K197" s="6">
        <v>58.3</v>
      </c>
      <c r="L197" s="6">
        <v>56</v>
      </c>
      <c r="M197" s="6">
        <v>51.4</v>
      </c>
      <c r="N197" s="6">
        <v>52.3</v>
      </c>
      <c r="O197" s="6">
        <v>54</v>
      </c>
      <c r="P197" s="6">
        <v>58.8</v>
      </c>
      <c r="Q197" s="6">
        <v>65.099999999999994</v>
      </c>
      <c r="R197" s="6">
        <v>68.5</v>
      </c>
      <c r="S197" s="6">
        <v>72.3</v>
      </c>
      <c r="T197" s="6">
        <v>74.099999999999994</v>
      </c>
      <c r="U197" s="6">
        <v>74.820599999999999</v>
      </c>
      <c r="V197" s="6">
        <v>75.29010000000001</v>
      </c>
      <c r="W197" s="6">
        <v>77.24860000000001</v>
      </c>
      <c r="X197" s="6">
        <v>78.356200000000001</v>
      </c>
      <c r="Y197" s="6">
        <v>82.195899999999995</v>
      </c>
      <c r="Z197" s="6">
        <v>85.201539999999994</v>
      </c>
      <c r="AA197" s="6">
        <v>87.58832000000001</v>
      </c>
      <c r="AB197" s="21">
        <v>89.514250000000004</v>
      </c>
      <c r="AC197" s="21">
        <v>93.341080000000005</v>
      </c>
      <c r="AD197" s="54" t="s">
        <v>0</v>
      </c>
      <c r="AE197" s="54" t="s">
        <v>0</v>
      </c>
      <c r="AF197" s="54" t="s">
        <v>0</v>
      </c>
      <c r="AG197" s="54" t="s">
        <v>0</v>
      </c>
      <c r="AH197" s="54" t="s">
        <v>0</v>
      </c>
      <c r="AI197" s="54" t="s">
        <v>0</v>
      </c>
      <c r="AJ197" s="54" t="s">
        <v>0</v>
      </c>
      <c r="AK197" s="54" t="s">
        <v>0</v>
      </c>
    </row>
    <row r="198" spans="1:37" x14ac:dyDescent="0.25">
      <c r="A198" s="40" t="s">
        <v>37</v>
      </c>
      <c r="B198" s="6">
        <v>14.1</v>
      </c>
      <c r="C198" s="6">
        <v>15.5</v>
      </c>
      <c r="D198" s="6">
        <v>20.5</v>
      </c>
      <c r="E198" s="6">
        <v>25.5</v>
      </c>
      <c r="F198" s="6">
        <v>38.299999999999997</v>
      </c>
      <c r="G198" s="6">
        <v>33.4</v>
      </c>
      <c r="H198" s="6">
        <v>32.299999999999997</v>
      </c>
      <c r="I198" s="6">
        <v>32.700000000000003</v>
      </c>
      <c r="J198" s="6">
        <v>40</v>
      </c>
      <c r="K198" s="6">
        <v>43.4</v>
      </c>
      <c r="L198" s="6">
        <v>29.5</v>
      </c>
      <c r="M198" s="6">
        <v>31.3</v>
      </c>
      <c r="N198" s="6">
        <v>28.3</v>
      </c>
      <c r="O198" s="6">
        <v>31.5</v>
      </c>
      <c r="P198" s="6">
        <v>33.1</v>
      </c>
      <c r="Q198" s="6">
        <v>35.299999999999997</v>
      </c>
      <c r="R198" s="6">
        <v>35.1</v>
      </c>
      <c r="S198" s="6">
        <v>35.799999999999997</v>
      </c>
      <c r="T198" s="6">
        <v>34.799999999999997</v>
      </c>
      <c r="U198" s="6">
        <v>33.778500000000001</v>
      </c>
      <c r="V198" s="6">
        <v>32.652900000000002</v>
      </c>
      <c r="W198" s="6">
        <v>31.44913</v>
      </c>
      <c r="X198" s="6">
        <v>29.220610000000001</v>
      </c>
      <c r="Y198" s="6">
        <v>28.535619999999998</v>
      </c>
      <c r="Z198" s="6">
        <v>28.953790000000001</v>
      </c>
      <c r="AA198" s="6">
        <v>27.364330000000002</v>
      </c>
      <c r="AB198" s="21">
        <v>25.630009999999999</v>
      </c>
      <c r="AC198" s="21">
        <v>26.711470000000002</v>
      </c>
      <c r="AD198" s="68">
        <v>26.951250000000002</v>
      </c>
      <c r="AE198" s="68">
        <v>27.096810000000001</v>
      </c>
      <c r="AF198" s="68">
        <v>27.283429999999999</v>
      </c>
      <c r="AG198" s="68">
        <v>27.591699999999999</v>
      </c>
      <c r="AH198" s="68">
        <v>17.658439999999999</v>
      </c>
      <c r="AI198" s="68">
        <v>18.410900000000002</v>
      </c>
      <c r="AJ198" s="68">
        <v>19.1173</v>
      </c>
      <c r="AK198" s="104">
        <v>19.736799999999999</v>
      </c>
    </row>
    <row r="199" spans="1:37" x14ac:dyDescent="0.25">
      <c r="A199" s="40" t="s">
        <v>38</v>
      </c>
      <c r="B199" s="7">
        <v>11</v>
      </c>
      <c r="C199" s="7">
        <v>8.6999999999999993</v>
      </c>
      <c r="D199" s="7">
        <v>13.6</v>
      </c>
      <c r="E199" s="7">
        <v>15.6</v>
      </c>
      <c r="F199" s="7">
        <v>45.7</v>
      </c>
      <c r="G199" s="7">
        <v>51.5</v>
      </c>
      <c r="H199" s="7">
        <v>51.6</v>
      </c>
      <c r="I199" s="7">
        <v>26.2</v>
      </c>
      <c r="J199" s="7">
        <v>33.799999999999997</v>
      </c>
      <c r="K199" s="7">
        <v>38</v>
      </c>
      <c r="L199" s="7">
        <v>35.299999999999997</v>
      </c>
      <c r="M199" s="7">
        <v>34.9</v>
      </c>
      <c r="N199" s="7">
        <v>38.4</v>
      </c>
      <c r="O199" s="7">
        <v>36.799999999999997</v>
      </c>
      <c r="P199" s="7">
        <v>36.6</v>
      </c>
      <c r="Q199" s="7">
        <v>36.200000000000003</v>
      </c>
      <c r="R199" s="7">
        <v>35.799999999999997</v>
      </c>
      <c r="S199" s="7">
        <v>35.6</v>
      </c>
      <c r="T199" s="7">
        <v>36.700000000000003</v>
      </c>
      <c r="U199" s="7">
        <v>36.189699999999995</v>
      </c>
      <c r="V199" s="7">
        <v>41.552</v>
      </c>
      <c r="W199" s="7">
        <v>30.416</v>
      </c>
      <c r="X199" s="7">
        <v>32.556820000000002</v>
      </c>
      <c r="Y199" s="7">
        <v>34.492260000000002</v>
      </c>
      <c r="Z199" s="7">
        <v>34.850670000000001</v>
      </c>
      <c r="AA199" s="7">
        <v>35.125779999999999</v>
      </c>
      <c r="AB199" s="21">
        <v>35.125690000000006</v>
      </c>
      <c r="AC199" s="21">
        <v>33.224419999999995</v>
      </c>
      <c r="AD199" s="68">
        <v>34.247330000000005</v>
      </c>
      <c r="AE199" s="68">
        <v>34.544629999999998</v>
      </c>
      <c r="AF199" s="68">
        <v>35.430730000000004</v>
      </c>
      <c r="AG199" s="68">
        <v>36.063800000000001</v>
      </c>
      <c r="AH199" s="68">
        <v>21.544119999999999</v>
      </c>
      <c r="AI199" s="68">
        <v>20.9239</v>
      </c>
      <c r="AJ199" s="68">
        <v>18.666400000000003</v>
      </c>
      <c r="AK199" s="73">
        <v>18.751799999999999</v>
      </c>
    </row>
    <row r="200" spans="1:37" x14ac:dyDescent="0.25">
      <c r="A200" s="40" t="s">
        <v>39</v>
      </c>
      <c r="B200" s="55" t="s">
        <v>0</v>
      </c>
      <c r="C200" s="55" t="s">
        <v>0</v>
      </c>
      <c r="D200" s="55" t="s">
        <v>0</v>
      </c>
      <c r="E200" s="55" t="s">
        <v>0</v>
      </c>
      <c r="F200" s="55" t="s">
        <v>0</v>
      </c>
      <c r="G200" s="55" t="s">
        <v>0</v>
      </c>
      <c r="H200" s="55" t="s">
        <v>0</v>
      </c>
      <c r="I200" s="55" t="s">
        <v>0</v>
      </c>
      <c r="J200" s="55" t="s">
        <v>0</v>
      </c>
      <c r="K200" s="55" t="s">
        <v>0</v>
      </c>
      <c r="L200" s="55" t="s">
        <v>0</v>
      </c>
      <c r="M200" s="55" t="s">
        <v>0</v>
      </c>
      <c r="N200" s="55" t="s">
        <v>0</v>
      </c>
      <c r="O200" s="55" t="s">
        <v>0</v>
      </c>
      <c r="P200" s="55" t="s">
        <v>0</v>
      </c>
      <c r="Q200" s="55" t="s">
        <v>0</v>
      </c>
      <c r="R200" s="55" t="s">
        <v>0</v>
      </c>
      <c r="S200" s="55" t="s">
        <v>0</v>
      </c>
      <c r="T200" s="55" t="s">
        <v>0</v>
      </c>
      <c r="U200" s="55" t="s">
        <v>0</v>
      </c>
      <c r="V200" s="55" t="s">
        <v>0</v>
      </c>
      <c r="W200" s="55" t="s">
        <v>0</v>
      </c>
      <c r="X200" s="55" t="s">
        <v>0</v>
      </c>
      <c r="Y200" s="55" t="s">
        <v>0</v>
      </c>
      <c r="Z200" s="55" t="s">
        <v>0</v>
      </c>
      <c r="AA200" s="55" t="s">
        <v>0</v>
      </c>
      <c r="AB200" s="55" t="s">
        <v>0</v>
      </c>
      <c r="AC200" s="55" t="s">
        <v>0</v>
      </c>
      <c r="AD200" s="68">
        <v>91.721570000000014</v>
      </c>
      <c r="AE200" s="68">
        <v>95.214259999999996</v>
      </c>
      <c r="AF200" s="68">
        <v>98.115759999999995</v>
      </c>
      <c r="AG200" s="68">
        <v>101.39449999999999</v>
      </c>
      <c r="AH200" s="68">
        <v>71.965210000000013</v>
      </c>
      <c r="AI200" s="68">
        <v>72.44619999999999</v>
      </c>
      <c r="AJ200" s="68">
        <v>76.792299999999997</v>
      </c>
      <c r="AK200" s="73">
        <v>81.165899999999993</v>
      </c>
    </row>
    <row r="201" spans="1:37" x14ac:dyDescent="0.25">
      <c r="A201" s="41" t="s">
        <v>40</v>
      </c>
      <c r="B201" s="55" t="s">
        <v>0</v>
      </c>
      <c r="C201" s="55" t="s">
        <v>0</v>
      </c>
      <c r="D201" s="55" t="s">
        <v>0</v>
      </c>
      <c r="E201" s="55" t="s">
        <v>0</v>
      </c>
      <c r="F201" s="55" t="s">
        <v>0</v>
      </c>
      <c r="G201" s="55" t="s">
        <v>0</v>
      </c>
      <c r="H201" s="55" t="s">
        <v>0</v>
      </c>
      <c r="I201" s="55" t="s">
        <v>0</v>
      </c>
      <c r="J201" s="55" t="s">
        <v>0</v>
      </c>
      <c r="K201" s="55" t="s">
        <v>0</v>
      </c>
      <c r="L201" s="55" t="s">
        <v>0</v>
      </c>
      <c r="M201" s="55" t="s">
        <v>0</v>
      </c>
      <c r="N201" s="55" t="s">
        <v>0</v>
      </c>
      <c r="O201" s="55" t="s">
        <v>0</v>
      </c>
      <c r="P201" s="55" t="s">
        <v>0</v>
      </c>
      <c r="Q201" s="55" t="s">
        <v>0</v>
      </c>
      <c r="R201" s="55" t="s">
        <v>0</v>
      </c>
      <c r="S201" s="55" t="s">
        <v>0</v>
      </c>
      <c r="T201" s="55" t="s">
        <v>0</v>
      </c>
      <c r="U201" s="55" t="s">
        <v>0</v>
      </c>
      <c r="V201" s="55" t="s">
        <v>0</v>
      </c>
      <c r="W201" s="55" t="s">
        <v>0</v>
      </c>
      <c r="X201" s="55" t="s">
        <v>0</v>
      </c>
      <c r="Y201" s="55" t="s">
        <v>0</v>
      </c>
      <c r="Z201" s="55" t="s">
        <v>0</v>
      </c>
      <c r="AA201" s="55" t="s">
        <v>0</v>
      </c>
      <c r="AB201" s="55" t="s">
        <v>0</v>
      </c>
      <c r="AC201" s="55" t="s">
        <v>0</v>
      </c>
      <c r="AD201" s="55" t="s">
        <v>0</v>
      </c>
      <c r="AE201" s="55" t="s">
        <v>0</v>
      </c>
      <c r="AF201" s="55" t="s">
        <v>0</v>
      </c>
      <c r="AG201" s="55" t="s">
        <v>0</v>
      </c>
      <c r="AH201" s="73">
        <v>5.1670400000000001</v>
      </c>
      <c r="AI201" s="73">
        <v>4.5068999999999999</v>
      </c>
      <c r="AJ201" s="73">
        <v>4.5641999999999996</v>
      </c>
      <c r="AK201" s="73">
        <v>4.5943000000000005</v>
      </c>
    </row>
    <row r="202" spans="1:37" x14ac:dyDescent="0.25">
      <c r="A202" s="40" t="s">
        <v>41</v>
      </c>
      <c r="B202" s="7">
        <v>43.6</v>
      </c>
      <c r="C202" s="7">
        <v>48.4</v>
      </c>
      <c r="D202" s="7">
        <v>62.8</v>
      </c>
      <c r="E202" s="8">
        <v>70.3</v>
      </c>
      <c r="F202" s="8">
        <v>72.7</v>
      </c>
      <c r="G202" s="8">
        <v>71.400000000000006</v>
      </c>
      <c r="H202" s="8">
        <v>57.8</v>
      </c>
      <c r="I202" s="8">
        <v>55.1</v>
      </c>
      <c r="J202" s="8">
        <v>54.7</v>
      </c>
      <c r="K202" s="8">
        <v>57.1</v>
      </c>
      <c r="L202" s="8">
        <v>59.3</v>
      </c>
      <c r="M202" s="8">
        <v>60.9</v>
      </c>
      <c r="N202" s="8">
        <v>63.8</v>
      </c>
      <c r="O202" s="8">
        <v>66</v>
      </c>
      <c r="P202" s="8">
        <v>69.8</v>
      </c>
      <c r="Q202" s="8">
        <v>72.5</v>
      </c>
      <c r="R202" s="8">
        <v>78.900000000000006</v>
      </c>
      <c r="S202" s="8">
        <v>79.2</v>
      </c>
      <c r="T202" s="8">
        <v>81.400000000000006</v>
      </c>
      <c r="U202" s="8">
        <v>76.762</v>
      </c>
      <c r="V202" s="8">
        <v>81.517499999999998</v>
      </c>
      <c r="W202" s="8">
        <v>79.423550000000006</v>
      </c>
      <c r="X202" s="8">
        <v>77.117149999999995</v>
      </c>
      <c r="Y202" s="8">
        <v>74.176179999999988</v>
      </c>
      <c r="Z202" s="8">
        <v>77.463639999999998</v>
      </c>
      <c r="AA202" s="8">
        <v>74.856580000000008</v>
      </c>
      <c r="AB202" s="19">
        <v>75.272800000000004</v>
      </c>
      <c r="AC202" s="19">
        <v>75.645219999999995</v>
      </c>
      <c r="AD202" s="73">
        <v>78.648350000000008</v>
      </c>
      <c r="AE202" s="73">
        <v>82.690730000000002</v>
      </c>
      <c r="AF202" s="73">
        <v>85.625770000000003</v>
      </c>
      <c r="AG202" s="73">
        <v>86.496300000000005</v>
      </c>
      <c r="AH202" s="73">
        <v>25.86544</v>
      </c>
      <c r="AI202" s="73">
        <v>26.872599999999998</v>
      </c>
      <c r="AJ202" s="73">
        <v>27.853000000000002</v>
      </c>
      <c r="AK202" s="73">
        <v>29.6144</v>
      </c>
    </row>
    <row r="203" spans="1:37" x14ac:dyDescent="0.25">
      <c r="A203" s="40" t="s">
        <v>42</v>
      </c>
      <c r="B203" s="7"/>
      <c r="C203" s="7">
        <v>1.1000000000000001</v>
      </c>
      <c r="D203" s="7">
        <v>1.1000000000000001</v>
      </c>
      <c r="E203" s="8">
        <v>1.6</v>
      </c>
      <c r="F203" s="8">
        <v>1.6</v>
      </c>
      <c r="G203" s="8">
        <v>1.8</v>
      </c>
      <c r="H203" s="8">
        <v>1.2</v>
      </c>
      <c r="I203" s="8">
        <v>1.9</v>
      </c>
      <c r="J203" s="8">
        <v>0.4</v>
      </c>
      <c r="K203" s="8">
        <v>0.6</v>
      </c>
      <c r="L203" s="8">
        <v>0.5</v>
      </c>
      <c r="M203" s="8">
        <v>0.4</v>
      </c>
      <c r="N203" s="8">
        <v>0.4</v>
      </c>
      <c r="O203" s="8">
        <v>0.4</v>
      </c>
      <c r="P203" s="8">
        <v>0.5</v>
      </c>
      <c r="Q203" s="8">
        <v>0.7</v>
      </c>
      <c r="R203" s="8">
        <v>0.3</v>
      </c>
      <c r="S203" s="8">
        <v>0.2</v>
      </c>
      <c r="T203" s="8">
        <v>0.1</v>
      </c>
      <c r="U203" s="8">
        <v>0.114</v>
      </c>
      <c r="V203" s="8">
        <v>0.11609999999999999</v>
      </c>
      <c r="W203" s="8">
        <v>0.11816</v>
      </c>
      <c r="X203" s="8">
        <v>0.10546999999999999</v>
      </c>
      <c r="Y203" s="8">
        <v>8.931E-2</v>
      </c>
      <c r="Z203" s="8">
        <v>7.2270000000000001E-2</v>
      </c>
      <c r="AA203" s="8">
        <v>7.3480000000000004E-2</v>
      </c>
      <c r="AB203" s="19">
        <v>8.6830000000000004E-2</v>
      </c>
      <c r="AC203" s="19">
        <v>7.8390000000000001E-2</v>
      </c>
      <c r="AD203" s="73">
        <v>7.8219999999999998E-2</v>
      </c>
      <c r="AE203" s="73">
        <v>6.1649999999999996E-2</v>
      </c>
      <c r="AF203" s="73">
        <v>5.9229999999999998E-2</v>
      </c>
      <c r="AG203" s="73">
        <v>5.1499999999999997E-2</v>
      </c>
      <c r="AH203" s="73">
        <v>5.1799999999999999E-2</v>
      </c>
      <c r="AI203" s="73">
        <v>5.1200000000000002E-2</v>
      </c>
      <c r="AJ203" s="73">
        <v>3.1699999999999999E-2</v>
      </c>
      <c r="AK203" s="73">
        <v>2.5999999999999999E-2</v>
      </c>
    </row>
    <row r="204" spans="1:37" x14ac:dyDescent="0.25">
      <c r="A204" s="40" t="s">
        <v>43</v>
      </c>
      <c r="B204" s="7"/>
      <c r="C204" s="7"/>
      <c r="D204" s="7"/>
      <c r="E204" s="8">
        <v>0.2</v>
      </c>
      <c r="F204" s="8">
        <v>0.3</v>
      </c>
      <c r="G204" s="8">
        <v>0.4</v>
      </c>
      <c r="H204" s="8">
        <v>0.5</v>
      </c>
      <c r="I204" s="8">
        <v>0.6</v>
      </c>
      <c r="J204" s="8">
        <v>0.6</v>
      </c>
      <c r="K204" s="8">
        <v>0.4</v>
      </c>
      <c r="L204" s="8">
        <v>0.3</v>
      </c>
      <c r="M204" s="8">
        <v>0.4</v>
      </c>
      <c r="N204" s="8">
        <v>0.4</v>
      </c>
      <c r="O204" s="8">
        <v>0.4</v>
      </c>
      <c r="P204" s="8">
        <v>0.6</v>
      </c>
      <c r="Q204" s="8">
        <v>0.6</v>
      </c>
      <c r="R204" s="8">
        <v>0.7</v>
      </c>
      <c r="S204" s="8">
        <v>0.7</v>
      </c>
      <c r="T204" s="8">
        <v>0.3</v>
      </c>
      <c r="U204" s="8">
        <v>0.29830000000000001</v>
      </c>
      <c r="V204" s="8">
        <v>0.18909999999999999</v>
      </c>
      <c r="W204" s="8">
        <v>0.11715</v>
      </c>
      <c r="X204" s="8">
        <v>9.3769999999999992E-2</v>
      </c>
      <c r="Y204" s="8">
        <v>8.9349999999999999E-2</v>
      </c>
      <c r="Z204" s="8">
        <v>1.46051</v>
      </c>
      <c r="AA204" s="8">
        <v>0.25377</v>
      </c>
      <c r="AB204" s="19">
        <v>0.27861000000000002</v>
      </c>
      <c r="AC204" s="19">
        <v>0.29142000000000001</v>
      </c>
      <c r="AD204" s="73">
        <v>0.33174000000000003</v>
      </c>
      <c r="AE204" s="73">
        <v>0.42781000000000002</v>
      </c>
      <c r="AF204" s="73">
        <v>0.16400999999999999</v>
      </c>
      <c r="AG204" s="73">
        <v>0.105</v>
      </c>
      <c r="AH204" s="73">
        <v>8.5800000000000001E-2</v>
      </c>
      <c r="AI204" s="73">
        <v>9.9699999999999997E-2</v>
      </c>
      <c r="AJ204" s="73">
        <v>6.0700000000000004E-2</v>
      </c>
      <c r="AK204" s="73">
        <v>0.1158</v>
      </c>
    </row>
    <row r="205" spans="1:37" x14ac:dyDescent="0.25">
      <c r="A205" s="45" t="s">
        <v>44</v>
      </c>
      <c r="B205" s="82" t="s">
        <v>0</v>
      </c>
      <c r="C205" s="82" t="s">
        <v>0</v>
      </c>
      <c r="D205" s="82" t="s">
        <v>0</v>
      </c>
      <c r="E205" s="82" t="s">
        <v>0</v>
      </c>
      <c r="F205" s="82" t="s">
        <v>0</v>
      </c>
      <c r="G205" s="82" t="s">
        <v>0</v>
      </c>
      <c r="H205" s="82" t="s">
        <v>0</v>
      </c>
      <c r="I205" s="82" t="s">
        <v>0</v>
      </c>
      <c r="J205" s="82" t="s">
        <v>0</v>
      </c>
      <c r="K205" s="82" t="s">
        <v>0</v>
      </c>
      <c r="L205" s="82" t="s">
        <v>0</v>
      </c>
      <c r="M205" s="82" t="s">
        <v>0</v>
      </c>
      <c r="N205" s="82" t="s">
        <v>0</v>
      </c>
      <c r="O205" s="82" t="s">
        <v>0</v>
      </c>
      <c r="P205" s="82" t="s">
        <v>0</v>
      </c>
      <c r="Q205" s="82" t="s">
        <v>0</v>
      </c>
      <c r="R205" s="82" t="s">
        <v>0</v>
      </c>
      <c r="S205" s="82" t="s">
        <v>0</v>
      </c>
      <c r="T205" s="82" t="s">
        <v>0</v>
      </c>
      <c r="U205" s="82" t="s">
        <v>0</v>
      </c>
      <c r="V205" s="82" t="s">
        <v>0</v>
      </c>
      <c r="W205" s="82" t="s">
        <v>0</v>
      </c>
      <c r="X205" s="82" t="s">
        <v>0</v>
      </c>
      <c r="Y205" s="82" t="s">
        <v>0</v>
      </c>
      <c r="Z205" s="82" t="s">
        <v>0</v>
      </c>
      <c r="AA205" s="82" t="s">
        <v>0</v>
      </c>
      <c r="AB205" s="82" t="s">
        <v>0</v>
      </c>
      <c r="AC205" s="82" t="s">
        <v>0</v>
      </c>
      <c r="AD205" s="93">
        <v>3.5198100000000001</v>
      </c>
      <c r="AE205" s="93">
        <v>3.6006</v>
      </c>
      <c r="AF205" s="93">
        <v>3.9904000000000002</v>
      </c>
      <c r="AG205" s="93">
        <v>3.9868999999999999</v>
      </c>
      <c r="AH205" s="93">
        <v>4.1315</v>
      </c>
      <c r="AI205" s="93">
        <v>4.1242999999999999</v>
      </c>
      <c r="AJ205" s="93">
        <v>4.1528999999999998</v>
      </c>
      <c r="AK205" s="93">
        <v>4.1933999999999996</v>
      </c>
    </row>
    <row r="206" spans="1:37" x14ac:dyDescent="0.25">
      <c r="AB206" s="21"/>
      <c r="AC206" s="21"/>
      <c r="AD206" s="68"/>
      <c r="AE206" s="68"/>
      <c r="AF206" s="68"/>
      <c r="AG206" s="68"/>
      <c r="AH206" s="68"/>
      <c r="AI206" s="68"/>
      <c r="AJ206" s="68"/>
      <c r="AK206" s="68"/>
    </row>
    <row r="208" spans="1:37" ht="15.75" customHeight="1" x14ac:dyDescent="0.25">
      <c r="A208" s="159" t="s">
        <v>50</v>
      </c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47"/>
    </row>
    <row r="209" spans="1:38" ht="15.75" customHeight="1" x14ac:dyDescent="0.25">
      <c r="A209" s="157" t="s">
        <v>62</v>
      </c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46"/>
    </row>
    <row r="210" spans="1:38" x14ac:dyDescent="0.25">
      <c r="A210" s="112" t="s">
        <v>46</v>
      </c>
      <c r="B210" s="1"/>
      <c r="AA210" s="2"/>
    </row>
    <row r="211" spans="1:38" s="59" customFormat="1" ht="29.25" customHeight="1" x14ac:dyDescent="0.25">
      <c r="A211" s="113"/>
      <c r="B211" s="114">
        <v>1990</v>
      </c>
      <c r="C211" s="114">
        <v>1991</v>
      </c>
      <c r="D211" s="114">
        <v>1992</v>
      </c>
      <c r="E211" s="114">
        <v>1993</v>
      </c>
      <c r="F211" s="114">
        <v>1994</v>
      </c>
      <c r="G211" s="114">
        <v>1995</v>
      </c>
      <c r="H211" s="114">
        <v>1996</v>
      </c>
      <c r="I211" s="114">
        <v>1997</v>
      </c>
      <c r="J211" s="114">
        <v>1998</v>
      </c>
      <c r="K211" s="114">
        <v>1999</v>
      </c>
      <c r="L211" s="114">
        <v>2000</v>
      </c>
      <c r="M211" s="114">
        <v>2001</v>
      </c>
      <c r="N211" s="114">
        <v>2002</v>
      </c>
      <c r="O211" s="114">
        <v>2003</v>
      </c>
      <c r="P211" s="114">
        <v>2004</v>
      </c>
      <c r="Q211" s="114">
        <v>2005</v>
      </c>
      <c r="R211" s="114">
        <v>2006</v>
      </c>
      <c r="S211" s="114">
        <v>2007</v>
      </c>
      <c r="T211" s="114">
        <v>2008</v>
      </c>
      <c r="U211" s="114">
        <v>2009</v>
      </c>
      <c r="V211" s="114">
        <v>2010</v>
      </c>
      <c r="W211" s="114">
        <v>2011</v>
      </c>
      <c r="X211" s="114">
        <v>2012</v>
      </c>
      <c r="Y211" s="114">
        <v>2013</v>
      </c>
      <c r="Z211" s="114">
        <v>2014</v>
      </c>
      <c r="AA211" s="114">
        <v>2015</v>
      </c>
      <c r="AB211" s="114">
        <v>2016</v>
      </c>
      <c r="AC211" s="114">
        <v>2017</v>
      </c>
      <c r="AD211" s="119">
        <v>2018</v>
      </c>
      <c r="AE211" s="119">
        <v>2019</v>
      </c>
      <c r="AF211" s="119">
        <v>2020</v>
      </c>
      <c r="AG211" s="119">
        <v>2021</v>
      </c>
      <c r="AH211" s="114" t="s">
        <v>3</v>
      </c>
      <c r="AI211" s="114" t="s">
        <v>4</v>
      </c>
      <c r="AJ211" s="119">
        <v>2024</v>
      </c>
      <c r="AK211" s="119">
        <v>2025</v>
      </c>
    </row>
    <row r="212" spans="1:38" s="33" customFormat="1" x14ac:dyDescent="0.25">
      <c r="A212" s="40" t="s">
        <v>24</v>
      </c>
      <c r="B212" s="14">
        <f t="shared" ref="B212:Z212" si="70">SUM(B214:B232)</f>
        <v>394.2</v>
      </c>
      <c r="C212" s="14">
        <f t="shared" si="70"/>
        <v>376.29999999999995</v>
      </c>
      <c r="D212" s="14">
        <f t="shared" si="70"/>
        <v>301.29999999999995</v>
      </c>
      <c r="E212" s="14">
        <f t="shared" si="70"/>
        <v>271.20000000000005</v>
      </c>
      <c r="F212" s="14">
        <f t="shared" si="70"/>
        <v>220.39999999999992</v>
      </c>
      <c r="G212" s="14">
        <f t="shared" si="70"/>
        <v>159.99999999999997</v>
      </c>
      <c r="H212" s="14">
        <f t="shared" si="70"/>
        <v>151.19999999999996</v>
      </c>
      <c r="I212" s="14">
        <f t="shared" si="70"/>
        <v>127.39999999999999</v>
      </c>
      <c r="J212" s="14">
        <f t="shared" si="70"/>
        <v>124.10000000000001</v>
      </c>
      <c r="K212" s="14">
        <f t="shared" si="70"/>
        <v>153.19999999999999</v>
      </c>
      <c r="L212" s="14">
        <f t="shared" si="70"/>
        <v>122.88001104532169</v>
      </c>
      <c r="M212" s="14">
        <f t="shared" si="70"/>
        <v>165.14205298929721</v>
      </c>
      <c r="N212" s="14">
        <f t="shared" si="70"/>
        <v>160.65199490158182</v>
      </c>
      <c r="O212" s="14">
        <f t="shared" si="70"/>
        <v>155.86059020837328</v>
      </c>
      <c r="P212" s="14">
        <f t="shared" si="70"/>
        <v>168.8003063101973</v>
      </c>
      <c r="Q212" s="14">
        <f t="shared" si="70"/>
        <v>162.23664401816905</v>
      </c>
      <c r="R212" s="14">
        <f t="shared" si="70"/>
        <v>160.17010312526639</v>
      </c>
      <c r="S212" s="14">
        <f t="shared" si="70"/>
        <v>156.20016218013882</v>
      </c>
      <c r="T212" s="14">
        <f t="shared" si="70"/>
        <v>162.23758736781969</v>
      </c>
      <c r="U212" s="14">
        <f t="shared" si="70"/>
        <v>155.85785873677401</v>
      </c>
      <c r="V212" s="14">
        <f t="shared" si="70"/>
        <v>150.61384842078752</v>
      </c>
      <c r="W212" s="14">
        <f t="shared" si="70"/>
        <v>164.76402361297403</v>
      </c>
      <c r="X212" s="14">
        <f t="shared" si="70"/>
        <v>151.43468000000001</v>
      </c>
      <c r="Y212" s="14">
        <f t="shared" si="70"/>
        <v>143.19665999999998</v>
      </c>
      <c r="Z212" s="14">
        <f t="shared" si="70"/>
        <v>143.27319000000003</v>
      </c>
      <c r="AA212" s="14">
        <f>SUM(AA213:AA234)</f>
        <v>136.26689999999999</v>
      </c>
      <c r="AB212" s="14">
        <f t="shared" ref="AB212:AJ212" si="71">SUM(AB213:AB234)</f>
        <v>133.77675000000005</v>
      </c>
      <c r="AC212" s="14">
        <f t="shared" si="71"/>
        <v>130.88427000000001</v>
      </c>
      <c r="AD212" s="14">
        <f t="shared" si="71"/>
        <v>122.75179</v>
      </c>
      <c r="AE212" s="14">
        <f t="shared" si="71"/>
        <v>123.01554000000003</v>
      </c>
      <c r="AF212" s="14">
        <f t="shared" si="71"/>
        <v>124.39229000000002</v>
      </c>
      <c r="AG212" s="14">
        <f t="shared" si="71"/>
        <v>119.71123999999999</v>
      </c>
      <c r="AH212" s="14">
        <f t="shared" si="71"/>
        <v>80.841310000000007</v>
      </c>
      <c r="AI212" s="14">
        <f t="shared" si="71"/>
        <v>79.253209999999996</v>
      </c>
      <c r="AJ212" s="14">
        <f t="shared" si="71"/>
        <v>72.116699999999994</v>
      </c>
      <c r="AK212" s="14">
        <f>SUM(AK213:AK234)</f>
        <v>75.099140000000006</v>
      </c>
      <c r="AL212" s="115"/>
    </row>
    <row r="213" spans="1:38" s="33" customFormat="1" x14ac:dyDescent="0.25">
      <c r="A213" s="40" t="s">
        <v>25</v>
      </c>
      <c r="B213" s="55" t="s">
        <v>0</v>
      </c>
      <c r="C213" s="55" t="s">
        <v>0</v>
      </c>
      <c r="D213" s="55" t="s">
        <v>0</v>
      </c>
      <c r="E213" s="55" t="s">
        <v>0</v>
      </c>
      <c r="F213" s="55" t="s">
        <v>0</v>
      </c>
      <c r="G213" s="55" t="s">
        <v>0</v>
      </c>
      <c r="H213" s="55" t="s">
        <v>0</v>
      </c>
      <c r="I213" s="55" t="s">
        <v>0</v>
      </c>
      <c r="J213" s="55" t="s">
        <v>0</v>
      </c>
      <c r="K213" s="55" t="s">
        <v>0</v>
      </c>
      <c r="L213" s="55" t="s">
        <v>0</v>
      </c>
      <c r="M213" s="55" t="s">
        <v>0</v>
      </c>
      <c r="N213" s="55" t="s">
        <v>0</v>
      </c>
      <c r="O213" s="55" t="s">
        <v>0</v>
      </c>
      <c r="P213" s="55" t="s">
        <v>0</v>
      </c>
      <c r="Q213" s="55" t="s">
        <v>0</v>
      </c>
      <c r="R213" s="55" t="s">
        <v>0</v>
      </c>
      <c r="S213" s="55" t="s">
        <v>0</v>
      </c>
      <c r="T213" s="55" t="s">
        <v>0</v>
      </c>
      <c r="U213" s="55" t="s">
        <v>0</v>
      </c>
      <c r="V213" s="55" t="s">
        <v>0</v>
      </c>
      <c r="W213" s="55" t="s">
        <v>0</v>
      </c>
      <c r="X213" s="55" t="s">
        <v>0</v>
      </c>
      <c r="Y213" s="55" t="s">
        <v>0</v>
      </c>
      <c r="Z213" s="55" t="s">
        <v>0</v>
      </c>
      <c r="AA213" s="55" t="s">
        <v>0</v>
      </c>
      <c r="AB213" s="55" t="s">
        <v>0</v>
      </c>
      <c r="AC213" s="55" t="s">
        <v>0</v>
      </c>
      <c r="AD213" s="55" t="s">
        <v>0</v>
      </c>
      <c r="AE213" s="55" t="s">
        <v>0</v>
      </c>
      <c r="AF213" s="55" t="s">
        <v>0</v>
      </c>
      <c r="AG213" s="55" t="s">
        <v>0</v>
      </c>
      <c r="AH213" s="21">
        <f>AH238+AH263+AH288</f>
        <v>1.0183500000000001</v>
      </c>
      <c r="AI213" s="21">
        <f>AI238+AI263+AI288</f>
        <v>1.0674999999999999</v>
      </c>
      <c r="AJ213" s="21">
        <f>AJ238+AJ263+AJ288</f>
        <v>1.1253</v>
      </c>
      <c r="AK213" s="21">
        <f>AK238+AK263+AK288</f>
        <v>0.81940000000000002</v>
      </c>
      <c r="AL213" s="115"/>
    </row>
    <row r="214" spans="1:38" x14ac:dyDescent="0.25">
      <c r="A214" s="40" t="s">
        <v>26</v>
      </c>
      <c r="B214" s="6">
        <f t="shared" ref="B214:AB214" si="72">B239+B264+B289</f>
        <v>64.400000000000006</v>
      </c>
      <c r="C214" s="6">
        <f t="shared" si="72"/>
        <v>87.7</v>
      </c>
      <c r="D214" s="6">
        <f t="shared" si="72"/>
        <v>61</v>
      </c>
      <c r="E214" s="6">
        <f t="shared" si="72"/>
        <v>53.9</v>
      </c>
      <c r="F214" s="6">
        <f t="shared" si="72"/>
        <v>43.3</v>
      </c>
      <c r="G214" s="6">
        <f t="shared" si="72"/>
        <v>27.599999999999998</v>
      </c>
      <c r="H214" s="6">
        <f t="shared" si="72"/>
        <v>35.5</v>
      </c>
      <c r="I214" s="6">
        <f t="shared" si="72"/>
        <v>19.7</v>
      </c>
      <c r="J214" s="6">
        <f t="shared" si="72"/>
        <v>14.1</v>
      </c>
      <c r="K214" s="6">
        <f t="shared" si="72"/>
        <v>17.600000000000001</v>
      </c>
      <c r="L214" s="6">
        <f t="shared" si="72"/>
        <v>18.655700000000003</v>
      </c>
      <c r="M214" s="6">
        <f t="shared" si="72"/>
        <v>19.763802127659577</v>
      </c>
      <c r="N214" s="6">
        <f t="shared" si="72"/>
        <v>19.251030833964894</v>
      </c>
      <c r="O214" s="6">
        <f t="shared" si="72"/>
        <v>19.40581695331695</v>
      </c>
      <c r="P214" s="6">
        <f t="shared" si="72"/>
        <v>19.151608222490932</v>
      </c>
      <c r="Q214" s="6">
        <f t="shared" si="72"/>
        <v>18.322015384615387</v>
      </c>
      <c r="R214" s="6">
        <f t="shared" si="72"/>
        <v>17.751007407407407</v>
      </c>
      <c r="S214" s="6">
        <f t="shared" si="72"/>
        <v>17.669856092206366</v>
      </c>
      <c r="T214" s="6">
        <f t="shared" si="72"/>
        <v>17.854427586206896</v>
      </c>
      <c r="U214" s="6">
        <f t="shared" si="72"/>
        <v>16.177142</v>
      </c>
      <c r="V214" s="6">
        <f t="shared" si="72"/>
        <v>16.808971</v>
      </c>
      <c r="W214" s="6">
        <f t="shared" si="72"/>
        <v>16.392962000000001</v>
      </c>
      <c r="X214" s="6">
        <f t="shared" si="72"/>
        <v>18.492560000000001</v>
      </c>
      <c r="Y214" s="6">
        <f t="shared" si="72"/>
        <v>17.68047</v>
      </c>
      <c r="Z214" s="6">
        <f t="shared" si="72"/>
        <v>15.434099999999999</v>
      </c>
      <c r="AA214" s="6">
        <f t="shared" si="72"/>
        <v>14.98739</v>
      </c>
      <c r="AB214" s="21">
        <f t="shared" si="72"/>
        <v>13.8682</v>
      </c>
      <c r="AC214" s="21">
        <f t="shared" ref="AC214:AJ214" si="73">AC239+AC264+AC289</f>
        <v>13.34741</v>
      </c>
      <c r="AD214" s="21">
        <f t="shared" si="73"/>
        <v>12.97906</v>
      </c>
      <c r="AE214" s="21">
        <f t="shared" si="73"/>
        <v>12.58685</v>
      </c>
      <c r="AF214" s="21">
        <f t="shared" si="73"/>
        <v>12.471349999999999</v>
      </c>
      <c r="AG214" s="21">
        <f t="shared" si="73"/>
        <v>12.010390000000001</v>
      </c>
      <c r="AH214" s="21">
        <f t="shared" si="73"/>
        <v>13.487070000000001</v>
      </c>
      <c r="AI214" s="21">
        <f t="shared" si="73"/>
        <v>10.882899999999999</v>
      </c>
      <c r="AJ214" s="21">
        <f t="shared" si="73"/>
        <v>6.5565100000000003</v>
      </c>
      <c r="AK214" s="21">
        <f t="shared" ref="AK214:AK224" si="74">AK239+AK264+AK289</f>
        <v>5.7877799999999997</v>
      </c>
      <c r="AL214" s="10"/>
    </row>
    <row r="215" spans="1:38" x14ac:dyDescent="0.25">
      <c r="A215" s="40" t="s">
        <v>27</v>
      </c>
      <c r="B215" s="6">
        <f t="shared" ref="B215:AB215" si="75">B240+B265+B290</f>
        <v>15.1</v>
      </c>
      <c r="C215" s="6">
        <f t="shared" si="75"/>
        <v>13.5</v>
      </c>
      <c r="D215" s="6">
        <f t="shared" si="75"/>
        <v>10.199999999999999</v>
      </c>
      <c r="E215" s="6">
        <f t="shared" si="75"/>
        <v>14</v>
      </c>
      <c r="F215" s="6">
        <f t="shared" si="75"/>
        <v>8.4</v>
      </c>
      <c r="G215" s="6">
        <f t="shared" si="75"/>
        <v>1.7</v>
      </c>
      <c r="H215" s="6">
        <f t="shared" si="75"/>
        <v>3.4</v>
      </c>
      <c r="I215" s="6">
        <f t="shared" si="75"/>
        <v>10.5</v>
      </c>
      <c r="J215" s="6">
        <f t="shared" si="75"/>
        <v>11.200000000000001</v>
      </c>
      <c r="K215" s="6">
        <f t="shared" si="75"/>
        <v>11.1</v>
      </c>
      <c r="L215" s="6">
        <f t="shared" si="75"/>
        <v>8.4149288306086039</v>
      </c>
      <c r="M215" s="6">
        <f t="shared" si="75"/>
        <v>9.3771623616236131</v>
      </c>
      <c r="N215" s="6">
        <f t="shared" si="75"/>
        <v>9.6949600160084071</v>
      </c>
      <c r="O215" s="6">
        <f t="shared" si="75"/>
        <v>7.8838500855982305</v>
      </c>
      <c r="P215" s="6">
        <f t="shared" si="75"/>
        <v>10.513278204145122</v>
      </c>
      <c r="Q215" s="6">
        <f t="shared" si="75"/>
        <v>10.277982050136099</v>
      </c>
      <c r="R215" s="6">
        <f t="shared" si="75"/>
        <v>13.326089537557008</v>
      </c>
      <c r="S215" s="6">
        <f t="shared" si="75"/>
        <v>6.983335879020423</v>
      </c>
      <c r="T215" s="6">
        <f t="shared" si="75"/>
        <v>7.7059298016723545</v>
      </c>
      <c r="U215" s="6">
        <f t="shared" si="75"/>
        <v>8.4460359714576967</v>
      </c>
      <c r="V215" s="6">
        <f t="shared" si="75"/>
        <v>8.8458370000000013</v>
      </c>
      <c r="W215" s="6">
        <f t="shared" si="75"/>
        <v>16.730910000000002</v>
      </c>
      <c r="X215" s="6">
        <f t="shared" si="75"/>
        <v>13.447839999999999</v>
      </c>
      <c r="Y215" s="6">
        <f t="shared" si="75"/>
        <v>9.9516799999999996</v>
      </c>
      <c r="Z215" s="6">
        <f t="shared" si="75"/>
        <v>11.896119999999998</v>
      </c>
      <c r="AA215" s="6">
        <f t="shared" si="75"/>
        <v>10.016419999999998</v>
      </c>
      <c r="AB215" s="21">
        <f t="shared" si="75"/>
        <v>11.33231</v>
      </c>
      <c r="AC215" s="21">
        <f t="shared" ref="AC215:AJ215" si="76">AC240+AC265+AC290</f>
        <v>10.722129999999998</v>
      </c>
      <c r="AD215" s="21">
        <f t="shared" si="76"/>
        <v>11.815549999999998</v>
      </c>
      <c r="AE215" s="21">
        <f t="shared" si="76"/>
        <v>12.01023</v>
      </c>
      <c r="AF215" s="21">
        <f t="shared" si="76"/>
        <v>12.84464</v>
      </c>
      <c r="AG215" s="21">
        <f t="shared" si="76"/>
        <v>6.35</v>
      </c>
      <c r="AH215" s="21">
        <f t="shared" si="76"/>
        <v>0.86040000000000005</v>
      </c>
      <c r="AI215" s="21">
        <f t="shared" si="76"/>
        <v>0.73629999999999995</v>
      </c>
      <c r="AJ215" s="21">
        <f t="shared" si="76"/>
        <v>0.7259000000000001</v>
      </c>
      <c r="AK215" s="21">
        <f t="shared" si="74"/>
        <v>0.71630000000000005</v>
      </c>
      <c r="AL215" s="10"/>
    </row>
    <row r="216" spans="1:38" x14ac:dyDescent="0.25">
      <c r="A216" s="40" t="s">
        <v>28</v>
      </c>
      <c r="B216" s="6">
        <f t="shared" ref="B216:AB216" si="77">B241+B266+B291</f>
        <v>35</v>
      </c>
      <c r="C216" s="6">
        <f t="shared" si="77"/>
        <v>33</v>
      </c>
      <c r="D216" s="6">
        <f t="shared" si="77"/>
        <v>27.200000000000003</v>
      </c>
      <c r="E216" s="6">
        <f t="shared" si="77"/>
        <v>25.9</v>
      </c>
      <c r="F216" s="6">
        <f t="shared" si="77"/>
        <v>19.7</v>
      </c>
      <c r="G216" s="6">
        <f t="shared" si="77"/>
        <v>18.100000000000001</v>
      </c>
      <c r="H216" s="6">
        <f t="shared" si="77"/>
        <v>11.100000000000001</v>
      </c>
      <c r="I216" s="6">
        <f t="shared" si="77"/>
        <v>8.9</v>
      </c>
      <c r="J216" s="6">
        <f t="shared" si="77"/>
        <v>16.2</v>
      </c>
      <c r="K216" s="6">
        <f t="shared" si="77"/>
        <v>15.7</v>
      </c>
      <c r="L216" s="6">
        <f t="shared" si="77"/>
        <v>14.509775367118403</v>
      </c>
      <c r="M216" s="6">
        <f t="shared" si="77"/>
        <v>19.292882340862423</v>
      </c>
      <c r="N216" s="6">
        <f t="shared" si="77"/>
        <v>19.245995096719017</v>
      </c>
      <c r="O216" s="6">
        <f t="shared" si="77"/>
        <v>15.905257097031024</v>
      </c>
      <c r="P216" s="6">
        <f t="shared" si="77"/>
        <v>15.773864185331361</v>
      </c>
      <c r="Q216" s="6">
        <f t="shared" si="77"/>
        <v>15.089301372508448</v>
      </c>
      <c r="R216" s="6">
        <f t="shared" si="77"/>
        <v>11.716955553697229</v>
      </c>
      <c r="S216" s="6">
        <f t="shared" si="77"/>
        <v>10.91540704930248</v>
      </c>
      <c r="T216" s="6">
        <f t="shared" si="77"/>
        <v>13.341625244666915</v>
      </c>
      <c r="U216" s="6">
        <f t="shared" si="77"/>
        <v>13.481466957339604</v>
      </c>
      <c r="V216" s="6">
        <f t="shared" si="77"/>
        <v>9.8227076173526129</v>
      </c>
      <c r="W216" s="6">
        <f t="shared" si="77"/>
        <v>8.4564733678905686</v>
      </c>
      <c r="X216" s="6">
        <f t="shared" si="77"/>
        <v>10.34999</v>
      </c>
      <c r="Y216" s="6">
        <f t="shared" si="77"/>
        <v>13.14349</v>
      </c>
      <c r="Z216" s="6">
        <f t="shared" si="77"/>
        <v>16.777809999999999</v>
      </c>
      <c r="AA216" s="6">
        <f t="shared" si="77"/>
        <v>17.400860000000002</v>
      </c>
      <c r="AB216" s="21">
        <f t="shared" si="77"/>
        <v>17.70241</v>
      </c>
      <c r="AC216" s="21">
        <f t="shared" ref="AC216:AJ216" si="78">AC241+AC266+AC291</f>
        <v>14.12829</v>
      </c>
      <c r="AD216" s="21">
        <f t="shared" si="78"/>
        <v>9.5593599999999999</v>
      </c>
      <c r="AE216" s="21">
        <f t="shared" si="78"/>
        <v>7.1645800000000008</v>
      </c>
      <c r="AF216" s="21">
        <f t="shared" si="78"/>
        <v>5.6009899999999995</v>
      </c>
      <c r="AG216" s="21">
        <f t="shared" si="78"/>
        <v>6.0460200000000004</v>
      </c>
      <c r="AH216" s="21">
        <f t="shared" si="78"/>
        <v>3.0371800000000002</v>
      </c>
      <c r="AI216" s="21">
        <f t="shared" si="78"/>
        <v>3.1728100000000001</v>
      </c>
      <c r="AJ216" s="21">
        <f t="shared" si="78"/>
        <v>1.8959999999999999</v>
      </c>
      <c r="AK216" s="21">
        <f t="shared" si="74"/>
        <v>2.0703999999999998</v>
      </c>
      <c r="AL216" s="10"/>
    </row>
    <row r="217" spans="1:38" x14ac:dyDescent="0.25">
      <c r="A217" s="40" t="s">
        <v>29</v>
      </c>
      <c r="B217" s="6">
        <f t="shared" ref="B217:AB217" si="79">B242+B267+B292</f>
        <v>0.6</v>
      </c>
      <c r="C217" s="6">
        <f t="shared" si="79"/>
        <v>0.7</v>
      </c>
      <c r="D217" s="6">
        <f t="shared" si="79"/>
        <v>0.6</v>
      </c>
      <c r="E217" s="6">
        <f t="shared" si="79"/>
        <v>0.4</v>
      </c>
      <c r="F217" s="6">
        <f t="shared" si="79"/>
        <v>0.7</v>
      </c>
      <c r="G217" s="6">
        <f t="shared" si="79"/>
        <v>0.5</v>
      </c>
      <c r="H217" s="6">
        <f t="shared" si="79"/>
        <v>0.30000000000000004</v>
      </c>
      <c r="I217" s="6">
        <f t="shared" si="79"/>
        <v>0.7</v>
      </c>
      <c r="J217" s="6">
        <f t="shared" si="79"/>
        <v>0.6</v>
      </c>
      <c r="K217" s="6">
        <f t="shared" si="79"/>
        <v>0.2</v>
      </c>
      <c r="L217" s="6">
        <f t="shared" si="79"/>
        <v>0.15870700354609929</v>
      </c>
      <c r="M217" s="6">
        <f t="shared" si="79"/>
        <v>0.23779976717112924</v>
      </c>
      <c r="N217" s="6">
        <f t="shared" si="79"/>
        <v>0.15796221815965869</v>
      </c>
      <c r="O217" s="6">
        <f t="shared" si="79"/>
        <v>0.18729999999999999</v>
      </c>
      <c r="P217" s="6">
        <f t="shared" si="79"/>
        <v>2.7300000000000005E-2</v>
      </c>
      <c r="Q217" s="6">
        <f t="shared" si="79"/>
        <v>3.6400000000000002E-2</v>
      </c>
      <c r="R217" s="6">
        <f t="shared" si="79"/>
        <v>0.17560000000000001</v>
      </c>
      <c r="S217" s="6">
        <f t="shared" si="79"/>
        <v>0.13950000000000001</v>
      </c>
      <c r="T217" s="6">
        <f t="shared" si="79"/>
        <v>4.6200000000000005E-2</v>
      </c>
      <c r="U217" s="6">
        <f t="shared" si="79"/>
        <v>0.16195999999999999</v>
      </c>
      <c r="V217" s="6">
        <f t="shared" si="79"/>
        <v>9.8299999999999998E-2</v>
      </c>
      <c r="W217" s="6">
        <f t="shared" si="79"/>
        <v>6.5000000000000002E-2</v>
      </c>
      <c r="X217" s="6">
        <f t="shared" si="79"/>
        <v>0.11864000000000001</v>
      </c>
      <c r="Y217" s="6">
        <f t="shared" si="79"/>
        <v>2.1049999999999999E-2</v>
      </c>
      <c r="Z217" s="6">
        <f t="shared" si="79"/>
        <v>2.4210000000000002E-2</v>
      </c>
      <c r="AA217" s="6">
        <f t="shared" si="79"/>
        <v>4.1099999999999998E-2</v>
      </c>
      <c r="AB217" s="21">
        <f t="shared" si="79"/>
        <v>8.9199999999999991E-3</v>
      </c>
      <c r="AC217" s="21">
        <f t="shared" ref="AC217:AJ217" si="80">AC242+AC267+AC292</f>
        <v>8.6E-3</v>
      </c>
      <c r="AD217" s="21">
        <f t="shared" si="80"/>
        <v>2.31E-3</v>
      </c>
      <c r="AE217" s="21">
        <f t="shared" si="80"/>
        <v>1.4520000000000002E-2</v>
      </c>
      <c r="AF217" s="21">
        <f t="shared" si="80"/>
        <v>4.8999999999999998E-3</v>
      </c>
      <c r="AG217" s="21">
        <f t="shared" si="80"/>
        <v>2.0699999999999998E-3</v>
      </c>
      <c r="AH217" s="21">
        <f t="shared" si="80"/>
        <v>2.1000000000000003E-3</v>
      </c>
      <c r="AI217" s="21">
        <f t="shared" si="80"/>
        <v>5.0000000000000001E-3</v>
      </c>
      <c r="AJ217" s="21">
        <f t="shared" si="80"/>
        <v>1.095E-2</v>
      </c>
      <c r="AK217" s="21">
        <f t="shared" si="74"/>
        <v>0</v>
      </c>
      <c r="AL217" s="10"/>
    </row>
    <row r="218" spans="1:38" x14ac:dyDescent="0.25">
      <c r="A218" s="40" t="s">
        <v>30</v>
      </c>
      <c r="B218" s="6">
        <f t="shared" ref="B218:AB218" si="81">B243+B268+B293</f>
        <v>7.7</v>
      </c>
      <c r="C218" s="6">
        <f t="shared" si="81"/>
        <v>6.1999999999999993</v>
      </c>
      <c r="D218" s="6">
        <f t="shared" si="81"/>
        <v>7.1</v>
      </c>
      <c r="E218" s="6">
        <f t="shared" si="81"/>
        <v>7.3</v>
      </c>
      <c r="F218" s="6">
        <f t="shared" si="81"/>
        <v>4.6000000000000005</v>
      </c>
      <c r="G218" s="6">
        <f t="shared" si="81"/>
        <v>3.6999999999999997</v>
      </c>
      <c r="H218" s="6">
        <f t="shared" si="81"/>
        <v>4.6000000000000005</v>
      </c>
      <c r="I218" s="6">
        <f t="shared" si="81"/>
        <v>6.2</v>
      </c>
      <c r="J218" s="6">
        <f t="shared" si="81"/>
        <v>4</v>
      </c>
      <c r="K218" s="6">
        <f t="shared" si="81"/>
        <v>10.9</v>
      </c>
      <c r="L218" s="6">
        <f t="shared" si="81"/>
        <v>5.1283000000000012</v>
      </c>
      <c r="M218" s="6">
        <f t="shared" si="81"/>
        <v>3.820062176165802</v>
      </c>
      <c r="N218" s="6">
        <f t="shared" si="81"/>
        <v>4.5689625247690318</v>
      </c>
      <c r="O218" s="6">
        <f t="shared" si="81"/>
        <v>5.4230862903225807</v>
      </c>
      <c r="P218" s="6">
        <f t="shared" si="81"/>
        <v>4.6047588306942746</v>
      </c>
      <c r="Q218" s="6">
        <f t="shared" si="81"/>
        <v>3.2719769874450075</v>
      </c>
      <c r="R218" s="6">
        <f t="shared" si="81"/>
        <v>3.0281325857022328</v>
      </c>
      <c r="S218" s="6">
        <f t="shared" si="81"/>
        <v>2.9259055586752054</v>
      </c>
      <c r="T218" s="6">
        <f t="shared" si="81"/>
        <v>3.3375101142696435</v>
      </c>
      <c r="U218" s="6">
        <f t="shared" si="81"/>
        <v>2.6324102468553461</v>
      </c>
      <c r="V218" s="6">
        <f t="shared" si="81"/>
        <v>2.5608380000000004</v>
      </c>
      <c r="W218" s="6">
        <f t="shared" si="81"/>
        <v>3.04223</v>
      </c>
      <c r="X218" s="6">
        <f t="shared" si="81"/>
        <v>2.6246999999999998</v>
      </c>
      <c r="Y218" s="6">
        <f t="shared" si="81"/>
        <v>3.1288400000000003</v>
      </c>
      <c r="Z218" s="6">
        <f t="shared" si="81"/>
        <v>3.3265499999999997</v>
      </c>
      <c r="AA218" s="6">
        <f t="shared" si="81"/>
        <v>3.1002700000000001</v>
      </c>
      <c r="AB218" s="21">
        <f t="shared" si="81"/>
        <v>3.4673599999999998</v>
      </c>
      <c r="AC218" s="21">
        <f t="shared" ref="AC218:AJ218" si="82">AC243+AC268+AC293</f>
        <v>3.5655099999999997</v>
      </c>
      <c r="AD218" s="21">
        <f t="shared" si="82"/>
        <v>2.7726500000000001</v>
      </c>
      <c r="AE218" s="21">
        <f t="shared" si="82"/>
        <v>3.1280799999999997</v>
      </c>
      <c r="AF218" s="21">
        <f t="shared" si="82"/>
        <v>2.2199300000000002</v>
      </c>
      <c r="AG218" s="21">
        <f t="shared" si="82"/>
        <v>2.43892</v>
      </c>
      <c r="AH218" s="21">
        <f t="shared" si="82"/>
        <v>2.3272399999999998</v>
      </c>
      <c r="AI218" s="21">
        <f t="shared" si="82"/>
        <v>2.0478999999999998</v>
      </c>
      <c r="AJ218" s="21">
        <f t="shared" si="82"/>
        <v>2.1200999999999999</v>
      </c>
      <c r="AK218" s="21">
        <f t="shared" si="74"/>
        <v>2.0910000000000002</v>
      </c>
      <c r="AL218" s="10"/>
    </row>
    <row r="219" spans="1:38" x14ac:dyDescent="0.25">
      <c r="A219" s="40" t="s">
        <v>31</v>
      </c>
      <c r="B219" s="6">
        <f t="shared" ref="B219:AB219" si="83">B244+B269+B294</f>
        <v>15.3</v>
      </c>
      <c r="C219" s="6">
        <f t="shared" si="83"/>
        <v>14.8</v>
      </c>
      <c r="D219" s="6">
        <f t="shared" si="83"/>
        <v>22.400000000000002</v>
      </c>
      <c r="E219" s="6">
        <f t="shared" si="83"/>
        <v>22</v>
      </c>
      <c r="F219" s="6">
        <f t="shared" si="83"/>
        <v>12.6</v>
      </c>
      <c r="G219" s="6">
        <f t="shared" si="83"/>
        <v>9.7999999999999989</v>
      </c>
      <c r="H219" s="6">
        <f t="shared" si="83"/>
        <v>8.6</v>
      </c>
      <c r="I219" s="6">
        <f t="shared" si="83"/>
        <v>2</v>
      </c>
      <c r="J219" s="6">
        <f t="shared" si="83"/>
        <v>2.1</v>
      </c>
      <c r="K219" s="6">
        <f t="shared" si="83"/>
        <v>8</v>
      </c>
      <c r="L219" s="6">
        <f t="shared" si="83"/>
        <v>5.7861644073984522</v>
      </c>
      <c r="M219" s="6">
        <f t="shared" si="83"/>
        <v>5.3238887005649715</v>
      </c>
      <c r="N219" s="6">
        <f t="shared" si="83"/>
        <v>2.5250392857882762</v>
      </c>
      <c r="O219" s="6">
        <f t="shared" si="83"/>
        <v>2.2632406792452828</v>
      </c>
      <c r="P219" s="6">
        <f t="shared" si="83"/>
        <v>1.3087018348623858</v>
      </c>
      <c r="Q219" s="6">
        <f t="shared" si="83"/>
        <v>1.6708006622604092</v>
      </c>
      <c r="R219" s="6">
        <f t="shared" si="83"/>
        <v>1.4580945176047488</v>
      </c>
      <c r="S219" s="6">
        <f t="shared" si="83"/>
        <v>1.8212790258805904</v>
      </c>
      <c r="T219" s="6">
        <f t="shared" si="83"/>
        <v>2.3604450135766895</v>
      </c>
      <c r="U219" s="6">
        <f t="shared" si="83"/>
        <v>3.4867748265847531</v>
      </c>
      <c r="V219" s="6">
        <f t="shared" si="83"/>
        <v>4.0942483755470098</v>
      </c>
      <c r="W219" s="6">
        <f t="shared" si="83"/>
        <v>3.6013121935103247</v>
      </c>
      <c r="X219" s="6">
        <f t="shared" si="83"/>
        <v>5.4893999999999998</v>
      </c>
      <c r="Y219" s="6">
        <f t="shared" si="83"/>
        <v>4.9422600000000001</v>
      </c>
      <c r="Z219" s="6">
        <f t="shared" si="83"/>
        <v>6.8662000000000001</v>
      </c>
      <c r="AA219" s="6">
        <f t="shared" si="83"/>
        <v>5.7261100000000003</v>
      </c>
      <c r="AB219" s="21">
        <f t="shared" si="83"/>
        <v>5.977920000000001</v>
      </c>
      <c r="AC219" s="21">
        <f t="shared" ref="AC219:AJ219" si="84">AC244+AC269+AC294</f>
        <v>5.3780000000000001</v>
      </c>
      <c r="AD219" s="21">
        <f t="shared" si="84"/>
        <v>1.8742999999999999</v>
      </c>
      <c r="AE219" s="21">
        <f t="shared" si="84"/>
        <v>1.98037</v>
      </c>
      <c r="AF219" s="21">
        <f t="shared" si="84"/>
        <v>2.10548</v>
      </c>
      <c r="AG219" s="21">
        <f t="shared" si="84"/>
        <v>1.56</v>
      </c>
      <c r="AH219" s="21">
        <f t="shared" si="84"/>
        <v>0.59004000000000001</v>
      </c>
      <c r="AI219" s="21">
        <f t="shared" si="84"/>
        <v>0.42809999999999998</v>
      </c>
      <c r="AJ219" s="21">
        <f t="shared" si="84"/>
        <v>0.4158</v>
      </c>
      <c r="AK219" s="21">
        <f t="shared" si="74"/>
        <v>0.40290000000000004</v>
      </c>
      <c r="AL219" s="10"/>
    </row>
    <row r="220" spans="1:38" x14ac:dyDescent="0.25">
      <c r="A220" s="40" t="s">
        <v>32</v>
      </c>
      <c r="B220" s="55" t="s">
        <v>0</v>
      </c>
      <c r="C220" s="55" t="s">
        <v>0</v>
      </c>
      <c r="D220" s="55" t="s">
        <v>0</v>
      </c>
      <c r="E220" s="55" t="s">
        <v>0</v>
      </c>
      <c r="F220" s="55" t="s">
        <v>0</v>
      </c>
      <c r="G220" s="55" t="s">
        <v>0</v>
      </c>
      <c r="H220" s="55" t="s">
        <v>0</v>
      </c>
      <c r="I220" s="55" t="s">
        <v>0</v>
      </c>
      <c r="J220" s="55" t="s">
        <v>0</v>
      </c>
      <c r="K220" s="55" t="s">
        <v>0</v>
      </c>
      <c r="L220" s="55" t="s">
        <v>0</v>
      </c>
      <c r="M220" s="55" t="s">
        <v>0</v>
      </c>
      <c r="N220" s="55" t="s">
        <v>0</v>
      </c>
      <c r="O220" s="55" t="s">
        <v>0</v>
      </c>
      <c r="P220" s="55" t="s">
        <v>0</v>
      </c>
      <c r="Q220" s="55" t="s">
        <v>0</v>
      </c>
      <c r="R220" s="55" t="s">
        <v>0</v>
      </c>
      <c r="S220" s="55" t="s">
        <v>0</v>
      </c>
      <c r="T220" s="55" t="s">
        <v>0</v>
      </c>
      <c r="U220" s="55" t="s">
        <v>0</v>
      </c>
      <c r="V220" s="55" t="s">
        <v>0</v>
      </c>
      <c r="W220" s="55" t="s">
        <v>0</v>
      </c>
      <c r="X220" s="55" t="s">
        <v>0</v>
      </c>
      <c r="Y220" s="55" t="s">
        <v>0</v>
      </c>
      <c r="Z220" s="55" t="s">
        <v>0</v>
      </c>
      <c r="AA220" s="55" t="s">
        <v>0</v>
      </c>
      <c r="AB220" s="55" t="s">
        <v>0</v>
      </c>
      <c r="AC220" s="55" t="s">
        <v>0</v>
      </c>
      <c r="AD220" s="55" t="s">
        <v>0</v>
      </c>
      <c r="AE220" s="55" t="s">
        <v>0</v>
      </c>
      <c r="AF220" s="55" t="s">
        <v>0</v>
      </c>
      <c r="AG220" s="55" t="s">
        <v>0</v>
      </c>
      <c r="AH220" s="21">
        <f t="shared" ref="AB220:AJ233" si="85">AH245+AH270+AH295</f>
        <v>2.0091199999999998</v>
      </c>
      <c r="AI220" s="21">
        <f t="shared" si="85"/>
        <v>2.2937500000000002</v>
      </c>
      <c r="AJ220" s="21">
        <f t="shared" si="85"/>
        <v>3.0379999999999998</v>
      </c>
      <c r="AK220" s="21">
        <f t="shared" si="74"/>
        <v>3.0487700000000002</v>
      </c>
      <c r="AL220" s="10"/>
    </row>
    <row r="221" spans="1:38" x14ac:dyDescent="0.25">
      <c r="A221" s="40" t="s">
        <v>33</v>
      </c>
      <c r="B221" s="6">
        <f t="shared" ref="B221:AA221" si="86">B246+B271+B296</f>
        <v>21.3</v>
      </c>
      <c r="C221" s="6">
        <f t="shared" si="86"/>
        <v>19</v>
      </c>
      <c r="D221" s="6">
        <f t="shared" si="86"/>
        <v>16.100000000000001</v>
      </c>
      <c r="E221" s="6">
        <f t="shared" si="86"/>
        <v>13.7</v>
      </c>
      <c r="F221" s="6">
        <f t="shared" si="86"/>
        <v>11.899999999999999</v>
      </c>
      <c r="G221" s="6">
        <f t="shared" si="86"/>
        <v>9.9</v>
      </c>
      <c r="H221" s="6">
        <f t="shared" si="86"/>
        <v>11</v>
      </c>
      <c r="I221" s="6">
        <f t="shared" si="86"/>
        <v>9.6999999999999993</v>
      </c>
      <c r="J221" s="6">
        <f t="shared" si="86"/>
        <v>8.4</v>
      </c>
      <c r="K221" s="6">
        <f t="shared" si="86"/>
        <v>8.1</v>
      </c>
      <c r="L221" s="6">
        <f t="shared" si="86"/>
        <v>8.7513137055837547</v>
      </c>
      <c r="M221" s="6">
        <f t="shared" si="86"/>
        <v>13.128701960784312</v>
      </c>
      <c r="N221" s="6">
        <f t="shared" si="86"/>
        <v>12.332245930648583</v>
      </c>
      <c r="O221" s="6">
        <f t="shared" si="86"/>
        <v>12.947859222631095</v>
      </c>
      <c r="P221" s="6">
        <f t="shared" si="86"/>
        <v>14.801433333333332</v>
      </c>
      <c r="Q221" s="6">
        <f t="shared" si="86"/>
        <v>16.479119526627223</v>
      </c>
      <c r="R221" s="6">
        <f t="shared" si="86"/>
        <v>17.85576923076923</v>
      </c>
      <c r="S221" s="6">
        <f t="shared" si="86"/>
        <v>16.002817297850562</v>
      </c>
      <c r="T221" s="6">
        <f t="shared" si="86"/>
        <v>16.676221113243763</v>
      </c>
      <c r="U221" s="6">
        <f t="shared" si="86"/>
        <v>13.34024</v>
      </c>
      <c r="V221" s="6">
        <f t="shared" si="86"/>
        <v>12.051478499856445</v>
      </c>
      <c r="W221" s="6">
        <f t="shared" si="86"/>
        <v>12.73444883029298</v>
      </c>
      <c r="X221" s="6">
        <f t="shared" si="86"/>
        <v>12.89227</v>
      </c>
      <c r="Y221" s="6">
        <f t="shared" si="86"/>
        <v>13.150220000000001</v>
      </c>
      <c r="Z221" s="6">
        <f t="shared" si="86"/>
        <v>13.024149999999999</v>
      </c>
      <c r="AA221" s="6">
        <f t="shared" si="86"/>
        <v>13.852089999999999</v>
      </c>
      <c r="AB221" s="21">
        <f t="shared" si="85"/>
        <v>12.79566</v>
      </c>
      <c r="AC221" s="21">
        <f t="shared" si="85"/>
        <v>13.818439999999999</v>
      </c>
      <c r="AD221" s="21">
        <f t="shared" si="85"/>
        <v>13.618310000000001</v>
      </c>
      <c r="AE221" s="21">
        <f t="shared" si="85"/>
        <v>13.257229999999998</v>
      </c>
      <c r="AF221" s="21">
        <f t="shared" si="85"/>
        <v>12.84559</v>
      </c>
      <c r="AG221" s="21">
        <f t="shared" si="85"/>
        <v>12.541409999999999</v>
      </c>
      <c r="AH221" s="21">
        <f t="shared" si="85"/>
        <v>10.738529999999999</v>
      </c>
      <c r="AI221" s="21">
        <f t="shared" si="85"/>
        <v>9.5013499999999986</v>
      </c>
      <c r="AJ221" s="21">
        <f t="shared" si="85"/>
        <v>9.3776099999999989</v>
      </c>
      <c r="AK221" s="21">
        <f t="shared" si="74"/>
        <v>10.301360000000001</v>
      </c>
      <c r="AL221" s="10"/>
    </row>
    <row r="222" spans="1:38" x14ac:dyDescent="0.25">
      <c r="A222" s="40" t="s">
        <v>34</v>
      </c>
      <c r="B222" s="6">
        <f t="shared" ref="B222:AA222" si="87">B247+B272+B297</f>
        <v>57.7</v>
      </c>
      <c r="C222" s="6">
        <f t="shared" si="87"/>
        <v>48.5</v>
      </c>
      <c r="D222" s="6">
        <f t="shared" si="87"/>
        <v>40.799999999999997</v>
      </c>
      <c r="E222" s="6">
        <f t="shared" si="87"/>
        <v>41.2</v>
      </c>
      <c r="F222" s="6">
        <f t="shared" si="87"/>
        <v>40.6</v>
      </c>
      <c r="G222" s="6">
        <f t="shared" si="87"/>
        <v>27.5</v>
      </c>
      <c r="H222" s="6">
        <f t="shared" si="87"/>
        <v>29.8</v>
      </c>
      <c r="I222" s="6">
        <f t="shared" si="87"/>
        <v>41.900000000000006</v>
      </c>
      <c r="J222" s="6">
        <f t="shared" si="87"/>
        <v>42.4</v>
      </c>
      <c r="K222" s="6">
        <f t="shared" si="87"/>
        <v>46.900000000000006</v>
      </c>
      <c r="L222" s="6">
        <f t="shared" si="87"/>
        <v>22.54237026046259</v>
      </c>
      <c r="M222" s="6">
        <f t="shared" si="87"/>
        <v>51.102809090909069</v>
      </c>
      <c r="N222" s="6">
        <f t="shared" si="87"/>
        <v>53.691181386336908</v>
      </c>
      <c r="O222" s="6">
        <f t="shared" si="87"/>
        <v>48.383535606500281</v>
      </c>
      <c r="P222" s="6">
        <f t="shared" si="87"/>
        <v>50.395129046659221</v>
      </c>
      <c r="Q222" s="6">
        <f t="shared" si="87"/>
        <v>52.392504228647823</v>
      </c>
      <c r="R222" s="6">
        <f t="shared" si="87"/>
        <v>50.898951217122274</v>
      </c>
      <c r="S222" s="6">
        <f t="shared" si="87"/>
        <v>53.257984492291946</v>
      </c>
      <c r="T222" s="6">
        <f t="shared" si="87"/>
        <v>50.493477088482393</v>
      </c>
      <c r="U222" s="6">
        <f t="shared" si="87"/>
        <v>50.459245948051951</v>
      </c>
      <c r="V222" s="6">
        <f t="shared" si="87"/>
        <v>51.035540815138283</v>
      </c>
      <c r="W222" s="6">
        <f t="shared" si="87"/>
        <v>54.145004930970536</v>
      </c>
      <c r="X222" s="6">
        <f t="shared" si="87"/>
        <v>39.750689999999999</v>
      </c>
      <c r="Y222" s="6">
        <f t="shared" si="87"/>
        <v>32.119059999999998</v>
      </c>
      <c r="Z222" s="6">
        <f t="shared" si="87"/>
        <v>24.98199</v>
      </c>
      <c r="AA222" s="6">
        <f t="shared" si="87"/>
        <v>25.06484</v>
      </c>
      <c r="AB222" s="21">
        <f t="shared" si="85"/>
        <v>22.465799999999998</v>
      </c>
      <c r="AC222" s="21">
        <f t="shared" si="85"/>
        <v>21.730599999999999</v>
      </c>
      <c r="AD222" s="21">
        <f t="shared" si="85"/>
        <v>21.810569999999998</v>
      </c>
      <c r="AE222" s="21">
        <f t="shared" si="85"/>
        <v>22.528670000000002</v>
      </c>
      <c r="AF222" s="21">
        <f t="shared" si="85"/>
        <v>22.187510000000003</v>
      </c>
      <c r="AG222" s="21">
        <f t="shared" si="85"/>
        <v>22.257940000000001</v>
      </c>
      <c r="AH222" s="21">
        <f t="shared" si="85"/>
        <v>5.1909299999999998</v>
      </c>
      <c r="AI222" s="21">
        <f t="shared" si="85"/>
        <v>4.8791399999999996</v>
      </c>
      <c r="AJ222" s="21">
        <f t="shared" si="85"/>
        <v>4.0855999999999995</v>
      </c>
      <c r="AK222" s="21">
        <f t="shared" si="74"/>
        <v>4.3226499999999994</v>
      </c>
      <c r="AL222" s="10"/>
    </row>
    <row r="223" spans="1:38" x14ac:dyDescent="0.25">
      <c r="A223" s="40" t="s">
        <v>35</v>
      </c>
      <c r="B223" s="6">
        <f t="shared" ref="B223:AA223" si="88">B248+B273+B298</f>
        <v>1.6</v>
      </c>
      <c r="C223" s="6">
        <f t="shared" si="88"/>
        <v>1.4</v>
      </c>
      <c r="D223" s="6">
        <f t="shared" si="88"/>
        <v>1.9000000000000001</v>
      </c>
      <c r="E223" s="6">
        <f t="shared" si="88"/>
        <v>0.9</v>
      </c>
      <c r="F223" s="6">
        <f t="shared" si="88"/>
        <v>0.60000000000000009</v>
      </c>
      <c r="G223" s="6">
        <f t="shared" si="88"/>
        <v>0.79999999999999993</v>
      </c>
      <c r="H223" s="6">
        <f t="shared" si="88"/>
        <v>0.7</v>
      </c>
      <c r="I223" s="6">
        <f t="shared" si="88"/>
        <v>0</v>
      </c>
      <c r="J223" s="6">
        <f t="shared" si="88"/>
        <v>0</v>
      </c>
      <c r="K223" s="6">
        <f t="shared" si="88"/>
        <v>0</v>
      </c>
      <c r="L223" s="6">
        <f t="shared" si="88"/>
        <v>0.20159999999999995</v>
      </c>
      <c r="M223" s="6">
        <f t="shared" si="88"/>
        <v>0.28029999999999994</v>
      </c>
      <c r="N223" s="6">
        <f t="shared" si="88"/>
        <v>0.27361082987551866</v>
      </c>
      <c r="O223" s="6">
        <f t="shared" si="88"/>
        <v>0.372</v>
      </c>
      <c r="P223" s="6">
        <f t="shared" si="88"/>
        <v>0.30639999999999989</v>
      </c>
      <c r="Q223" s="6">
        <f t="shared" si="88"/>
        <v>0.35050000000000003</v>
      </c>
      <c r="R223" s="6">
        <f t="shared" si="88"/>
        <v>0.42180000000000001</v>
      </c>
      <c r="S223" s="6">
        <f t="shared" si="88"/>
        <v>0.30689999999999995</v>
      </c>
      <c r="T223" s="6">
        <f t="shared" si="88"/>
        <v>0.41360000000000002</v>
      </c>
      <c r="U223" s="6">
        <f t="shared" si="88"/>
        <v>0.31420000000000003</v>
      </c>
      <c r="V223" s="6">
        <f t="shared" si="88"/>
        <v>0.36159999999999998</v>
      </c>
      <c r="W223" s="6">
        <f t="shared" si="88"/>
        <v>0.39510000000000006</v>
      </c>
      <c r="X223" s="6">
        <f t="shared" si="88"/>
        <v>0.33407999999999999</v>
      </c>
      <c r="Y223" s="6">
        <f t="shared" si="88"/>
        <v>0.32466</v>
      </c>
      <c r="Z223" s="6">
        <f t="shared" si="88"/>
        <v>0.18889000000000003</v>
      </c>
      <c r="AA223" s="6">
        <f t="shared" si="88"/>
        <v>0.17365999999999998</v>
      </c>
      <c r="AB223" s="21">
        <f t="shared" si="85"/>
        <v>0.18009</v>
      </c>
      <c r="AC223" s="21">
        <f t="shared" si="85"/>
        <v>0.17849999999999999</v>
      </c>
      <c r="AD223" s="21">
        <f t="shared" si="85"/>
        <v>0.17793999999999999</v>
      </c>
      <c r="AE223" s="21">
        <f t="shared" si="85"/>
        <v>0.16982</v>
      </c>
      <c r="AF223" s="21">
        <f t="shared" si="85"/>
        <v>0.18087</v>
      </c>
      <c r="AG223" s="21">
        <f t="shared" si="85"/>
        <v>0.18820000000000001</v>
      </c>
      <c r="AH223" s="21">
        <f t="shared" si="85"/>
        <v>0.18413000000000002</v>
      </c>
      <c r="AI223" s="21">
        <f t="shared" si="85"/>
        <v>0.12670000000000001</v>
      </c>
      <c r="AJ223" s="21">
        <f t="shared" si="85"/>
        <v>0.1273</v>
      </c>
      <c r="AK223" s="21">
        <f t="shared" si="74"/>
        <v>0.13519999999999999</v>
      </c>
      <c r="AL223" s="10"/>
    </row>
    <row r="224" spans="1:38" x14ac:dyDescent="0.25">
      <c r="A224" s="40" t="s">
        <v>36</v>
      </c>
      <c r="B224" s="6">
        <f t="shared" ref="B224:AA224" si="89">B249+B274+B299</f>
        <v>0.1</v>
      </c>
      <c r="C224" s="6">
        <f t="shared" si="89"/>
        <v>0.3</v>
      </c>
      <c r="D224" s="6">
        <f t="shared" si="89"/>
        <v>0.1</v>
      </c>
      <c r="E224" s="6">
        <f t="shared" si="89"/>
        <v>0</v>
      </c>
      <c r="F224" s="6">
        <f t="shared" si="89"/>
        <v>0.1</v>
      </c>
      <c r="G224" s="6">
        <f t="shared" si="89"/>
        <v>0</v>
      </c>
      <c r="H224" s="6">
        <f t="shared" si="89"/>
        <v>0.2</v>
      </c>
      <c r="I224" s="6">
        <f t="shared" si="89"/>
        <v>0</v>
      </c>
      <c r="J224" s="6">
        <f t="shared" si="89"/>
        <v>0</v>
      </c>
      <c r="K224" s="6">
        <f t="shared" si="89"/>
        <v>0</v>
      </c>
      <c r="L224" s="6">
        <f t="shared" si="89"/>
        <v>5.7000000000000002E-3</v>
      </c>
      <c r="M224" s="6">
        <f t="shared" si="89"/>
        <v>2.180672268907563E-2</v>
      </c>
      <c r="N224" s="6">
        <f t="shared" si="89"/>
        <v>1.0540000000000001E-2</v>
      </c>
      <c r="O224" s="6">
        <f t="shared" si="89"/>
        <v>1.3033333333333331E-2</v>
      </c>
      <c r="P224" s="6">
        <f t="shared" si="89"/>
        <v>4.8888888888888891E-2</v>
      </c>
      <c r="Q224" s="6">
        <f t="shared" si="89"/>
        <v>7.4999999999999997E-3</v>
      </c>
      <c r="R224" s="6">
        <f t="shared" si="89"/>
        <v>5.0000000000000001E-3</v>
      </c>
      <c r="S224" s="6">
        <f t="shared" si="89"/>
        <v>8.7119460317152952E-2</v>
      </c>
      <c r="T224" s="6">
        <f t="shared" si="89"/>
        <v>0.1217755066603825</v>
      </c>
      <c r="U224" s="6">
        <f t="shared" si="89"/>
        <v>3.2690549450549451E-2</v>
      </c>
      <c r="V224" s="6">
        <f t="shared" si="89"/>
        <v>1.495223214285714E-2</v>
      </c>
      <c r="W224" s="6">
        <f t="shared" si="89"/>
        <v>1.3949099099099097E-2</v>
      </c>
      <c r="X224" s="6">
        <f t="shared" si="89"/>
        <v>1.1710000000000002E-2</v>
      </c>
      <c r="Y224" s="6">
        <f t="shared" si="89"/>
        <v>2.7519999999999999E-2</v>
      </c>
      <c r="Z224" s="6">
        <f t="shared" si="89"/>
        <v>5.3919999999999996E-2</v>
      </c>
      <c r="AA224" s="6">
        <f t="shared" si="89"/>
        <v>7.3660000000000003E-2</v>
      </c>
      <c r="AB224" s="21">
        <f t="shared" si="85"/>
        <v>4.5679999999999998E-2</v>
      </c>
      <c r="AC224" s="21">
        <f t="shared" si="85"/>
        <v>3.0640000000000001E-2</v>
      </c>
      <c r="AD224" s="21">
        <f t="shared" si="85"/>
        <v>4.4319999999999998E-2</v>
      </c>
      <c r="AE224" s="21">
        <f t="shared" si="85"/>
        <v>3.4079999999999999E-2</v>
      </c>
      <c r="AF224" s="21">
        <f t="shared" si="85"/>
        <v>3.304E-2</v>
      </c>
      <c r="AG224" s="21">
        <f t="shared" si="85"/>
        <v>9.8000000000000014E-3</v>
      </c>
      <c r="AH224" s="21">
        <f t="shared" si="85"/>
        <v>0</v>
      </c>
      <c r="AI224" s="21">
        <f t="shared" si="85"/>
        <v>0</v>
      </c>
      <c r="AJ224" s="21">
        <f t="shared" si="85"/>
        <v>0</v>
      </c>
      <c r="AK224" s="21">
        <f t="shared" si="74"/>
        <v>0</v>
      </c>
      <c r="AL224" s="10"/>
    </row>
    <row r="225" spans="1:38" x14ac:dyDescent="0.25">
      <c r="A225" s="40" t="s">
        <v>45</v>
      </c>
      <c r="B225" s="6">
        <f t="shared" ref="B225:AA225" si="90">B250+B275+B300</f>
        <v>24.6</v>
      </c>
      <c r="C225" s="6">
        <f t="shared" si="90"/>
        <v>22.7</v>
      </c>
      <c r="D225" s="6">
        <f t="shared" si="90"/>
        <v>19.7</v>
      </c>
      <c r="E225" s="6">
        <f t="shared" si="90"/>
        <v>11.2</v>
      </c>
      <c r="F225" s="6">
        <f t="shared" si="90"/>
        <v>10.200000000000001</v>
      </c>
      <c r="G225" s="6">
        <f t="shared" si="90"/>
        <v>8.9</v>
      </c>
      <c r="H225" s="6">
        <f t="shared" si="90"/>
        <v>4.5999999999999996</v>
      </c>
      <c r="I225" s="6">
        <f t="shared" si="90"/>
        <v>4.0999999999999996</v>
      </c>
      <c r="J225" s="6">
        <f t="shared" si="90"/>
        <v>2.9</v>
      </c>
      <c r="K225" s="6">
        <f t="shared" si="90"/>
        <v>3.1</v>
      </c>
      <c r="L225" s="6">
        <f t="shared" si="90"/>
        <v>2.5882931292188993</v>
      </c>
      <c r="M225" s="6">
        <f t="shared" si="90"/>
        <v>2.5773272727272727</v>
      </c>
      <c r="N225" s="6">
        <f t="shared" si="90"/>
        <v>2.3305751656982014</v>
      </c>
      <c r="O225" s="6">
        <f t="shared" si="90"/>
        <v>1.7715957802958453</v>
      </c>
      <c r="P225" s="6">
        <f t="shared" si="90"/>
        <v>2.7838045902676485</v>
      </c>
      <c r="Q225" s="6">
        <f t="shared" si="90"/>
        <v>2.3507367974549309</v>
      </c>
      <c r="R225" s="6">
        <f t="shared" si="90"/>
        <v>2.3996701244813283</v>
      </c>
      <c r="S225" s="6">
        <f t="shared" si="90"/>
        <v>2.2359245436105479</v>
      </c>
      <c r="T225" s="6">
        <f t="shared" si="90"/>
        <v>2.8139256198347109</v>
      </c>
      <c r="U225" s="6">
        <f t="shared" si="90"/>
        <v>3.0241959999999999</v>
      </c>
      <c r="V225" s="6">
        <f t="shared" si="90"/>
        <v>2.0190159999999997</v>
      </c>
      <c r="W225" s="6">
        <f t="shared" si="90"/>
        <v>2.206966</v>
      </c>
      <c r="X225" s="6">
        <f t="shared" si="90"/>
        <v>2.6051799999999998</v>
      </c>
      <c r="Y225" s="6">
        <f t="shared" si="90"/>
        <v>2.5655000000000001</v>
      </c>
      <c r="Z225" s="6">
        <f t="shared" si="90"/>
        <v>2.20627</v>
      </c>
      <c r="AA225" s="6">
        <f t="shared" si="90"/>
        <v>2.4196499999999999</v>
      </c>
      <c r="AB225" s="21">
        <f t="shared" si="85"/>
        <v>1.8731800000000001</v>
      </c>
      <c r="AC225" s="21">
        <f t="shared" si="85"/>
        <v>1.5438200000000002</v>
      </c>
      <c r="AD225" s="54" t="s">
        <v>0</v>
      </c>
      <c r="AE225" s="54" t="s">
        <v>0</v>
      </c>
      <c r="AF225" s="54" t="s">
        <v>0</v>
      </c>
      <c r="AG225" s="54" t="s">
        <v>0</v>
      </c>
      <c r="AH225" s="54" t="s">
        <v>0</v>
      </c>
      <c r="AI225" s="54" t="s">
        <v>0</v>
      </c>
      <c r="AJ225" s="54" t="s">
        <v>0</v>
      </c>
      <c r="AK225" s="54" t="s">
        <v>0</v>
      </c>
      <c r="AL225" s="10"/>
    </row>
    <row r="226" spans="1:38" x14ac:dyDescent="0.25">
      <c r="A226" s="40" t="s">
        <v>37</v>
      </c>
      <c r="B226" s="6">
        <f t="shared" ref="B226:AA226" si="91">B251+B276+B301</f>
        <v>16.3</v>
      </c>
      <c r="C226" s="6">
        <f t="shared" si="91"/>
        <v>16</v>
      </c>
      <c r="D226" s="6">
        <f t="shared" si="91"/>
        <v>12.899999999999999</v>
      </c>
      <c r="E226" s="6">
        <f t="shared" si="91"/>
        <v>10.6</v>
      </c>
      <c r="F226" s="6">
        <f t="shared" si="91"/>
        <v>17.7</v>
      </c>
      <c r="G226" s="6">
        <f t="shared" si="91"/>
        <v>14</v>
      </c>
      <c r="H226" s="6">
        <f t="shared" si="91"/>
        <v>8.3000000000000007</v>
      </c>
      <c r="I226" s="6">
        <f t="shared" si="91"/>
        <v>9.1</v>
      </c>
      <c r="J226" s="6">
        <f t="shared" si="91"/>
        <v>5.7</v>
      </c>
      <c r="K226" s="6">
        <f t="shared" si="91"/>
        <v>9.4</v>
      </c>
      <c r="L226" s="6">
        <f t="shared" si="91"/>
        <v>8.1527540113058876</v>
      </c>
      <c r="M226" s="6">
        <f t="shared" si="91"/>
        <v>6.2867082601054491</v>
      </c>
      <c r="N226" s="6">
        <f t="shared" si="91"/>
        <v>6.8173594020191759</v>
      </c>
      <c r="O226" s="6">
        <f t="shared" si="91"/>
        <v>7.2554853662539269</v>
      </c>
      <c r="P226" s="6">
        <f t="shared" si="91"/>
        <v>8.7833744151472413</v>
      </c>
      <c r="Q226" s="6">
        <f t="shared" si="91"/>
        <v>7.533243177080184</v>
      </c>
      <c r="R226" s="6">
        <f t="shared" si="91"/>
        <v>9.1164588673069513</v>
      </c>
      <c r="S226" s="6">
        <f t="shared" si="91"/>
        <v>8.6213913134383731</v>
      </c>
      <c r="T226" s="6">
        <f t="shared" si="91"/>
        <v>8.8851236971766987</v>
      </c>
      <c r="U226" s="6">
        <f t="shared" si="91"/>
        <v>7.8418966492048643</v>
      </c>
      <c r="V226" s="6">
        <f t="shared" si="91"/>
        <v>7.6839489026575549</v>
      </c>
      <c r="W226" s="6">
        <f t="shared" si="91"/>
        <v>7.3017497428438443</v>
      </c>
      <c r="X226" s="6">
        <f t="shared" si="91"/>
        <v>7.63903</v>
      </c>
      <c r="Y226" s="6">
        <f t="shared" si="91"/>
        <v>9.4763799999999989</v>
      </c>
      <c r="Z226" s="6">
        <f t="shared" si="91"/>
        <v>12.18737</v>
      </c>
      <c r="AA226" s="6">
        <f t="shared" si="91"/>
        <v>10.57929</v>
      </c>
      <c r="AB226" s="21">
        <f t="shared" si="85"/>
        <v>11.566420000000001</v>
      </c>
      <c r="AC226" s="21">
        <f t="shared" si="85"/>
        <v>14.6342</v>
      </c>
      <c r="AD226" s="21">
        <f t="shared" si="85"/>
        <v>15.013590000000001</v>
      </c>
      <c r="AE226" s="21">
        <f t="shared" si="85"/>
        <v>15.004200000000001</v>
      </c>
      <c r="AF226" s="21">
        <f t="shared" si="85"/>
        <v>15.26754</v>
      </c>
      <c r="AG226" s="21">
        <f t="shared" si="85"/>
        <v>16.268560000000001</v>
      </c>
      <c r="AH226" s="21">
        <f t="shared" si="85"/>
        <v>16.071759999999998</v>
      </c>
      <c r="AI226" s="21">
        <f t="shared" si="85"/>
        <v>19.943060000000003</v>
      </c>
      <c r="AJ226" s="21">
        <f t="shared" si="85"/>
        <v>19.44426</v>
      </c>
      <c r="AK226" s="21">
        <f t="shared" ref="AK226:AK233" si="92">AK251+AK276+AK301</f>
        <v>19.0533</v>
      </c>
      <c r="AL226" s="10"/>
    </row>
    <row r="227" spans="1:38" x14ac:dyDescent="0.25">
      <c r="A227" s="40" t="s">
        <v>38</v>
      </c>
      <c r="B227" s="6">
        <f t="shared" ref="B227:AA227" si="93">B252+B277+B302</f>
        <v>86.3</v>
      </c>
      <c r="C227" s="6">
        <f t="shared" si="93"/>
        <v>69.400000000000006</v>
      </c>
      <c r="D227" s="6">
        <f t="shared" si="93"/>
        <v>49.8</v>
      </c>
      <c r="E227" s="6">
        <f t="shared" si="93"/>
        <v>46.3</v>
      </c>
      <c r="F227" s="6">
        <f t="shared" si="93"/>
        <v>30.5</v>
      </c>
      <c r="G227" s="6">
        <f t="shared" si="93"/>
        <v>22.2</v>
      </c>
      <c r="H227" s="6">
        <f t="shared" si="93"/>
        <v>20.6</v>
      </c>
      <c r="I227" s="6">
        <f t="shared" si="93"/>
        <v>8.9</v>
      </c>
      <c r="J227" s="6">
        <f t="shared" si="93"/>
        <v>11.2</v>
      </c>
      <c r="K227" s="6">
        <f t="shared" si="93"/>
        <v>14.5</v>
      </c>
      <c r="L227" s="6">
        <f t="shared" si="93"/>
        <v>19.132904330079</v>
      </c>
      <c r="M227" s="6">
        <f t="shared" si="93"/>
        <v>23.321157783312579</v>
      </c>
      <c r="N227" s="6">
        <f t="shared" si="93"/>
        <v>20.615513037730359</v>
      </c>
      <c r="O227" s="6">
        <f t="shared" si="93"/>
        <v>22.786568274853803</v>
      </c>
      <c r="P227" s="6">
        <f t="shared" si="93"/>
        <v>23.205089791437981</v>
      </c>
      <c r="Q227" s="6">
        <f t="shared" si="93"/>
        <v>23.073959110602477</v>
      </c>
      <c r="R227" s="6">
        <f t="shared" si="93"/>
        <v>22.727722966058288</v>
      </c>
      <c r="S227" s="6">
        <f t="shared" si="93"/>
        <v>23.996571079444266</v>
      </c>
      <c r="T227" s="6">
        <f t="shared" si="93"/>
        <v>26.493563779193401</v>
      </c>
      <c r="U227" s="6">
        <f t="shared" si="93"/>
        <v>27.282939473237942</v>
      </c>
      <c r="V227" s="6">
        <f t="shared" si="93"/>
        <v>26.333960491831469</v>
      </c>
      <c r="W227" s="6">
        <f t="shared" si="93"/>
        <v>29.883404977945133</v>
      </c>
      <c r="X227" s="6">
        <f t="shared" si="93"/>
        <v>28.02187</v>
      </c>
      <c r="Y227" s="6">
        <f t="shared" si="93"/>
        <v>27.465439999999997</v>
      </c>
      <c r="Z227" s="6">
        <f t="shared" si="93"/>
        <v>27.102609999999999</v>
      </c>
      <c r="AA227" s="6">
        <f t="shared" si="93"/>
        <v>24.515619999999998</v>
      </c>
      <c r="AB227" s="21">
        <f t="shared" si="85"/>
        <v>23.980180000000001</v>
      </c>
      <c r="AC227" s="21">
        <f t="shared" si="85"/>
        <v>23.123830000000002</v>
      </c>
      <c r="AD227" s="21">
        <f t="shared" si="85"/>
        <v>23.142010000000003</v>
      </c>
      <c r="AE227" s="21">
        <f t="shared" si="85"/>
        <v>25.707079999999998</v>
      </c>
      <c r="AF227" s="21">
        <f t="shared" si="85"/>
        <v>29.295290000000001</v>
      </c>
      <c r="AG227" s="21">
        <f t="shared" si="85"/>
        <v>30.411829999999998</v>
      </c>
      <c r="AH227" s="21">
        <f t="shared" si="85"/>
        <v>18.731259999999999</v>
      </c>
      <c r="AI227" s="21">
        <f t="shared" si="85"/>
        <v>19.170760000000001</v>
      </c>
      <c r="AJ227" s="21">
        <f t="shared" si="85"/>
        <v>18.260359999999999</v>
      </c>
      <c r="AK227" s="21">
        <f t="shared" si="92"/>
        <v>21.913550000000001</v>
      </c>
      <c r="AL227" s="10"/>
    </row>
    <row r="228" spans="1:38" x14ac:dyDescent="0.25">
      <c r="A228" s="40" t="s">
        <v>39</v>
      </c>
      <c r="B228" s="55" t="s">
        <v>0</v>
      </c>
      <c r="C228" s="55" t="s">
        <v>0</v>
      </c>
      <c r="D228" s="55" t="s">
        <v>0</v>
      </c>
      <c r="E228" s="55" t="s">
        <v>0</v>
      </c>
      <c r="F228" s="55" t="s">
        <v>0</v>
      </c>
      <c r="G228" s="55" t="s">
        <v>0</v>
      </c>
      <c r="H228" s="55" t="s">
        <v>0</v>
      </c>
      <c r="I228" s="55" t="s">
        <v>0</v>
      </c>
      <c r="J228" s="55" t="s">
        <v>0</v>
      </c>
      <c r="K228" s="55" t="s">
        <v>0</v>
      </c>
      <c r="L228" s="55" t="s">
        <v>0</v>
      </c>
      <c r="M228" s="55" t="s">
        <v>0</v>
      </c>
      <c r="N228" s="55" t="s">
        <v>0</v>
      </c>
      <c r="O228" s="55" t="s">
        <v>0</v>
      </c>
      <c r="P228" s="55" t="s">
        <v>0</v>
      </c>
      <c r="Q228" s="55" t="s">
        <v>0</v>
      </c>
      <c r="R228" s="55" t="s">
        <v>0</v>
      </c>
      <c r="S228" s="55" t="s">
        <v>0</v>
      </c>
      <c r="T228" s="55" t="s">
        <v>0</v>
      </c>
      <c r="U228" s="55" t="s">
        <v>0</v>
      </c>
      <c r="V228" s="55" t="s">
        <v>0</v>
      </c>
      <c r="W228" s="55" t="s">
        <v>0</v>
      </c>
      <c r="X228" s="55" t="s">
        <v>0</v>
      </c>
      <c r="Y228" s="55" t="s">
        <v>0</v>
      </c>
      <c r="Z228" s="55" t="s">
        <v>0</v>
      </c>
      <c r="AA228" s="55" t="s">
        <v>0</v>
      </c>
      <c r="AB228" s="55" t="s">
        <v>0</v>
      </c>
      <c r="AC228" s="55" t="s">
        <v>0</v>
      </c>
      <c r="AD228" s="21">
        <f t="shared" si="85"/>
        <v>1.2329400000000001</v>
      </c>
      <c r="AE228" s="21">
        <f t="shared" si="85"/>
        <v>0.80954999999999999</v>
      </c>
      <c r="AF228" s="21">
        <f t="shared" si="85"/>
        <v>0.81108000000000002</v>
      </c>
      <c r="AG228" s="21">
        <f t="shared" si="85"/>
        <v>0.75800000000000001</v>
      </c>
      <c r="AH228" s="21">
        <f t="shared" si="85"/>
        <v>0.21793999999999999</v>
      </c>
      <c r="AI228" s="21">
        <f t="shared" si="85"/>
        <v>5.9900000000000002E-2</v>
      </c>
      <c r="AJ228" s="21">
        <f t="shared" si="85"/>
        <v>2.8199999999999999E-2</v>
      </c>
      <c r="AK228" s="21">
        <f t="shared" si="92"/>
        <v>1.1800000000000001E-2</v>
      </c>
      <c r="AL228" s="10"/>
    </row>
    <row r="229" spans="1:38" x14ac:dyDescent="0.25">
      <c r="A229" s="41" t="s">
        <v>40</v>
      </c>
      <c r="B229" s="55" t="s">
        <v>0</v>
      </c>
      <c r="C229" s="55" t="s">
        <v>0</v>
      </c>
      <c r="D229" s="55" t="s">
        <v>0</v>
      </c>
      <c r="E229" s="55" t="s">
        <v>0</v>
      </c>
      <c r="F229" s="55" t="s">
        <v>0</v>
      </c>
      <c r="G229" s="55" t="s">
        <v>0</v>
      </c>
      <c r="H229" s="55" t="s">
        <v>0</v>
      </c>
      <c r="I229" s="55" t="s">
        <v>0</v>
      </c>
      <c r="J229" s="55" t="s">
        <v>0</v>
      </c>
      <c r="K229" s="55" t="s">
        <v>0</v>
      </c>
      <c r="L229" s="55" t="s">
        <v>0</v>
      </c>
      <c r="M229" s="55" t="s">
        <v>0</v>
      </c>
      <c r="N229" s="55" t="s">
        <v>0</v>
      </c>
      <c r="O229" s="55" t="s">
        <v>0</v>
      </c>
      <c r="P229" s="55" t="s">
        <v>0</v>
      </c>
      <c r="Q229" s="55" t="s">
        <v>0</v>
      </c>
      <c r="R229" s="55" t="s">
        <v>0</v>
      </c>
      <c r="S229" s="55" t="s">
        <v>0</v>
      </c>
      <c r="T229" s="55" t="s">
        <v>0</v>
      </c>
      <c r="U229" s="55" t="s">
        <v>0</v>
      </c>
      <c r="V229" s="55" t="s">
        <v>0</v>
      </c>
      <c r="W229" s="55" t="s">
        <v>0</v>
      </c>
      <c r="X229" s="55" t="s">
        <v>0</v>
      </c>
      <c r="Y229" s="55" t="s">
        <v>0</v>
      </c>
      <c r="Z229" s="55" t="s">
        <v>0</v>
      </c>
      <c r="AA229" s="55" t="s">
        <v>0</v>
      </c>
      <c r="AB229" s="55" t="s">
        <v>0</v>
      </c>
      <c r="AC229" s="55" t="s">
        <v>0</v>
      </c>
      <c r="AD229" s="55" t="s">
        <v>0</v>
      </c>
      <c r="AE229" s="55" t="s">
        <v>0</v>
      </c>
      <c r="AF229" s="55" t="s">
        <v>0</v>
      </c>
      <c r="AG229" s="55" t="s">
        <v>0</v>
      </c>
      <c r="AH229" s="19">
        <f t="shared" si="85"/>
        <v>4.0149999999999998E-2</v>
      </c>
      <c r="AI229" s="19">
        <f t="shared" si="85"/>
        <v>1.6899999999999998E-2</v>
      </c>
      <c r="AJ229" s="19">
        <f t="shared" si="85"/>
        <v>1.4199999999999999E-2</v>
      </c>
      <c r="AK229" s="19">
        <f t="shared" si="92"/>
        <v>1.5800000000000002E-2</v>
      </c>
    </row>
    <row r="230" spans="1:38" x14ac:dyDescent="0.25">
      <c r="A230" s="40" t="s">
        <v>41</v>
      </c>
      <c r="B230" s="9">
        <f t="shared" ref="B230:AA230" si="94">B255+B280+B305</f>
        <v>48.2</v>
      </c>
      <c r="C230" s="9">
        <f t="shared" si="94"/>
        <v>43</v>
      </c>
      <c r="D230" s="9">
        <f t="shared" si="94"/>
        <v>31.4</v>
      </c>
      <c r="E230" s="9">
        <f t="shared" si="94"/>
        <v>23.700000000000003</v>
      </c>
      <c r="F230" s="9">
        <f t="shared" si="94"/>
        <v>19.2</v>
      </c>
      <c r="G230" s="9">
        <f t="shared" si="94"/>
        <v>15</v>
      </c>
      <c r="H230" s="9">
        <f t="shared" si="94"/>
        <v>12.2</v>
      </c>
      <c r="I230" s="9">
        <f t="shared" si="94"/>
        <v>5.5</v>
      </c>
      <c r="J230" s="9">
        <f t="shared" si="94"/>
        <v>5.2</v>
      </c>
      <c r="K230" s="9">
        <f t="shared" si="94"/>
        <v>7.5</v>
      </c>
      <c r="L230" s="9">
        <f t="shared" si="94"/>
        <v>8.5254999999999992</v>
      </c>
      <c r="M230" s="9">
        <f t="shared" si="94"/>
        <v>10.274171494785634</v>
      </c>
      <c r="N230" s="9">
        <f t="shared" si="94"/>
        <v>8.8811373556819664</v>
      </c>
      <c r="O230" s="9">
        <f t="shared" si="94"/>
        <v>11.025084738805193</v>
      </c>
      <c r="P230" s="9">
        <f t="shared" si="94"/>
        <v>16.855812897973426</v>
      </c>
      <c r="Q230" s="9">
        <f t="shared" si="94"/>
        <v>11.119806727480047</v>
      </c>
      <c r="R230" s="9">
        <f t="shared" si="94"/>
        <v>9.1349018911919604</v>
      </c>
      <c r="S230" s="9">
        <f t="shared" si="94"/>
        <v>11.06017947901001</v>
      </c>
      <c r="T230" s="9">
        <f t="shared" si="94"/>
        <v>11.52845590250724</v>
      </c>
      <c r="U230" s="9">
        <f t="shared" si="94"/>
        <v>9.1034101145912913</v>
      </c>
      <c r="V230" s="9">
        <f t="shared" si="94"/>
        <v>8.802959486261301</v>
      </c>
      <c r="W230" s="9">
        <f t="shared" si="94"/>
        <v>9.7194124704215383</v>
      </c>
      <c r="X230" s="9">
        <f t="shared" si="94"/>
        <v>9.5895600000000005</v>
      </c>
      <c r="Y230" s="9">
        <f t="shared" si="94"/>
        <v>9.1437000000000008</v>
      </c>
      <c r="Z230" s="9">
        <f t="shared" si="94"/>
        <v>9.0037000000000003</v>
      </c>
      <c r="AA230" s="9">
        <f t="shared" si="94"/>
        <v>8.2804099999999998</v>
      </c>
      <c r="AB230" s="19">
        <f t="shared" si="85"/>
        <v>8.4909199999999991</v>
      </c>
      <c r="AC230" s="19">
        <f t="shared" si="85"/>
        <v>8.6472100000000012</v>
      </c>
      <c r="AD230" s="19">
        <f t="shared" si="85"/>
        <v>8.522000000000002</v>
      </c>
      <c r="AE230" s="19">
        <f t="shared" si="85"/>
        <v>8.5343099999999996</v>
      </c>
      <c r="AF230" s="19">
        <f t="shared" si="85"/>
        <v>8.4630299999999998</v>
      </c>
      <c r="AG230" s="19">
        <f t="shared" si="85"/>
        <v>8.80443</v>
      </c>
      <c r="AH230" s="19">
        <f t="shared" si="85"/>
        <v>6.2676600000000002</v>
      </c>
      <c r="AI230" s="19">
        <f t="shared" si="85"/>
        <v>4.8631399999999996</v>
      </c>
      <c r="AJ230" s="19">
        <f t="shared" si="85"/>
        <v>4.8309100000000003</v>
      </c>
      <c r="AK230" s="19">
        <f t="shared" si="92"/>
        <v>4.3879400000000004</v>
      </c>
    </row>
    <row r="231" spans="1:38" x14ac:dyDescent="0.25">
      <c r="A231" s="40" t="s">
        <v>42</v>
      </c>
      <c r="B231" s="9">
        <f t="shared" ref="B231:AA231" si="95">B256+B281+B306</f>
        <v>0</v>
      </c>
      <c r="C231" s="9">
        <f t="shared" si="95"/>
        <v>0.1</v>
      </c>
      <c r="D231" s="9">
        <f t="shared" si="95"/>
        <v>0.1</v>
      </c>
      <c r="E231" s="9">
        <f t="shared" si="95"/>
        <v>0.1</v>
      </c>
      <c r="F231" s="9">
        <f t="shared" si="95"/>
        <v>0.2</v>
      </c>
      <c r="G231" s="9">
        <f t="shared" si="95"/>
        <v>0.2</v>
      </c>
      <c r="H231" s="9">
        <f t="shared" si="95"/>
        <v>0.2</v>
      </c>
      <c r="I231" s="9">
        <f t="shared" si="95"/>
        <v>0.1</v>
      </c>
      <c r="J231" s="9">
        <f t="shared" si="95"/>
        <v>0</v>
      </c>
      <c r="K231" s="9">
        <f t="shared" si="95"/>
        <v>0</v>
      </c>
      <c r="L231" s="9">
        <f t="shared" si="95"/>
        <v>9.6000000000000016E-2</v>
      </c>
      <c r="M231" s="9">
        <f t="shared" si="95"/>
        <v>0.23125000000000001</v>
      </c>
      <c r="N231" s="9">
        <f t="shared" si="95"/>
        <v>0.13250000000000001</v>
      </c>
      <c r="O231" s="9">
        <f t="shared" si="95"/>
        <v>0.16352941176470587</v>
      </c>
      <c r="P231" s="9">
        <f t="shared" si="95"/>
        <v>0.13500000000000001</v>
      </c>
      <c r="Q231" s="9">
        <f t="shared" si="95"/>
        <v>0.15040000000000001</v>
      </c>
      <c r="R231" s="9">
        <f t="shared" si="95"/>
        <v>4.2747206165703273E-2</v>
      </c>
      <c r="S231" s="9">
        <f t="shared" si="95"/>
        <v>3.465E-2</v>
      </c>
      <c r="T231" s="9">
        <f t="shared" si="95"/>
        <v>2.9399999999999999E-2</v>
      </c>
      <c r="U231" s="9">
        <f t="shared" si="95"/>
        <v>2.64E-2</v>
      </c>
      <c r="V231" s="9">
        <f t="shared" si="95"/>
        <v>3.4340000000000002E-2</v>
      </c>
      <c r="W231" s="9">
        <f t="shared" si="95"/>
        <v>3.1100000000000003E-2</v>
      </c>
      <c r="X231" s="9">
        <f t="shared" si="95"/>
        <v>2.4469999999999999E-2</v>
      </c>
      <c r="Y231" s="9">
        <f t="shared" si="95"/>
        <v>1.9120000000000002E-2</v>
      </c>
      <c r="Z231" s="9">
        <f t="shared" si="95"/>
        <v>1.3820000000000001E-2</v>
      </c>
      <c r="AA231" s="9">
        <f t="shared" si="95"/>
        <v>1.2760000000000001E-2</v>
      </c>
      <c r="AB231" s="19">
        <f t="shared" si="85"/>
        <v>1.306E-2</v>
      </c>
      <c r="AC231" s="19">
        <f t="shared" si="85"/>
        <v>3.0600000000000002E-3</v>
      </c>
      <c r="AD231" s="19">
        <f t="shared" si="85"/>
        <v>3.2699999999999999E-3</v>
      </c>
      <c r="AE231" s="19">
        <f t="shared" si="85"/>
        <v>2.0000000000000001E-4</v>
      </c>
      <c r="AF231" s="19">
        <f t="shared" si="85"/>
        <v>1E-4</v>
      </c>
      <c r="AG231" s="19">
        <f t="shared" si="85"/>
        <v>0</v>
      </c>
      <c r="AH231" s="19">
        <f t="shared" si="85"/>
        <v>0</v>
      </c>
      <c r="AI231" s="19">
        <f t="shared" si="85"/>
        <v>1E-4</v>
      </c>
      <c r="AJ231" s="19">
        <f t="shared" si="85"/>
        <v>2.0000000000000001E-4</v>
      </c>
      <c r="AK231" s="19">
        <f t="shared" si="92"/>
        <v>0</v>
      </c>
    </row>
    <row r="232" spans="1:38" x14ac:dyDescent="0.25">
      <c r="A232" s="40" t="s">
        <v>43</v>
      </c>
      <c r="B232" s="8">
        <f t="shared" ref="B232:AA232" si="96">B257+B282+B307</f>
        <v>0</v>
      </c>
      <c r="C232" s="8">
        <f t="shared" si="96"/>
        <v>0</v>
      </c>
      <c r="D232" s="8">
        <f t="shared" si="96"/>
        <v>0</v>
      </c>
      <c r="E232" s="8">
        <f t="shared" si="96"/>
        <v>0</v>
      </c>
      <c r="F232" s="8">
        <f t="shared" si="96"/>
        <v>0.1</v>
      </c>
      <c r="G232" s="8">
        <f t="shared" si="96"/>
        <v>0.1</v>
      </c>
      <c r="H232" s="8">
        <f t="shared" si="96"/>
        <v>0.1</v>
      </c>
      <c r="I232" s="8">
        <f t="shared" si="96"/>
        <v>0.1</v>
      </c>
      <c r="J232" s="8">
        <f t="shared" si="96"/>
        <v>0.1</v>
      </c>
      <c r="K232" s="8">
        <f t="shared" si="96"/>
        <v>0.2</v>
      </c>
      <c r="L232" s="8">
        <f t="shared" si="96"/>
        <v>0.22999999999999998</v>
      </c>
      <c r="M232" s="8">
        <f t="shared" si="96"/>
        <v>0.10222292993630576</v>
      </c>
      <c r="N232" s="8">
        <f t="shared" si="96"/>
        <v>0.12338181818181818</v>
      </c>
      <c r="O232" s="8">
        <f t="shared" si="96"/>
        <v>7.3347368421052619E-2</v>
      </c>
      <c r="P232" s="8">
        <f t="shared" si="96"/>
        <v>0.10586206896551725</v>
      </c>
      <c r="Q232" s="8">
        <f t="shared" si="96"/>
        <v>0.11039799331103678</v>
      </c>
      <c r="R232" s="8">
        <f t="shared" si="96"/>
        <v>0.11120202020202019</v>
      </c>
      <c r="S232" s="8">
        <f t="shared" si="96"/>
        <v>0.1413409090909091</v>
      </c>
      <c r="T232" s="8">
        <f t="shared" si="96"/>
        <v>0.13590690032858707</v>
      </c>
      <c r="U232" s="8">
        <f t="shared" si="96"/>
        <v>4.6850000000000003E-2</v>
      </c>
      <c r="V232" s="8">
        <f t="shared" si="96"/>
        <v>4.5150000000000003E-2</v>
      </c>
      <c r="W232" s="8">
        <f t="shared" si="96"/>
        <v>4.3999999999999997E-2</v>
      </c>
      <c r="X232" s="8">
        <f t="shared" si="96"/>
        <v>4.2689999999999999E-2</v>
      </c>
      <c r="Y232" s="8">
        <f t="shared" si="96"/>
        <v>3.7269999999999998E-2</v>
      </c>
      <c r="Z232" s="8">
        <f t="shared" si="96"/>
        <v>0.18547999999999998</v>
      </c>
      <c r="AA232" s="8">
        <f t="shared" si="96"/>
        <v>2.2769999999999999E-2</v>
      </c>
      <c r="AB232" s="19">
        <f t="shared" si="85"/>
        <v>8.6400000000000001E-3</v>
      </c>
      <c r="AC232" s="19">
        <f t="shared" si="85"/>
        <v>2.4030000000000003E-2</v>
      </c>
      <c r="AD232" s="19">
        <f t="shared" si="85"/>
        <v>2.8219999999999999E-2</v>
      </c>
      <c r="AE232" s="19">
        <f t="shared" si="85"/>
        <v>1.533E-2</v>
      </c>
      <c r="AF232" s="19">
        <f t="shared" si="85"/>
        <v>7.6699999999999997E-3</v>
      </c>
      <c r="AG232" s="19">
        <f t="shared" si="85"/>
        <v>8.1700000000000002E-3</v>
      </c>
      <c r="AH232" s="19">
        <f t="shared" si="85"/>
        <v>9.4500000000000001E-3</v>
      </c>
      <c r="AI232" s="19">
        <f t="shared" si="85"/>
        <v>6.9999999999999999E-4</v>
      </c>
      <c r="AJ232" s="19">
        <f t="shared" si="85"/>
        <v>1.4E-3</v>
      </c>
      <c r="AK232" s="19">
        <f t="shared" si="92"/>
        <v>6.2899999999999996E-3</v>
      </c>
      <c r="AL232" s="7"/>
    </row>
    <row r="233" spans="1:38" x14ac:dyDescent="0.25">
      <c r="A233" s="45" t="s">
        <v>44</v>
      </c>
      <c r="B233" s="82" t="s">
        <v>0</v>
      </c>
      <c r="C233" s="82" t="s">
        <v>0</v>
      </c>
      <c r="D233" s="82" t="s">
        <v>0</v>
      </c>
      <c r="E233" s="82" t="s">
        <v>0</v>
      </c>
      <c r="F233" s="82" t="s">
        <v>0</v>
      </c>
      <c r="G233" s="82" t="s">
        <v>0</v>
      </c>
      <c r="H233" s="82" t="s">
        <v>0</v>
      </c>
      <c r="I233" s="82" t="s">
        <v>0</v>
      </c>
      <c r="J233" s="82" t="s">
        <v>0</v>
      </c>
      <c r="K233" s="82" t="s">
        <v>0</v>
      </c>
      <c r="L233" s="82" t="s">
        <v>0</v>
      </c>
      <c r="M233" s="82" t="s">
        <v>0</v>
      </c>
      <c r="N233" s="82" t="s">
        <v>0</v>
      </c>
      <c r="O233" s="82" t="s">
        <v>0</v>
      </c>
      <c r="P233" s="82" t="s">
        <v>0</v>
      </c>
      <c r="Q233" s="82" t="s">
        <v>0</v>
      </c>
      <c r="R233" s="82" t="s">
        <v>0</v>
      </c>
      <c r="S233" s="82" t="s">
        <v>0</v>
      </c>
      <c r="T233" s="82" t="s">
        <v>0</v>
      </c>
      <c r="U233" s="82" t="s">
        <v>0</v>
      </c>
      <c r="V233" s="82" t="s">
        <v>0</v>
      </c>
      <c r="W233" s="82" t="s">
        <v>0</v>
      </c>
      <c r="X233" s="82" t="s">
        <v>0</v>
      </c>
      <c r="Y233" s="82" t="s">
        <v>0</v>
      </c>
      <c r="Z233" s="82" t="s">
        <v>0</v>
      </c>
      <c r="AA233" s="82" t="s">
        <v>0</v>
      </c>
      <c r="AB233" s="82" t="s">
        <v>0</v>
      </c>
      <c r="AC233" s="82" t="s">
        <v>0</v>
      </c>
      <c r="AD233" s="91">
        <f t="shared" si="85"/>
        <v>0.15539</v>
      </c>
      <c r="AE233" s="91">
        <f t="shared" si="85"/>
        <v>7.0440000000000003E-2</v>
      </c>
      <c r="AF233" s="91">
        <f t="shared" si="85"/>
        <v>5.3280000000000001E-2</v>
      </c>
      <c r="AG233" s="91">
        <f t="shared" si="85"/>
        <v>5.5500000000000001E-2</v>
      </c>
      <c r="AH233" s="91">
        <f t="shared" si="85"/>
        <v>5.8000000000000003E-2</v>
      </c>
      <c r="AI233" s="91">
        <f t="shared" si="85"/>
        <v>5.7200000000000001E-2</v>
      </c>
      <c r="AJ233" s="91">
        <f t="shared" si="85"/>
        <v>5.8099999999999999E-2</v>
      </c>
      <c r="AK233" s="91">
        <f t="shared" si="92"/>
        <v>1.4700000000000001E-2</v>
      </c>
    </row>
    <row r="235" spans="1:38" x14ac:dyDescent="0.25">
      <c r="A235" s="112" t="s">
        <v>47</v>
      </c>
      <c r="B235" s="1"/>
      <c r="C235" s="4"/>
    </row>
    <row r="236" spans="1:38" s="59" customFormat="1" ht="34.5" customHeight="1" x14ac:dyDescent="0.25">
      <c r="A236" s="113"/>
      <c r="B236" s="114">
        <v>1990</v>
      </c>
      <c r="C236" s="114">
        <v>1991</v>
      </c>
      <c r="D236" s="114">
        <v>1992</v>
      </c>
      <c r="E236" s="114">
        <v>1993</v>
      </c>
      <c r="F236" s="114">
        <v>1994</v>
      </c>
      <c r="G236" s="114">
        <v>1995</v>
      </c>
      <c r="H236" s="114">
        <v>1996</v>
      </c>
      <c r="I236" s="114">
        <v>1997</v>
      </c>
      <c r="J236" s="114">
        <v>1998</v>
      </c>
      <c r="K236" s="114">
        <v>1999</v>
      </c>
      <c r="L236" s="114">
        <v>2000</v>
      </c>
      <c r="M236" s="114">
        <v>2001</v>
      </c>
      <c r="N236" s="114">
        <v>2002</v>
      </c>
      <c r="O236" s="114">
        <v>2003</v>
      </c>
      <c r="P236" s="114">
        <v>2004</v>
      </c>
      <c r="Q236" s="114">
        <v>2005</v>
      </c>
      <c r="R236" s="114">
        <v>2006</v>
      </c>
      <c r="S236" s="114">
        <v>2007</v>
      </c>
      <c r="T236" s="114">
        <v>2008</v>
      </c>
      <c r="U236" s="114">
        <v>2009</v>
      </c>
      <c r="V236" s="114">
        <v>2010</v>
      </c>
      <c r="W236" s="114">
        <v>2011</v>
      </c>
      <c r="X236" s="114">
        <v>2012</v>
      </c>
      <c r="Y236" s="114">
        <v>2013</v>
      </c>
      <c r="Z236" s="114">
        <v>2014</v>
      </c>
      <c r="AA236" s="114">
        <v>2015</v>
      </c>
      <c r="AB236" s="114">
        <v>2016</v>
      </c>
      <c r="AC236" s="114">
        <v>2017</v>
      </c>
      <c r="AD236" s="119">
        <v>2018</v>
      </c>
      <c r="AE236" s="119">
        <v>2019</v>
      </c>
      <c r="AF236" s="119">
        <v>2020</v>
      </c>
      <c r="AG236" s="119">
        <v>2021</v>
      </c>
      <c r="AH236" s="114" t="s">
        <v>3</v>
      </c>
      <c r="AI236" s="114" t="s">
        <v>4</v>
      </c>
      <c r="AJ236" s="119">
        <v>2024</v>
      </c>
      <c r="AK236" s="119">
        <v>2025</v>
      </c>
    </row>
    <row r="237" spans="1:38" s="33" customFormat="1" x14ac:dyDescent="0.25">
      <c r="A237" s="40" t="s">
        <v>24</v>
      </c>
      <c r="B237" s="14">
        <f t="shared" ref="B237:Z237" si="97">SUM(B239:B257)</f>
        <v>243.5</v>
      </c>
      <c r="C237" s="14">
        <f t="shared" si="97"/>
        <v>218.70000000000002</v>
      </c>
      <c r="D237" s="14">
        <f t="shared" si="97"/>
        <v>146.6</v>
      </c>
      <c r="E237" s="14">
        <f t="shared" si="97"/>
        <v>95.699999999999989</v>
      </c>
      <c r="F237" s="14">
        <f t="shared" si="97"/>
        <v>58</v>
      </c>
      <c r="G237" s="14">
        <f t="shared" si="97"/>
        <v>38.900000000000006</v>
      </c>
      <c r="H237" s="14">
        <f t="shared" si="97"/>
        <v>23.7</v>
      </c>
      <c r="I237" s="14">
        <f t="shared" si="97"/>
        <v>13.399999999999999</v>
      </c>
      <c r="J237" s="14">
        <f t="shared" si="97"/>
        <v>5.8999999999999986</v>
      </c>
      <c r="K237" s="14">
        <f t="shared" si="97"/>
        <v>5.3999999999999995</v>
      </c>
      <c r="L237" s="14">
        <f t="shared" si="97"/>
        <v>4.1999999999999993</v>
      </c>
      <c r="M237" s="14">
        <f t="shared" si="97"/>
        <v>4.8999999999999995</v>
      </c>
      <c r="N237" s="14">
        <f t="shared" si="97"/>
        <v>6.1000000000000005</v>
      </c>
      <c r="O237" s="14">
        <f t="shared" si="97"/>
        <v>6.6000000000000014</v>
      </c>
      <c r="P237" s="14">
        <f t="shared" si="97"/>
        <v>10.199999999999999</v>
      </c>
      <c r="Q237" s="14">
        <f t="shared" si="97"/>
        <v>8.9</v>
      </c>
      <c r="R237" s="14">
        <f t="shared" si="97"/>
        <v>10.8</v>
      </c>
      <c r="S237" s="14">
        <f t="shared" si="97"/>
        <v>14.4</v>
      </c>
      <c r="T237" s="14">
        <f t="shared" si="97"/>
        <v>18</v>
      </c>
      <c r="U237" s="14">
        <f t="shared" si="97"/>
        <v>17.058</v>
      </c>
      <c r="V237" s="14">
        <f t="shared" si="97"/>
        <v>19.063399999999998</v>
      </c>
      <c r="W237" s="14">
        <f t="shared" si="97"/>
        <v>25.480720000000002</v>
      </c>
      <c r="X237" s="14">
        <f>SUM(X239:X257)</f>
        <v>26.120749999999997</v>
      </c>
      <c r="Y237" s="14">
        <f t="shared" si="97"/>
        <v>33.66373999999999</v>
      </c>
      <c r="Z237" s="14">
        <f t="shared" si="97"/>
        <v>46.474759999999996</v>
      </c>
      <c r="AA237" s="14">
        <f>SUM(AA238:AA258)</f>
        <v>45.327930000000002</v>
      </c>
      <c r="AB237" s="68">
        <f t="shared" ref="AB237:AK237" si="98">SUM(AB238:AB258)</f>
        <v>46.796900000000008</v>
      </c>
      <c r="AC237" s="68">
        <f t="shared" si="98"/>
        <v>46.315049999999999</v>
      </c>
      <c r="AD237" s="68">
        <f t="shared" si="98"/>
        <v>38.709090000000003</v>
      </c>
      <c r="AE237" s="68">
        <f t="shared" si="98"/>
        <v>40.101689999999998</v>
      </c>
      <c r="AF237" s="68">
        <f>SUM(AF238:AF258)</f>
        <v>41.780669999999994</v>
      </c>
      <c r="AG237" s="68">
        <v>38.340000000000003</v>
      </c>
      <c r="AH237" s="68">
        <f t="shared" si="98"/>
        <v>38.146270000000001</v>
      </c>
      <c r="AI237" s="68">
        <f t="shared" si="98"/>
        <v>42.290610000000001</v>
      </c>
      <c r="AJ237" s="68">
        <f t="shared" si="98"/>
        <v>41.761099999999999</v>
      </c>
      <c r="AK237" s="68">
        <f t="shared" si="98"/>
        <v>46.409039999999997</v>
      </c>
      <c r="AL237" s="121"/>
    </row>
    <row r="238" spans="1:38" s="33" customFormat="1" x14ac:dyDescent="0.25">
      <c r="A238" s="40" t="s">
        <v>25</v>
      </c>
      <c r="B238" s="55" t="s">
        <v>0</v>
      </c>
      <c r="C238" s="55" t="s">
        <v>0</v>
      </c>
      <c r="D238" s="55" t="s">
        <v>0</v>
      </c>
      <c r="E238" s="55" t="s">
        <v>0</v>
      </c>
      <c r="F238" s="55" t="s">
        <v>0</v>
      </c>
      <c r="G238" s="55" t="s">
        <v>0</v>
      </c>
      <c r="H238" s="55" t="s">
        <v>0</v>
      </c>
      <c r="I238" s="55" t="s">
        <v>0</v>
      </c>
      <c r="J238" s="55" t="s">
        <v>0</v>
      </c>
      <c r="K238" s="55" t="s">
        <v>0</v>
      </c>
      <c r="L238" s="55" t="s">
        <v>0</v>
      </c>
      <c r="M238" s="55" t="s">
        <v>0</v>
      </c>
      <c r="N238" s="55" t="s">
        <v>0</v>
      </c>
      <c r="O238" s="55" t="s">
        <v>0</v>
      </c>
      <c r="P238" s="55" t="s">
        <v>0</v>
      </c>
      <c r="Q238" s="55" t="s">
        <v>0</v>
      </c>
      <c r="R238" s="55" t="s">
        <v>0</v>
      </c>
      <c r="S238" s="55" t="s">
        <v>0</v>
      </c>
      <c r="T238" s="55" t="s">
        <v>0</v>
      </c>
      <c r="U238" s="55" t="s">
        <v>0</v>
      </c>
      <c r="V238" s="55" t="s">
        <v>0</v>
      </c>
      <c r="W238" s="55" t="s">
        <v>0</v>
      </c>
      <c r="X238" s="55" t="s">
        <v>0</v>
      </c>
      <c r="Y238" s="55" t="s">
        <v>0</v>
      </c>
      <c r="Z238" s="55" t="s">
        <v>0</v>
      </c>
      <c r="AA238" s="55" t="s">
        <v>0</v>
      </c>
      <c r="AB238" s="55" t="s">
        <v>0</v>
      </c>
      <c r="AC238" s="55" t="s">
        <v>0</v>
      </c>
      <c r="AD238" s="55" t="s">
        <v>0</v>
      </c>
      <c r="AE238" s="55" t="s">
        <v>0</v>
      </c>
      <c r="AF238" s="55" t="s">
        <v>0</v>
      </c>
      <c r="AG238" s="55" t="s">
        <v>0</v>
      </c>
      <c r="AH238" s="68"/>
      <c r="AI238" s="68"/>
      <c r="AJ238" s="68"/>
      <c r="AK238" s="68"/>
      <c r="AL238" s="121"/>
    </row>
    <row r="239" spans="1:38" x14ac:dyDescent="0.25">
      <c r="A239" s="40" t="s">
        <v>26</v>
      </c>
      <c r="B239" s="6">
        <v>38.200000000000003</v>
      </c>
      <c r="C239" s="6">
        <v>49.1</v>
      </c>
      <c r="D239" s="6">
        <v>36.6</v>
      </c>
      <c r="E239" s="6">
        <v>22.4</v>
      </c>
      <c r="F239" s="6">
        <v>13.7</v>
      </c>
      <c r="G239" s="6">
        <v>8</v>
      </c>
      <c r="H239" s="6">
        <v>5.6</v>
      </c>
      <c r="I239" s="6">
        <v>2.9</v>
      </c>
      <c r="J239" s="6">
        <v>1.4</v>
      </c>
      <c r="K239" s="6">
        <v>1</v>
      </c>
      <c r="L239" s="6">
        <v>1.2</v>
      </c>
      <c r="M239" s="6">
        <v>1.2</v>
      </c>
      <c r="N239" s="6">
        <v>1.1000000000000001</v>
      </c>
      <c r="O239" s="6">
        <v>1.1000000000000001</v>
      </c>
      <c r="P239" s="6">
        <v>1.6</v>
      </c>
      <c r="Q239" s="6">
        <v>1.3</v>
      </c>
      <c r="R239" s="6">
        <v>1.1000000000000001</v>
      </c>
      <c r="S239" s="6">
        <v>1.2</v>
      </c>
      <c r="T239" s="6">
        <v>1</v>
      </c>
      <c r="U239" s="6">
        <v>0.90620000000000001</v>
      </c>
      <c r="V239" s="6">
        <v>0.89779999999999993</v>
      </c>
      <c r="W239" s="6">
        <v>1.0671700000000002</v>
      </c>
      <c r="X239" s="6">
        <v>0.88139999999999996</v>
      </c>
      <c r="Y239" s="6">
        <v>1.32541</v>
      </c>
      <c r="Z239" s="6">
        <v>1.3855200000000001</v>
      </c>
      <c r="AA239" s="6">
        <v>1.13917</v>
      </c>
      <c r="AB239" s="21">
        <v>1.0262500000000001</v>
      </c>
      <c r="AC239" s="21">
        <v>0.82549000000000006</v>
      </c>
      <c r="AD239" s="68">
        <v>0.80247999999999997</v>
      </c>
      <c r="AE239" s="68">
        <v>0.55282000000000009</v>
      </c>
      <c r="AF239" s="68">
        <v>0.55722000000000005</v>
      </c>
      <c r="AG239" s="68">
        <v>0.46318999999999999</v>
      </c>
      <c r="AH239" s="68">
        <v>0.28973000000000004</v>
      </c>
      <c r="AI239" s="68">
        <v>0.16450000000000001</v>
      </c>
      <c r="AJ239" s="68">
        <v>0.14801</v>
      </c>
      <c r="AK239" s="68">
        <v>0.13347999999999999</v>
      </c>
      <c r="AL239" s="78"/>
    </row>
    <row r="240" spans="1:38" x14ac:dyDescent="0.25">
      <c r="A240" s="40" t="s">
        <v>27</v>
      </c>
      <c r="B240" s="6">
        <v>7.8999999999999995</v>
      </c>
      <c r="C240" s="6">
        <v>6.3</v>
      </c>
      <c r="D240" s="6">
        <v>3.1</v>
      </c>
      <c r="E240" s="6">
        <v>2.9</v>
      </c>
      <c r="F240" s="6">
        <v>1.4</v>
      </c>
      <c r="G240" s="6">
        <v>1</v>
      </c>
      <c r="H240" s="6">
        <v>0.4</v>
      </c>
      <c r="I240" s="6">
        <v>0.2</v>
      </c>
      <c r="J240" s="6">
        <v>0.2</v>
      </c>
      <c r="K240" s="6">
        <v>0.1</v>
      </c>
      <c r="L240" s="6">
        <v>0.2</v>
      </c>
      <c r="M240" s="6">
        <v>0.2</v>
      </c>
      <c r="N240" s="6">
        <v>0.3</v>
      </c>
      <c r="O240" s="6">
        <v>0.3</v>
      </c>
      <c r="P240" s="6">
        <v>0.4</v>
      </c>
      <c r="Q240" s="6">
        <v>0.3</v>
      </c>
      <c r="R240" s="6">
        <v>0.3</v>
      </c>
      <c r="S240" s="6">
        <v>0.2</v>
      </c>
      <c r="T240" s="6">
        <v>0.1</v>
      </c>
      <c r="U240" s="6">
        <v>8.9700000000000002E-2</v>
      </c>
      <c r="V240" s="6">
        <v>0.58040000000000003</v>
      </c>
      <c r="W240" s="6">
        <v>6.3505099999999999</v>
      </c>
      <c r="X240" s="6">
        <v>3.875</v>
      </c>
      <c r="Y240" s="6">
        <v>6.1560699999999997</v>
      </c>
      <c r="Z240" s="6">
        <v>9.9502999999999986</v>
      </c>
      <c r="AA240" s="6">
        <v>8.5527999999999995</v>
      </c>
      <c r="AB240" s="21">
        <v>9.6682000000000006</v>
      </c>
      <c r="AC240" s="21">
        <v>8.9617999999999984</v>
      </c>
      <c r="AD240" s="68">
        <v>10.007999999999999</v>
      </c>
      <c r="AE240" s="68">
        <v>10.194700000000001</v>
      </c>
      <c r="AF240" s="68">
        <v>11.19</v>
      </c>
      <c r="AG240" s="68">
        <f>6.35-AG265-AG290</f>
        <v>4.9102999999999994</v>
      </c>
      <c r="AH240" s="68">
        <v>3.3100000000000004E-2</v>
      </c>
      <c r="AI240" s="68"/>
      <c r="AJ240" s="68"/>
      <c r="AK240" s="68"/>
      <c r="AL240" s="78"/>
    </row>
    <row r="241" spans="1:38" x14ac:dyDescent="0.25">
      <c r="A241" s="40" t="s">
        <v>28</v>
      </c>
      <c r="B241" s="6">
        <v>23.1</v>
      </c>
      <c r="C241" s="6">
        <v>20.399999999999999</v>
      </c>
      <c r="D241" s="6">
        <v>10.6</v>
      </c>
      <c r="E241" s="6">
        <v>7.9</v>
      </c>
      <c r="F241" s="6">
        <v>5.0999999999999996</v>
      </c>
      <c r="G241" s="6">
        <v>4.2</v>
      </c>
      <c r="H241" s="6">
        <v>1.6</v>
      </c>
      <c r="I241" s="6">
        <v>1.1000000000000001</v>
      </c>
      <c r="J241" s="6">
        <v>1</v>
      </c>
      <c r="K241" s="6">
        <v>1.6</v>
      </c>
      <c r="L241" s="6">
        <v>0.7</v>
      </c>
      <c r="M241" s="6">
        <v>1.5</v>
      </c>
      <c r="N241" s="6">
        <v>1.8</v>
      </c>
      <c r="O241" s="6">
        <v>1</v>
      </c>
      <c r="P241" s="6">
        <v>1.5</v>
      </c>
      <c r="Q241" s="6">
        <v>1.4</v>
      </c>
      <c r="R241" s="6">
        <v>1.9</v>
      </c>
      <c r="S241" s="6">
        <v>2</v>
      </c>
      <c r="T241" s="6">
        <v>2.5</v>
      </c>
      <c r="U241" s="6">
        <v>2.2263000000000002</v>
      </c>
      <c r="V241" s="6">
        <v>2.6389999999999998</v>
      </c>
      <c r="W241" s="6">
        <v>2.1369899999999999</v>
      </c>
      <c r="X241" s="6">
        <v>3.14079</v>
      </c>
      <c r="Y241" s="6">
        <v>5.25115</v>
      </c>
      <c r="Z241" s="6">
        <v>8.7945599999999988</v>
      </c>
      <c r="AA241" s="6">
        <v>11.0266</v>
      </c>
      <c r="AB241" s="21">
        <v>11.76017</v>
      </c>
      <c r="AC241" s="21">
        <v>8.8277999999999999</v>
      </c>
      <c r="AD241" s="68">
        <v>4.1864300000000005</v>
      </c>
      <c r="AE241" s="68">
        <v>2.2273100000000001</v>
      </c>
      <c r="AF241" s="68">
        <v>1.22655</v>
      </c>
      <c r="AG241" s="68">
        <v>1.7443199999999999</v>
      </c>
      <c r="AH241" s="68">
        <v>0.71614999999999995</v>
      </c>
      <c r="AI241" s="68">
        <v>1.1370100000000001</v>
      </c>
      <c r="AJ241" s="68">
        <v>0.13719999999999999</v>
      </c>
      <c r="AK241" s="68"/>
      <c r="AL241" s="78"/>
    </row>
    <row r="242" spans="1:38" x14ac:dyDescent="0.25">
      <c r="A242" s="40" t="s">
        <v>29</v>
      </c>
      <c r="B242" s="6">
        <v>0.19999999999999996</v>
      </c>
      <c r="C242" s="6">
        <v>0.2</v>
      </c>
      <c r="D242" s="6">
        <v>0.1</v>
      </c>
      <c r="E242" s="6">
        <v>0.1</v>
      </c>
      <c r="F242" s="6">
        <v>0.1</v>
      </c>
      <c r="G242" s="6">
        <v>0.1</v>
      </c>
      <c r="H242" s="6">
        <v>0.1</v>
      </c>
      <c r="I242" s="6">
        <v>0.1</v>
      </c>
      <c r="J242" s="6"/>
      <c r="K242" s="6"/>
      <c r="L242" s="6"/>
      <c r="M242" s="6"/>
      <c r="N242" s="6"/>
      <c r="O242" s="6"/>
      <c r="P242" s="6"/>
      <c r="Q242" s="6"/>
      <c r="R242" s="6">
        <v>0.1</v>
      </c>
      <c r="S242" s="6">
        <v>0.1</v>
      </c>
      <c r="T242" s="6"/>
      <c r="U242" s="6">
        <v>3.0699999999999998E-2</v>
      </c>
      <c r="V242" s="6">
        <v>2.1399999999999999E-2</v>
      </c>
      <c r="W242" s="6">
        <v>1.0699999999999999E-2</v>
      </c>
      <c r="X242" s="6">
        <v>4.7000000000000002E-3</v>
      </c>
      <c r="Y242" s="6">
        <v>5.9000000000000007E-3</v>
      </c>
      <c r="Z242" s="6">
        <v>4.8600000000000006E-3</v>
      </c>
      <c r="AA242" s="6">
        <v>1.196E-2</v>
      </c>
      <c r="AB242" s="21">
        <v>9.2000000000000003E-4</v>
      </c>
      <c r="AC242" s="21">
        <v>0</v>
      </c>
      <c r="AD242" s="68">
        <v>8.3999999999999993E-4</v>
      </c>
      <c r="AE242" s="68">
        <v>1.3050000000000001E-2</v>
      </c>
      <c r="AF242" s="68">
        <v>8.9999999999999998E-4</v>
      </c>
      <c r="AG242" s="68">
        <v>7.7000000000000007E-4</v>
      </c>
      <c r="AH242" s="68">
        <v>2.1000000000000003E-3</v>
      </c>
      <c r="AI242" s="68"/>
      <c r="AJ242" s="68">
        <v>7.1500000000000001E-3</v>
      </c>
      <c r="AK242" s="68"/>
      <c r="AL242" s="78"/>
    </row>
    <row r="243" spans="1:38" x14ac:dyDescent="0.25">
      <c r="A243" s="40" t="s">
        <v>30</v>
      </c>
      <c r="B243" s="6">
        <v>4</v>
      </c>
      <c r="C243" s="6">
        <v>2.9</v>
      </c>
      <c r="D243" s="6">
        <v>2.1</v>
      </c>
      <c r="E243" s="6">
        <v>1.7</v>
      </c>
      <c r="F243" s="6">
        <v>0.8</v>
      </c>
      <c r="G243" s="6">
        <v>0.7</v>
      </c>
      <c r="H243" s="6">
        <v>0.3</v>
      </c>
      <c r="I243" s="6">
        <v>0.1</v>
      </c>
      <c r="J243" s="6">
        <v>0.1</v>
      </c>
      <c r="K243" s="6">
        <v>0.1</v>
      </c>
      <c r="L243" s="6">
        <v>0.1</v>
      </c>
      <c r="M243" s="6">
        <v>0.1</v>
      </c>
      <c r="N243" s="6">
        <v>0.1</v>
      </c>
      <c r="O243" s="6">
        <v>0.1</v>
      </c>
      <c r="P243" s="6">
        <v>0.1</v>
      </c>
      <c r="Q243" s="6">
        <v>0.1</v>
      </c>
      <c r="R243" s="6">
        <v>0.1</v>
      </c>
      <c r="S243" s="6">
        <v>0.2</v>
      </c>
      <c r="T243" s="6">
        <v>0.2</v>
      </c>
      <c r="U243" s="6">
        <v>0.52879999999999994</v>
      </c>
      <c r="V243" s="6">
        <v>0.28339999999999999</v>
      </c>
      <c r="W243" s="6">
        <v>0.39560000000000001</v>
      </c>
      <c r="X243" s="6">
        <v>0.69350000000000001</v>
      </c>
      <c r="Y243" s="6">
        <v>0.66500000000000004</v>
      </c>
      <c r="Z243" s="6">
        <v>0.67853999999999992</v>
      </c>
      <c r="AA243" s="6">
        <v>0.69950999999999997</v>
      </c>
      <c r="AB243" s="21">
        <v>0.77746999999999999</v>
      </c>
      <c r="AC243" s="21">
        <v>0.70829999999999993</v>
      </c>
      <c r="AD243" s="68">
        <v>9.4769999999999993E-2</v>
      </c>
      <c r="AE243" s="68">
        <v>0.49098999999999998</v>
      </c>
      <c r="AF243" s="68">
        <v>0.14233000000000001</v>
      </c>
      <c r="AG243" s="68">
        <v>1.42652</v>
      </c>
      <c r="AH243" s="68">
        <v>1.5061</v>
      </c>
      <c r="AI243" s="68">
        <v>1.373</v>
      </c>
      <c r="AJ243" s="68">
        <v>1.4575</v>
      </c>
      <c r="AK243" s="68">
        <v>1.4274</v>
      </c>
      <c r="AL243" s="78"/>
    </row>
    <row r="244" spans="1:38" x14ac:dyDescent="0.25">
      <c r="A244" s="40" t="s">
        <v>31</v>
      </c>
      <c r="B244" s="6">
        <v>8.6000000000000014</v>
      </c>
      <c r="C244" s="6">
        <v>7.2</v>
      </c>
      <c r="D244" s="6">
        <v>5.9</v>
      </c>
      <c r="E244" s="6">
        <v>4.4000000000000004</v>
      </c>
      <c r="F244" s="6">
        <v>2.8</v>
      </c>
      <c r="G244" s="6">
        <v>1</v>
      </c>
      <c r="H244" s="6">
        <v>0.7</v>
      </c>
      <c r="I244" s="6">
        <v>0.9</v>
      </c>
      <c r="J244" s="6">
        <v>0.5</v>
      </c>
      <c r="K244" s="6">
        <v>0.3</v>
      </c>
      <c r="L244" s="6">
        <v>0.4</v>
      </c>
      <c r="M244" s="6">
        <v>0.4</v>
      </c>
      <c r="N244" s="6">
        <v>0.4</v>
      </c>
      <c r="O244" s="6">
        <v>0.1</v>
      </c>
      <c r="P244" s="6">
        <v>0.2</v>
      </c>
      <c r="Q244" s="6">
        <v>0.1</v>
      </c>
      <c r="R244" s="6">
        <v>0.1</v>
      </c>
      <c r="S244" s="6">
        <v>0.2</v>
      </c>
      <c r="T244" s="6">
        <v>0.4</v>
      </c>
      <c r="U244" s="6">
        <v>0.27729999999999999</v>
      </c>
      <c r="V244" s="6">
        <v>0.48830000000000001</v>
      </c>
      <c r="W244" s="6">
        <v>0.37160000000000004</v>
      </c>
      <c r="X244" s="6">
        <v>2.073</v>
      </c>
      <c r="Y244" s="6">
        <v>1.8039000000000001</v>
      </c>
      <c r="Z244" s="6">
        <v>4.3449</v>
      </c>
      <c r="AA244" s="6">
        <v>4.3085000000000004</v>
      </c>
      <c r="AB244" s="21">
        <v>4.7092600000000004</v>
      </c>
      <c r="AC244" s="21">
        <v>4.2541000000000002</v>
      </c>
      <c r="AD244" s="68">
        <v>0.82740000000000002</v>
      </c>
      <c r="AE244" s="68">
        <v>0.99785999999999997</v>
      </c>
      <c r="AF244" s="68">
        <v>1.091</v>
      </c>
      <c r="AG244" s="68">
        <f>1.56-AG269-AG294</f>
        <v>0.5240999999999999</v>
      </c>
      <c r="AH244" s="68">
        <v>0.11512</v>
      </c>
      <c r="AI244" s="68"/>
      <c r="AJ244" s="68"/>
      <c r="AK244" s="68"/>
      <c r="AL244" s="78"/>
    </row>
    <row r="245" spans="1:38" x14ac:dyDescent="0.25">
      <c r="A245" s="40" t="s">
        <v>32</v>
      </c>
      <c r="B245" s="55" t="s">
        <v>0</v>
      </c>
      <c r="C245" s="55" t="s">
        <v>0</v>
      </c>
      <c r="D245" s="55" t="s">
        <v>0</v>
      </c>
      <c r="E245" s="55" t="s">
        <v>0</v>
      </c>
      <c r="F245" s="55" t="s">
        <v>0</v>
      </c>
      <c r="G245" s="55" t="s">
        <v>0</v>
      </c>
      <c r="H245" s="55" t="s">
        <v>0</v>
      </c>
      <c r="I245" s="55" t="s">
        <v>0</v>
      </c>
      <c r="J245" s="55" t="s">
        <v>0</v>
      </c>
      <c r="K245" s="55" t="s">
        <v>0</v>
      </c>
      <c r="L245" s="55" t="s">
        <v>0</v>
      </c>
      <c r="M245" s="55" t="s">
        <v>0</v>
      </c>
      <c r="N245" s="55" t="s">
        <v>0</v>
      </c>
      <c r="O245" s="55" t="s">
        <v>0</v>
      </c>
      <c r="P245" s="55" t="s">
        <v>0</v>
      </c>
      <c r="Q245" s="55" t="s">
        <v>0</v>
      </c>
      <c r="R245" s="55" t="s">
        <v>0</v>
      </c>
      <c r="S245" s="55" t="s">
        <v>0</v>
      </c>
      <c r="T245" s="55" t="s">
        <v>0</v>
      </c>
      <c r="U245" s="55" t="s">
        <v>0</v>
      </c>
      <c r="V245" s="55" t="s">
        <v>0</v>
      </c>
      <c r="W245" s="55" t="s">
        <v>0</v>
      </c>
      <c r="X245" s="55" t="s">
        <v>0</v>
      </c>
      <c r="Y245" s="55" t="s">
        <v>0</v>
      </c>
      <c r="Z245" s="55" t="s">
        <v>0</v>
      </c>
      <c r="AA245" s="55" t="s">
        <v>0</v>
      </c>
      <c r="AB245" s="55" t="s">
        <v>0</v>
      </c>
      <c r="AC245" s="55" t="s">
        <v>0</v>
      </c>
      <c r="AD245" s="55" t="s">
        <v>0</v>
      </c>
      <c r="AE245" s="55" t="s">
        <v>0</v>
      </c>
      <c r="AF245" s="55" t="s">
        <v>0</v>
      </c>
      <c r="AG245" s="55" t="s">
        <v>0</v>
      </c>
      <c r="AH245" s="68">
        <v>0.13753000000000001</v>
      </c>
      <c r="AI245" s="68">
        <v>0.58574999999999999</v>
      </c>
      <c r="AJ245" s="68">
        <v>1.4115</v>
      </c>
      <c r="AK245" s="68">
        <v>1.6982699999999999</v>
      </c>
      <c r="AL245" s="78"/>
    </row>
    <row r="246" spans="1:38" x14ac:dyDescent="0.25">
      <c r="A246" s="40" t="s">
        <v>33</v>
      </c>
      <c r="B246" s="6">
        <v>13.4</v>
      </c>
      <c r="C246" s="6">
        <v>11.2</v>
      </c>
      <c r="D246" s="6">
        <v>8</v>
      </c>
      <c r="E246" s="6">
        <v>5.4</v>
      </c>
      <c r="F246" s="6">
        <v>4.0999999999999996</v>
      </c>
      <c r="G246" s="6">
        <v>3.6</v>
      </c>
      <c r="H246" s="6">
        <v>4.8</v>
      </c>
      <c r="I246" s="6">
        <v>4.5999999999999996</v>
      </c>
      <c r="J246" s="6">
        <v>0.5</v>
      </c>
      <c r="K246" s="6">
        <v>0.5</v>
      </c>
      <c r="L246" s="6">
        <v>0.3</v>
      </c>
      <c r="M246" s="6">
        <v>0.5</v>
      </c>
      <c r="N246" s="6">
        <v>0.6</v>
      </c>
      <c r="O246" s="6">
        <v>1</v>
      </c>
      <c r="P246" s="6">
        <v>1.4</v>
      </c>
      <c r="Q246" s="6">
        <v>1.8</v>
      </c>
      <c r="R246" s="6">
        <v>2.2000000000000002</v>
      </c>
      <c r="S246" s="6">
        <v>2.7</v>
      </c>
      <c r="T246" s="6">
        <v>2.9</v>
      </c>
      <c r="U246" s="6">
        <v>3.0819000000000001</v>
      </c>
      <c r="V246" s="6">
        <v>4.1482000000000001</v>
      </c>
      <c r="W246" s="6">
        <v>6.3330299999999999</v>
      </c>
      <c r="X246" s="6">
        <v>7.1782700000000004</v>
      </c>
      <c r="Y246" s="6">
        <v>7.4425299999999996</v>
      </c>
      <c r="Z246" s="6">
        <v>7.8061999999999996</v>
      </c>
      <c r="AA246" s="6">
        <v>8.7575499999999984</v>
      </c>
      <c r="AB246" s="21">
        <v>7.9251000000000005</v>
      </c>
      <c r="AC246" s="21">
        <v>8.5842099999999988</v>
      </c>
      <c r="AD246" s="68">
        <v>8.4713700000000003</v>
      </c>
      <c r="AE246" s="68">
        <v>8.5017199999999988</v>
      </c>
      <c r="AF246" s="68">
        <v>8.2468700000000013</v>
      </c>
      <c r="AG246" s="68">
        <v>8.1158099999999997</v>
      </c>
      <c r="AH246" s="68">
        <v>7.6405399999999997</v>
      </c>
      <c r="AI246" s="68">
        <v>6.5572499999999998</v>
      </c>
      <c r="AJ246" s="68">
        <v>6.9336099999999998</v>
      </c>
      <c r="AK246" s="68">
        <v>7.7344600000000003</v>
      </c>
      <c r="AL246" s="78"/>
    </row>
    <row r="247" spans="1:38" x14ac:dyDescent="0.25">
      <c r="A247" s="40" t="s">
        <v>34</v>
      </c>
      <c r="B247" s="6">
        <v>29.400000000000002</v>
      </c>
      <c r="C247" s="6">
        <v>23.5</v>
      </c>
      <c r="D247" s="6">
        <v>12.5</v>
      </c>
      <c r="E247" s="6">
        <v>8.5</v>
      </c>
      <c r="F247" s="6">
        <v>3.9</v>
      </c>
      <c r="G247" s="6">
        <v>3.1</v>
      </c>
      <c r="H247" s="6">
        <v>1.4</v>
      </c>
      <c r="I247" s="6">
        <v>0.9</v>
      </c>
      <c r="J247" s="6">
        <v>1.1000000000000001</v>
      </c>
      <c r="K247" s="6">
        <v>0.8</v>
      </c>
      <c r="L247" s="6">
        <v>0.3</v>
      </c>
      <c r="M247" s="6">
        <v>0.4</v>
      </c>
      <c r="N247" s="6">
        <v>0.5</v>
      </c>
      <c r="O247" s="6">
        <v>0.5</v>
      </c>
      <c r="P247" s="6">
        <v>0.6</v>
      </c>
      <c r="Q247" s="6">
        <v>0.3</v>
      </c>
      <c r="R247" s="6">
        <v>0.3</v>
      </c>
      <c r="S247" s="6">
        <v>0.5</v>
      </c>
      <c r="T247" s="6">
        <v>0.6</v>
      </c>
      <c r="U247" s="6">
        <v>0.45779999999999998</v>
      </c>
      <c r="V247" s="6">
        <v>0.47349999999999998</v>
      </c>
      <c r="W247" s="6">
        <v>0.90249000000000001</v>
      </c>
      <c r="X247" s="6">
        <v>1.0510899999999999</v>
      </c>
      <c r="Y247" s="6">
        <v>1.3273599999999999</v>
      </c>
      <c r="Z247" s="6">
        <v>1.70076</v>
      </c>
      <c r="AA247" s="6">
        <v>2.1357900000000001</v>
      </c>
      <c r="AB247" s="21">
        <v>2.3067099999999998</v>
      </c>
      <c r="AC247" s="21">
        <v>2.2109399999999999</v>
      </c>
      <c r="AD247" s="68">
        <v>1.6994400000000001</v>
      </c>
      <c r="AE247" s="68">
        <v>2.1040199999999998</v>
      </c>
      <c r="AF247" s="68">
        <v>1.2697700000000001</v>
      </c>
      <c r="AG247" s="68">
        <v>1.2552399999999999</v>
      </c>
      <c r="AH247" s="68">
        <v>1.05874</v>
      </c>
      <c r="AI247" s="68">
        <v>0.86184000000000005</v>
      </c>
      <c r="AJ247" s="68">
        <v>0.67289999999999994</v>
      </c>
      <c r="AK247" s="68">
        <v>0.81014999999999993</v>
      </c>
      <c r="AL247" s="78"/>
    </row>
    <row r="248" spans="1:38" x14ac:dyDescent="0.25">
      <c r="A248" s="40" t="s">
        <v>35</v>
      </c>
      <c r="B248" s="6">
        <v>0.5</v>
      </c>
      <c r="C248" s="6">
        <v>0.4</v>
      </c>
      <c r="D248" s="6">
        <v>0.8</v>
      </c>
      <c r="E248" s="6">
        <v>0.1</v>
      </c>
      <c r="F248" s="6">
        <v>0.1</v>
      </c>
      <c r="G248" s="6"/>
      <c r="H248" s="6">
        <v>0.1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>
        <v>3.8999999999999998E-3</v>
      </c>
      <c r="V248" s="6">
        <v>1.5E-3</v>
      </c>
      <c r="W248" s="6">
        <v>8.9999999999999998E-4</v>
      </c>
      <c r="X248" s="6">
        <v>7.6000000000000004E-4</v>
      </c>
      <c r="Y248" s="6"/>
      <c r="Z248" s="6"/>
      <c r="AA248" s="6"/>
      <c r="AB248" s="21"/>
      <c r="AC248" s="21"/>
      <c r="AD248" s="68"/>
      <c r="AE248" s="68"/>
      <c r="AF248" s="68"/>
      <c r="AG248" s="68"/>
      <c r="AH248" s="68"/>
      <c r="AI248" s="68"/>
      <c r="AJ248" s="68"/>
      <c r="AK248" s="68"/>
      <c r="AL248" s="78"/>
    </row>
    <row r="249" spans="1:38" x14ac:dyDescent="0.25">
      <c r="A249" s="40" t="s">
        <v>36</v>
      </c>
      <c r="B249" s="6">
        <v>0.1</v>
      </c>
      <c r="C249" s="6">
        <v>0.3</v>
      </c>
      <c r="D249" s="6">
        <v>0.1</v>
      </c>
      <c r="E249" s="6"/>
      <c r="F249" s="6">
        <v>0.1</v>
      </c>
      <c r="G249" s="6"/>
      <c r="H249" s="6">
        <v>0.2</v>
      </c>
      <c r="I249" s="6"/>
      <c r="J249" s="6"/>
      <c r="K249" s="6">
        <v>0</v>
      </c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21"/>
      <c r="AC249" s="21"/>
      <c r="AD249" s="68"/>
      <c r="AE249" s="68"/>
      <c r="AF249" s="68"/>
      <c r="AG249" s="68"/>
      <c r="AH249" s="68"/>
      <c r="AI249" s="68"/>
      <c r="AJ249" s="68"/>
      <c r="AK249" s="68"/>
      <c r="AL249" s="78"/>
    </row>
    <row r="250" spans="1:38" x14ac:dyDescent="0.25">
      <c r="A250" s="40" t="s">
        <v>45</v>
      </c>
      <c r="B250" s="6">
        <v>12.100000000000001</v>
      </c>
      <c r="C250" s="6">
        <v>10.199999999999999</v>
      </c>
      <c r="D250" s="6">
        <v>8.1999999999999993</v>
      </c>
      <c r="E250" s="6">
        <v>2.5</v>
      </c>
      <c r="F250" s="6">
        <v>1.4</v>
      </c>
      <c r="G250" s="6">
        <v>1.3</v>
      </c>
      <c r="H250" s="6">
        <v>0.4</v>
      </c>
      <c r="I250" s="6">
        <v>0.2</v>
      </c>
      <c r="J250" s="6">
        <v>0.1</v>
      </c>
      <c r="K250" s="6">
        <v>0.1</v>
      </c>
      <c r="L250" s="6">
        <v>0.2</v>
      </c>
      <c r="M250" s="6"/>
      <c r="N250" s="6"/>
      <c r="O250" s="6"/>
      <c r="P250" s="6"/>
      <c r="Q250" s="6">
        <v>0.1</v>
      </c>
      <c r="R250" s="6"/>
      <c r="S250" s="6">
        <v>0.2</v>
      </c>
      <c r="T250" s="6">
        <v>0.6</v>
      </c>
      <c r="U250" s="6">
        <v>0.44639999999999996</v>
      </c>
      <c r="V250" s="6">
        <v>0.28999999999999998</v>
      </c>
      <c r="W250" s="6">
        <v>0.38369999999999999</v>
      </c>
      <c r="X250" s="6">
        <v>0.55708000000000002</v>
      </c>
      <c r="Y250" s="6">
        <v>0.5081</v>
      </c>
      <c r="Z250" s="6">
        <v>0.53942999999999997</v>
      </c>
      <c r="AA250" s="6">
        <v>0.85870000000000002</v>
      </c>
      <c r="AB250" s="21">
        <v>0.75285999999999997</v>
      </c>
      <c r="AC250" s="21">
        <v>0.48792000000000002</v>
      </c>
      <c r="AD250" s="54" t="s">
        <v>0</v>
      </c>
      <c r="AE250" s="54" t="s">
        <v>0</v>
      </c>
      <c r="AF250" s="54" t="s">
        <v>0</v>
      </c>
      <c r="AG250" s="54" t="s">
        <v>0</v>
      </c>
      <c r="AH250" s="54" t="s">
        <v>0</v>
      </c>
      <c r="AI250" s="54" t="s">
        <v>0</v>
      </c>
      <c r="AJ250" s="54" t="s">
        <v>0</v>
      </c>
      <c r="AK250" s="54" t="s">
        <v>0</v>
      </c>
      <c r="AL250" s="78"/>
    </row>
    <row r="251" spans="1:38" x14ac:dyDescent="0.25">
      <c r="A251" s="40" t="s">
        <v>37</v>
      </c>
      <c r="B251" s="6">
        <v>9.2000000000000011</v>
      </c>
      <c r="C251" s="6">
        <v>9.3000000000000007</v>
      </c>
      <c r="D251" s="6">
        <v>6.6</v>
      </c>
      <c r="E251" s="6">
        <v>4.8</v>
      </c>
      <c r="F251" s="6">
        <v>3</v>
      </c>
      <c r="G251" s="6">
        <v>2.7</v>
      </c>
      <c r="H251" s="6">
        <v>2</v>
      </c>
      <c r="I251" s="6">
        <v>0.9</v>
      </c>
      <c r="J251" s="6">
        <v>0.3</v>
      </c>
      <c r="K251" s="6">
        <v>0.2</v>
      </c>
      <c r="L251" s="6">
        <v>0.1</v>
      </c>
      <c r="M251" s="6">
        <v>0.1</v>
      </c>
      <c r="N251" s="6">
        <v>0.9</v>
      </c>
      <c r="O251" s="6">
        <v>2.1</v>
      </c>
      <c r="P251" s="6">
        <v>3.4</v>
      </c>
      <c r="Q251" s="6">
        <v>2.7</v>
      </c>
      <c r="R251" s="6">
        <v>3.6</v>
      </c>
      <c r="S251" s="6">
        <v>4.8</v>
      </c>
      <c r="T251" s="6">
        <v>4.7</v>
      </c>
      <c r="U251" s="6">
        <v>4.4115000000000002</v>
      </c>
      <c r="V251" s="6">
        <v>4.0050999999999997</v>
      </c>
      <c r="W251" s="6">
        <v>2.9384699999999997</v>
      </c>
      <c r="X251" s="6">
        <v>2.4259299999999997</v>
      </c>
      <c r="Y251" s="6">
        <v>4.4282399999999997</v>
      </c>
      <c r="Z251" s="6">
        <v>6.9427099999999999</v>
      </c>
      <c r="AA251" s="6">
        <v>5.8580200000000007</v>
      </c>
      <c r="AB251" s="21">
        <v>6.8912700000000005</v>
      </c>
      <c r="AC251" s="21">
        <v>10.603770000000001</v>
      </c>
      <c r="AD251" s="68">
        <v>11.04115</v>
      </c>
      <c r="AE251" s="68">
        <v>11.03495</v>
      </c>
      <c r="AF251" s="68">
        <v>11.43042</v>
      </c>
      <c r="AG251" s="68">
        <v>12.532959999999999</v>
      </c>
      <c r="AH251" s="68">
        <v>13.78819</v>
      </c>
      <c r="AI251" s="68">
        <v>17.765160000000002</v>
      </c>
      <c r="AJ251" s="68">
        <v>17.524459999999998</v>
      </c>
      <c r="AK251" s="54">
        <v>17.408200000000001</v>
      </c>
      <c r="AL251" s="78"/>
    </row>
    <row r="252" spans="1:38" x14ac:dyDescent="0.25">
      <c r="A252" s="40" t="s">
        <v>38</v>
      </c>
      <c r="B252" s="6">
        <v>61</v>
      </c>
      <c r="C252" s="6">
        <v>47.6</v>
      </c>
      <c r="D252" s="6">
        <v>32</v>
      </c>
      <c r="E252" s="6">
        <v>21.6</v>
      </c>
      <c r="F252" s="6">
        <v>12.5</v>
      </c>
      <c r="G252" s="6">
        <v>7.5</v>
      </c>
      <c r="H252" s="6">
        <v>4.2</v>
      </c>
      <c r="I252" s="6">
        <v>1.1000000000000001</v>
      </c>
      <c r="J252" s="6">
        <v>0.6</v>
      </c>
      <c r="K252" s="6">
        <v>0.6</v>
      </c>
      <c r="L252" s="6">
        <v>0.4</v>
      </c>
      <c r="M252" s="6">
        <v>0.3</v>
      </c>
      <c r="N252" s="6">
        <v>0.2</v>
      </c>
      <c r="O252" s="6">
        <v>0.2</v>
      </c>
      <c r="P252" s="6">
        <v>0.5</v>
      </c>
      <c r="Q252" s="6">
        <v>0.5</v>
      </c>
      <c r="R252" s="6">
        <v>0.7</v>
      </c>
      <c r="S252" s="6">
        <v>1.6</v>
      </c>
      <c r="T252" s="6">
        <v>4.0999999999999996</v>
      </c>
      <c r="U252" s="6">
        <v>3.9744999999999999</v>
      </c>
      <c r="V252" s="6">
        <v>4.5354999999999999</v>
      </c>
      <c r="W252" s="6">
        <v>4.0633699999999999</v>
      </c>
      <c r="X252" s="6">
        <v>3.6988699999999999</v>
      </c>
      <c r="Y252" s="6">
        <v>4.2784599999999999</v>
      </c>
      <c r="Z252" s="6">
        <v>3.85467</v>
      </c>
      <c r="AA252" s="6">
        <v>1.5568900000000001</v>
      </c>
      <c r="AB252" s="21">
        <v>0.26056999999999997</v>
      </c>
      <c r="AC252" s="21">
        <v>0.12625</v>
      </c>
      <c r="AD252" s="68">
        <v>0.11383</v>
      </c>
      <c r="AE252" s="68">
        <v>2.5382399999999996</v>
      </c>
      <c r="AF252" s="68">
        <v>5.1691700000000003</v>
      </c>
      <c r="AG252" s="68">
        <v>5.8760300000000001</v>
      </c>
      <c r="AH252" s="68">
        <v>11.29504</v>
      </c>
      <c r="AI252" s="68">
        <v>12.37706</v>
      </c>
      <c r="AJ252" s="68">
        <v>11.716059999999999</v>
      </c>
      <c r="AK252" s="68">
        <v>15.74255</v>
      </c>
      <c r="AL252" s="78"/>
    </row>
    <row r="253" spans="1:38" x14ac:dyDescent="0.25">
      <c r="A253" s="40" t="s">
        <v>39</v>
      </c>
      <c r="B253" s="55" t="s">
        <v>0</v>
      </c>
      <c r="C253" s="55" t="s">
        <v>0</v>
      </c>
      <c r="D253" s="55" t="s">
        <v>0</v>
      </c>
      <c r="E253" s="55" t="s">
        <v>0</v>
      </c>
      <c r="F253" s="55" t="s">
        <v>0</v>
      </c>
      <c r="G253" s="55" t="s">
        <v>0</v>
      </c>
      <c r="H253" s="55" t="s">
        <v>0</v>
      </c>
      <c r="I253" s="55" t="s">
        <v>0</v>
      </c>
      <c r="J253" s="55" t="s">
        <v>0</v>
      </c>
      <c r="K253" s="55" t="s">
        <v>0</v>
      </c>
      <c r="L253" s="55" t="s">
        <v>0</v>
      </c>
      <c r="M253" s="55" t="s">
        <v>0</v>
      </c>
      <c r="N253" s="55" t="s">
        <v>0</v>
      </c>
      <c r="O253" s="55" t="s">
        <v>0</v>
      </c>
      <c r="P253" s="55" t="s">
        <v>0</v>
      </c>
      <c r="Q253" s="55" t="s">
        <v>0</v>
      </c>
      <c r="R253" s="55" t="s">
        <v>0</v>
      </c>
      <c r="S253" s="55" t="s">
        <v>0</v>
      </c>
      <c r="T253" s="55" t="s">
        <v>0</v>
      </c>
      <c r="U253" s="55" t="s">
        <v>0</v>
      </c>
      <c r="V253" s="55" t="s">
        <v>0</v>
      </c>
      <c r="W253" s="55" t="s">
        <v>0</v>
      </c>
      <c r="X253" s="55" t="s">
        <v>0</v>
      </c>
      <c r="Y253" s="55" t="s">
        <v>0</v>
      </c>
      <c r="Z253" s="55" t="s">
        <v>0</v>
      </c>
      <c r="AA253" s="55" t="s">
        <v>0</v>
      </c>
      <c r="AB253" s="55" t="s">
        <v>0</v>
      </c>
      <c r="AC253" s="55" t="s">
        <v>0</v>
      </c>
      <c r="AD253" s="68">
        <v>0.43289</v>
      </c>
      <c r="AE253" s="68">
        <v>0</v>
      </c>
      <c r="AF253" s="68">
        <v>0</v>
      </c>
      <c r="AG253" s="68">
        <v>0</v>
      </c>
      <c r="AH253" s="68"/>
      <c r="AI253" s="68"/>
      <c r="AJ253" s="68"/>
      <c r="AK253" s="68"/>
      <c r="AL253" s="78"/>
    </row>
    <row r="254" spans="1:38" x14ac:dyDescent="0.25">
      <c r="A254" s="41" t="s">
        <v>40</v>
      </c>
      <c r="B254" s="55" t="s">
        <v>0</v>
      </c>
      <c r="C254" s="55" t="s">
        <v>0</v>
      </c>
      <c r="D254" s="55" t="s">
        <v>0</v>
      </c>
      <c r="E254" s="55" t="s">
        <v>0</v>
      </c>
      <c r="F254" s="55" t="s">
        <v>0</v>
      </c>
      <c r="G254" s="55" t="s">
        <v>0</v>
      </c>
      <c r="H254" s="55" t="s">
        <v>0</v>
      </c>
      <c r="I254" s="55" t="s">
        <v>0</v>
      </c>
      <c r="J254" s="55" t="s">
        <v>0</v>
      </c>
      <c r="K254" s="55" t="s">
        <v>0</v>
      </c>
      <c r="L254" s="55" t="s">
        <v>0</v>
      </c>
      <c r="M254" s="55" t="s">
        <v>0</v>
      </c>
      <c r="N254" s="55" t="s">
        <v>0</v>
      </c>
      <c r="O254" s="55" t="s">
        <v>0</v>
      </c>
      <c r="P254" s="55" t="s">
        <v>0</v>
      </c>
      <c r="Q254" s="55" t="s">
        <v>0</v>
      </c>
      <c r="R254" s="55" t="s">
        <v>0</v>
      </c>
      <c r="S254" s="55" t="s">
        <v>0</v>
      </c>
      <c r="T254" s="55" t="s">
        <v>0</v>
      </c>
      <c r="U254" s="55" t="s">
        <v>0</v>
      </c>
      <c r="V254" s="55" t="s">
        <v>0</v>
      </c>
      <c r="W254" s="55" t="s">
        <v>0</v>
      </c>
      <c r="X254" s="55" t="s">
        <v>0</v>
      </c>
      <c r="Y254" s="55" t="s">
        <v>0</v>
      </c>
      <c r="Z254" s="55" t="s">
        <v>0</v>
      </c>
      <c r="AA254" s="55" t="s">
        <v>0</v>
      </c>
      <c r="AB254" s="55" t="s">
        <v>0</v>
      </c>
      <c r="AC254" s="55" t="s">
        <v>0</v>
      </c>
      <c r="AD254" s="55" t="s">
        <v>0</v>
      </c>
      <c r="AE254" s="55" t="s">
        <v>0</v>
      </c>
      <c r="AF254" s="55" t="s">
        <v>0</v>
      </c>
      <c r="AG254" s="55" t="s">
        <v>0</v>
      </c>
      <c r="AH254" s="73"/>
      <c r="AI254" s="73"/>
      <c r="AJ254" s="73"/>
    </row>
    <row r="255" spans="1:38" x14ac:dyDescent="0.25">
      <c r="A255" s="40" t="s">
        <v>41</v>
      </c>
      <c r="B255" s="8">
        <v>35.800000000000004</v>
      </c>
      <c r="C255" s="8">
        <v>30</v>
      </c>
      <c r="D255" s="8">
        <v>19.899999999999999</v>
      </c>
      <c r="E255" s="8">
        <v>13.3</v>
      </c>
      <c r="F255" s="8">
        <v>8.9</v>
      </c>
      <c r="G255" s="8">
        <v>5.6</v>
      </c>
      <c r="H255" s="8">
        <v>1.9</v>
      </c>
      <c r="I255" s="8">
        <v>0.4</v>
      </c>
      <c r="J255" s="8">
        <v>0.1</v>
      </c>
      <c r="K255" s="8">
        <v>0.1</v>
      </c>
      <c r="L255" s="8">
        <v>0.2</v>
      </c>
      <c r="M255" s="8">
        <v>0.2</v>
      </c>
      <c r="N255" s="8">
        <v>0.2</v>
      </c>
      <c r="O255" s="8">
        <v>0.2</v>
      </c>
      <c r="P255" s="8">
        <v>0.5</v>
      </c>
      <c r="Q255" s="8">
        <v>0.3</v>
      </c>
      <c r="R255" s="8">
        <v>0.4</v>
      </c>
      <c r="S255" s="8">
        <v>0.7</v>
      </c>
      <c r="T255" s="8">
        <v>0.9</v>
      </c>
      <c r="U255" s="8">
        <v>0.62009999999999998</v>
      </c>
      <c r="V255" s="8">
        <v>0.69810000000000005</v>
      </c>
      <c r="W255" s="8">
        <v>0.52619000000000005</v>
      </c>
      <c r="X255" s="8">
        <v>0.53915999999999997</v>
      </c>
      <c r="Y255" s="8">
        <v>0.47042</v>
      </c>
      <c r="Z255" s="8">
        <v>0.47231000000000001</v>
      </c>
      <c r="AA255" s="9">
        <v>0.42243999999999998</v>
      </c>
      <c r="AB255" s="19">
        <v>0.71614</v>
      </c>
      <c r="AC255" s="19">
        <v>0.72447000000000006</v>
      </c>
      <c r="AD255" s="73">
        <v>1.02214</v>
      </c>
      <c r="AE255" s="73">
        <v>1.4356900000000001</v>
      </c>
      <c r="AF255" s="73">
        <v>1.4488399999999999</v>
      </c>
      <c r="AG255" s="73">
        <v>1.4882299999999999</v>
      </c>
      <c r="AH255" s="73">
        <v>1.5544800000000001</v>
      </c>
      <c r="AI255" s="73">
        <v>1.4690399999999999</v>
      </c>
      <c r="AJ255" s="73">
        <v>1.75271</v>
      </c>
      <c r="AK255" s="73">
        <v>1.4534400000000001</v>
      </c>
    </row>
    <row r="256" spans="1:38" x14ac:dyDescent="0.25">
      <c r="A256" s="40" t="s">
        <v>42</v>
      </c>
      <c r="B256" s="8"/>
      <c r="C256" s="8">
        <v>0.1</v>
      </c>
      <c r="D256" s="8">
        <v>0.1</v>
      </c>
      <c r="E256" s="8">
        <v>0.1</v>
      </c>
      <c r="F256" s="8">
        <v>0.1</v>
      </c>
      <c r="G256" s="8">
        <v>0.1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9"/>
      <c r="AB256" s="19"/>
      <c r="AC256" s="19"/>
      <c r="AD256" s="73"/>
      <c r="AE256" s="73"/>
      <c r="AF256" s="73"/>
      <c r="AG256" s="73"/>
      <c r="AH256" s="73"/>
      <c r="AI256" s="73"/>
      <c r="AJ256" s="73"/>
      <c r="AK256" s="73"/>
    </row>
    <row r="257" spans="1:37" x14ac:dyDescent="0.25">
      <c r="A257" s="40" t="s">
        <v>43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>
        <v>0.1</v>
      </c>
      <c r="M257" s="8"/>
      <c r="N257" s="8"/>
      <c r="O257" s="8"/>
      <c r="P257" s="8"/>
      <c r="Q257" s="8"/>
      <c r="R257" s="8"/>
      <c r="S257" s="8"/>
      <c r="T257" s="8"/>
      <c r="U257" s="8">
        <v>2.8999999999999998E-3</v>
      </c>
      <c r="V257" s="8">
        <v>1.1999999999999999E-3</v>
      </c>
      <c r="W257" s="8"/>
      <c r="X257" s="8">
        <v>1.1999999999999999E-3</v>
      </c>
      <c r="Y257" s="8">
        <v>1.1999999999999999E-3</v>
      </c>
      <c r="Z257" s="8"/>
      <c r="AA257" s="9"/>
      <c r="AB257" s="19">
        <v>1.98E-3</v>
      </c>
      <c r="AC257" s="19"/>
      <c r="AD257" s="73">
        <v>7.3400000000000002E-3</v>
      </c>
      <c r="AE257" s="73">
        <v>8.4000000000000012E-3</v>
      </c>
      <c r="AF257" s="73">
        <v>7.6E-3</v>
      </c>
      <c r="AG257" s="73">
        <v>8.1700000000000002E-3</v>
      </c>
      <c r="AH257" s="73">
        <v>9.4500000000000001E-3</v>
      </c>
      <c r="AI257" s="73"/>
      <c r="AJ257" s="73"/>
      <c r="AK257" s="73">
        <v>1.09E-3</v>
      </c>
    </row>
    <row r="258" spans="1:37" x14ac:dyDescent="0.25">
      <c r="A258" s="45" t="s">
        <v>44</v>
      </c>
      <c r="B258" s="82" t="s">
        <v>0</v>
      </c>
      <c r="C258" s="82" t="s">
        <v>0</v>
      </c>
      <c r="D258" s="82" t="s">
        <v>0</v>
      </c>
      <c r="E258" s="82" t="s">
        <v>0</v>
      </c>
      <c r="F258" s="82" t="s">
        <v>0</v>
      </c>
      <c r="G258" s="82" t="s">
        <v>0</v>
      </c>
      <c r="H258" s="82" t="s">
        <v>0</v>
      </c>
      <c r="I258" s="82" t="s">
        <v>0</v>
      </c>
      <c r="J258" s="82" t="s">
        <v>0</v>
      </c>
      <c r="K258" s="82" t="s">
        <v>0</v>
      </c>
      <c r="L258" s="82" t="s">
        <v>0</v>
      </c>
      <c r="M258" s="82" t="s">
        <v>0</v>
      </c>
      <c r="N258" s="82" t="s">
        <v>0</v>
      </c>
      <c r="O258" s="82" t="s">
        <v>0</v>
      </c>
      <c r="P258" s="82" t="s">
        <v>0</v>
      </c>
      <c r="Q258" s="82" t="s">
        <v>0</v>
      </c>
      <c r="R258" s="82" t="s">
        <v>0</v>
      </c>
      <c r="S258" s="82" t="s">
        <v>0</v>
      </c>
      <c r="T258" s="82" t="s">
        <v>0</v>
      </c>
      <c r="U258" s="82" t="s">
        <v>0</v>
      </c>
      <c r="V258" s="82" t="s">
        <v>0</v>
      </c>
      <c r="W258" s="82" t="s">
        <v>0</v>
      </c>
      <c r="X258" s="82" t="s">
        <v>0</v>
      </c>
      <c r="Y258" s="82" t="s">
        <v>0</v>
      </c>
      <c r="Z258" s="82" t="s">
        <v>0</v>
      </c>
      <c r="AA258" s="82" t="s">
        <v>0</v>
      </c>
      <c r="AB258" s="82" t="s">
        <v>0</v>
      </c>
      <c r="AC258" s="82" t="s">
        <v>0</v>
      </c>
      <c r="AD258" s="93">
        <v>1.01E-3</v>
      </c>
      <c r="AE258" s="93">
        <v>1.9399999999999999E-3</v>
      </c>
      <c r="AF258" s="93"/>
      <c r="AG258" s="93"/>
      <c r="AH258" s="93"/>
      <c r="AI258" s="93"/>
      <c r="AJ258" s="93"/>
      <c r="AK258" s="93"/>
    </row>
    <row r="260" spans="1:37" x14ac:dyDescent="0.25">
      <c r="A260" s="108" t="s">
        <v>48</v>
      </c>
      <c r="B260" s="1"/>
      <c r="C260" s="4"/>
    </row>
    <row r="261" spans="1:37" s="59" customFormat="1" ht="30" customHeight="1" x14ac:dyDescent="0.25">
      <c r="A261" s="113"/>
      <c r="B261" s="114">
        <v>1990</v>
      </c>
      <c r="C261" s="114">
        <v>1991</v>
      </c>
      <c r="D261" s="114">
        <v>1992</v>
      </c>
      <c r="E261" s="114">
        <v>1993</v>
      </c>
      <c r="F261" s="114">
        <v>1994</v>
      </c>
      <c r="G261" s="114">
        <v>1995</v>
      </c>
      <c r="H261" s="114">
        <v>1996</v>
      </c>
      <c r="I261" s="114">
        <v>1997</v>
      </c>
      <c r="J261" s="114">
        <v>1998</v>
      </c>
      <c r="K261" s="114">
        <v>1999</v>
      </c>
      <c r="L261" s="114">
        <v>2000</v>
      </c>
      <c r="M261" s="114">
        <v>2001</v>
      </c>
      <c r="N261" s="114">
        <v>2002</v>
      </c>
      <c r="O261" s="114">
        <v>2003</v>
      </c>
      <c r="P261" s="114">
        <v>2004</v>
      </c>
      <c r="Q261" s="114">
        <v>2005</v>
      </c>
      <c r="R261" s="114">
        <v>2006</v>
      </c>
      <c r="S261" s="114">
        <v>2007</v>
      </c>
      <c r="T261" s="114">
        <v>2008</v>
      </c>
      <c r="U261" s="114">
        <v>2009</v>
      </c>
      <c r="V261" s="114">
        <v>2010</v>
      </c>
      <c r="W261" s="114">
        <v>2011</v>
      </c>
      <c r="X261" s="114">
        <v>2012</v>
      </c>
      <c r="Y261" s="114">
        <v>2013</v>
      </c>
      <c r="Z261" s="114">
        <v>2014</v>
      </c>
      <c r="AA261" s="114">
        <v>2015</v>
      </c>
      <c r="AB261" s="114">
        <v>2016</v>
      </c>
      <c r="AC261" s="114">
        <v>2017</v>
      </c>
      <c r="AD261" s="119">
        <v>2018</v>
      </c>
      <c r="AE261" s="119">
        <v>2019</v>
      </c>
      <c r="AF261" s="119">
        <v>2020</v>
      </c>
      <c r="AG261" s="119">
        <v>2021</v>
      </c>
      <c r="AH261" s="114" t="s">
        <v>3</v>
      </c>
      <c r="AI261" s="114" t="s">
        <v>4</v>
      </c>
      <c r="AJ261" s="119">
        <v>2024</v>
      </c>
      <c r="AK261" s="119">
        <v>2025</v>
      </c>
    </row>
    <row r="262" spans="1:37" s="33" customFormat="1" x14ac:dyDescent="0.25">
      <c r="A262" s="40" t="s">
        <v>24</v>
      </c>
      <c r="B262" s="14">
        <f t="shared" ref="B262:Z262" si="99">SUM(B264:B282)</f>
        <v>0</v>
      </c>
      <c r="C262" s="14">
        <f t="shared" si="99"/>
        <v>0.4</v>
      </c>
      <c r="D262" s="14">
        <f t="shared" si="99"/>
        <v>1.6</v>
      </c>
      <c r="E262" s="14">
        <f t="shared" si="99"/>
        <v>3.0000000000000004</v>
      </c>
      <c r="F262" s="14">
        <f t="shared" si="99"/>
        <v>3.0000000000000004</v>
      </c>
      <c r="G262" s="14">
        <f t="shared" si="99"/>
        <v>2.4000000000000004</v>
      </c>
      <c r="H262" s="14">
        <f t="shared" si="99"/>
        <v>2.4</v>
      </c>
      <c r="I262" s="14">
        <f t="shared" si="99"/>
        <v>5</v>
      </c>
      <c r="J262" s="14">
        <f t="shared" si="99"/>
        <v>4.2</v>
      </c>
      <c r="K262" s="14">
        <f t="shared" si="99"/>
        <v>5.8999999999999995</v>
      </c>
      <c r="L262" s="14">
        <f t="shared" si="99"/>
        <v>4.0239530142143822</v>
      </c>
      <c r="M262" s="14">
        <f t="shared" si="99"/>
        <v>7.0912000000000006</v>
      </c>
      <c r="N262" s="14">
        <f t="shared" si="99"/>
        <v>3.0020067668251831</v>
      </c>
      <c r="O262" s="14">
        <f t="shared" si="99"/>
        <v>4.120621634123661</v>
      </c>
      <c r="P262" s="14">
        <f t="shared" si="99"/>
        <v>6.3188595953751072</v>
      </c>
      <c r="Q262" s="14">
        <f t="shared" si="99"/>
        <v>4.9766344628086641</v>
      </c>
      <c r="R262" s="14">
        <f t="shared" si="99"/>
        <v>5.4370495284565044</v>
      </c>
      <c r="S262" s="14">
        <f t="shared" si="99"/>
        <v>6.4286869983598649</v>
      </c>
      <c r="T262" s="14">
        <f t="shared" si="99"/>
        <v>7.6631860055511023</v>
      </c>
      <c r="U262" s="14">
        <f t="shared" si="99"/>
        <v>7.4190287367739964</v>
      </c>
      <c r="V262" s="14">
        <f t="shared" si="99"/>
        <v>5.6996814207875364</v>
      </c>
      <c r="W262" s="14">
        <f t="shared" si="99"/>
        <v>5.8557046129740185</v>
      </c>
      <c r="X262" s="14">
        <f t="shared" si="99"/>
        <v>5.2362799999999998</v>
      </c>
      <c r="Y262" s="14">
        <f t="shared" si="99"/>
        <v>7.4739599999999999</v>
      </c>
      <c r="Z262" s="14">
        <f t="shared" si="99"/>
        <v>8.8023799999999994</v>
      </c>
      <c r="AA262" s="14">
        <f>SUM(AA263:AA283)</f>
        <v>8.9803399999999982</v>
      </c>
      <c r="AB262" s="68">
        <f t="shared" ref="AB262:AK262" si="100">SUM(AB263:AB283)</f>
        <v>10.483419999999999</v>
      </c>
      <c r="AC262" s="68">
        <f t="shared" si="100"/>
        <v>11.558569999999998</v>
      </c>
      <c r="AD262" s="68">
        <f t="shared" si="100"/>
        <v>11.012780000000001</v>
      </c>
      <c r="AE262" s="68">
        <f t="shared" si="100"/>
        <v>9.6033300000000015</v>
      </c>
      <c r="AF262" s="68">
        <f t="shared" si="100"/>
        <v>8.6536699999999982</v>
      </c>
      <c r="AG262" s="68">
        <f t="shared" si="100"/>
        <v>8.0310000000000006</v>
      </c>
      <c r="AH262" s="68">
        <f t="shared" si="100"/>
        <v>9.1972899999999989</v>
      </c>
      <c r="AI262" s="68">
        <f t="shared" si="100"/>
        <v>6.1207000000000003</v>
      </c>
      <c r="AJ262" s="68">
        <f t="shared" si="100"/>
        <v>4.0630000000000006</v>
      </c>
      <c r="AK262" s="68">
        <f t="shared" si="100"/>
        <v>4.8576999999999995</v>
      </c>
    </row>
    <row r="263" spans="1:37" s="33" customFormat="1" x14ac:dyDescent="0.25">
      <c r="A263" s="40" t="s">
        <v>25</v>
      </c>
      <c r="B263" s="55" t="s">
        <v>0</v>
      </c>
      <c r="C263" s="55" t="s">
        <v>0</v>
      </c>
      <c r="D263" s="55" t="s">
        <v>0</v>
      </c>
      <c r="E263" s="55" t="s">
        <v>0</v>
      </c>
      <c r="F263" s="55" t="s">
        <v>0</v>
      </c>
      <c r="G263" s="55" t="s">
        <v>0</v>
      </c>
      <c r="H263" s="55" t="s">
        <v>0</v>
      </c>
      <c r="I263" s="55" t="s">
        <v>0</v>
      </c>
      <c r="J263" s="55" t="s">
        <v>0</v>
      </c>
      <c r="K263" s="55" t="s">
        <v>0</v>
      </c>
      <c r="L263" s="55" t="s">
        <v>0</v>
      </c>
      <c r="M263" s="55" t="s">
        <v>0</v>
      </c>
      <c r="N263" s="55" t="s">
        <v>0</v>
      </c>
      <c r="O263" s="55" t="s">
        <v>0</v>
      </c>
      <c r="P263" s="55" t="s">
        <v>0</v>
      </c>
      <c r="Q263" s="55" t="s">
        <v>0</v>
      </c>
      <c r="R263" s="55" t="s">
        <v>0</v>
      </c>
      <c r="S263" s="55" t="s">
        <v>0</v>
      </c>
      <c r="T263" s="55" t="s">
        <v>0</v>
      </c>
      <c r="U263" s="55" t="s">
        <v>0</v>
      </c>
      <c r="V263" s="55" t="s">
        <v>0</v>
      </c>
      <c r="W263" s="55" t="s">
        <v>0</v>
      </c>
      <c r="X263" s="55" t="s">
        <v>0</v>
      </c>
      <c r="Y263" s="55" t="s">
        <v>0</v>
      </c>
      <c r="Z263" s="55" t="s">
        <v>0</v>
      </c>
      <c r="AA263" s="55" t="s">
        <v>0</v>
      </c>
      <c r="AB263" s="55" t="s">
        <v>0</v>
      </c>
      <c r="AC263" s="55" t="s">
        <v>0</v>
      </c>
      <c r="AD263" s="55" t="s">
        <v>0</v>
      </c>
      <c r="AE263" s="55" t="s">
        <v>0</v>
      </c>
      <c r="AF263" s="55" t="s">
        <v>0</v>
      </c>
      <c r="AG263" s="55" t="s">
        <v>0</v>
      </c>
      <c r="AH263" s="72">
        <v>0.14737999999999998</v>
      </c>
      <c r="AI263" s="72">
        <v>0.16930000000000001</v>
      </c>
      <c r="AJ263" s="72">
        <v>0.16900000000000001</v>
      </c>
      <c r="AK263" s="72">
        <v>0.1022</v>
      </c>
    </row>
    <row r="264" spans="1:37" x14ac:dyDescent="0.25">
      <c r="A264" s="40" t="s">
        <v>26</v>
      </c>
      <c r="B264" s="9"/>
      <c r="C264" s="22"/>
      <c r="D264" s="22">
        <v>0.1</v>
      </c>
      <c r="E264" s="22">
        <v>0.3</v>
      </c>
      <c r="F264" s="22">
        <v>0.2</v>
      </c>
      <c r="G264" s="22">
        <v>0.2</v>
      </c>
      <c r="H264" s="22">
        <v>0.3</v>
      </c>
      <c r="I264" s="22">
        <v>0.6</v>
      </c>
      <c r="J264" s="22">
        <v>0.2</v>
      </c>
      <c r="K264" s="22">
        <v>0.1</v>
      </c>
      <c r="L264" s="22">
        <v>1.0199999999999999E-2</v>
      </c>
      <c r="M264" s="22">
        <v>4.0500000000000001E-2</v>
      </c>
      <c r="N264" s="22">
        <v>3.0383298538622122E-2</v>
      </c>
      <c r="O264" s="22">
        <v>5.74E-2</v>
      </c>
      <c r="P264" s="22">
        <v>0.1176</v>
      </c>
      <c r="Q264" s="22">
        <v>0.30939999999999995</v>
      </c>
      <c r="R264" s="22">
        <v>0.2</v>
      </c>
      <c r="S264" s="22">
        <v>0.3</v>
      </c>
      <c r="T264" s="22">
        <v>0.5</v>
      </c>
      <c r="U264" s="22">
        <v>0.30854000000000004</v>
      </c>
      <c r="V264" s="22">
        <v>0.35940000000000005</v>
      </c>
      <c r="W264" s="22">
        <v>0.49040000000000006</v>
      </c>
      <c r="X264" s="22">
        <v>0.50308999999999993</v>
      </c>
      <c r="Y264" s="22">
        <v>0.62746999999999997</v>
      </c>
      <c r="Z264" s="22">
        <v>0.61087000000000002</v>
      </c>
      <c r="AA264" s="22">
        <v>0.62491999999999992</v>
      </c>
      <c r="AB264" s="63">
        <v>0.76078000000000001</v>
      </c>
      <c r="AC264" s="63">
        <v>0.84753000000000001</v>
      </c>
      <c r="AD264" s="72">
        <v>0.92164999999999997</v>
      </c>
      <c r="AE264" s="72">
        <v>0.98909000000000002</v>
      </c>
      <c r="AF264" s="72">
        <v>0.9954400000000001</v>
      </c>
      <c r="AG264" s="72">
        <v>0.90700000000000003</v>
      </c>
      <c r="AH264" s="72">
        <v>2.8982399999999999</v>
      </c>
      <c r="AI264" s="72">
        <v>1.6099000000000001</v>
      </c>
      <c r="AJ264" s="72">
        <v>0.38069999999999998</v>
      </c>
      <c r="AK264" s="72">
        <v>0.1885</v>
      </c>
    </row>
    <row r="265" spans="1:37" x14ac:dyDescent="0.25">
      <c r="A265" s="40" t="s">
        <v>27</v>
      </c>
      <c r="B265" s="9"/>
      <c r="C265" s="28"/>
      <c r="D265" s="22"/>
      <c r="E265" s="22"/>
      <c r="F265" s="22"/>
      <c r="G265" s="22"/>
      <c r="H265" s="22"/>
      <c r="I265" s="22">
        <v>0.1</v>
      </c>
      <c r="J265" s="22">
        <v>0.1</v>
      </c>
      <c r="K265" s="22">
        <v>0.1</v>
      </c>
      <c r="L265" s="22">
        <v>8.2881031866464339E-2</v>
      </c>
      <c r="M265" s="22">
        <v>0.51619999999999999</v>
      </c>
      <c r="N265" s="22">
        <v>0.28939354838709674</v>
      </c>
      <c r="O265" s="22">
        <v>0.20501939871152466</v>
      </c>
      <c r="P265" s="22">
        <v>0.38221021209740769</v>
      </c>
      <c r="Q265" s="22">
        <v>0.369666361974406</v>
      </c>
      <c r="R265" s="22">
        <v>0.25783587902042282</v>
      </c>
      <c r="S265" s="22">
        <v>0.25783587902042282</v>
      </c>
      <c r="T265" s="22">
        <v>0.25783587902042282</v>
      </c>
      <c r="U265" s="22">
        <v>0.16028797145769619</v>
      </c>
      <c r="V265" s="22">
        <v>0.12509999999999999</v>
      </c>
      <c r="W265" s="22">
        <v>8.3000000000000004E-2</v>
      </c>
      <c r="X265" s="22">
        <v>7.3340000000000002E-2</v>
      </c>
      <c r="Y265" s="22">
        <v>0.18637999999999999</v>
      </c>
      <c r="Z265" s="22">
        <v>0.15296999999999999</v>
      </c>
      <c r="AA265" s="22">
        <v>8.5500000000000007E-2</v>
      </c>
      <c r="AB265" s="63">
        <v>5.6409999999999995E-2</v>
      </c>
      <c r="AC265" s="63">
        <v>7.3200000000000001E-2</v>
      </c>
      <c r="AD265" s="72">
        <v>8.095999999999999E-2</v>
      </c>
      <c r="AE265" s="72">
        <v>7.1510000000000004E-2</v>
      </c>
      <c r="AF265" s="72">
        <v>7.1169999999999997E-2</v>
      </c>
      <c r="AG265" s="72">
        <v>3.0899999999999997E-2</v>
      </c>
      <c r="AH265" s="72">
        <v>3.2149999999999998E-2</v>
      </c>
      <c r="AI265" s="72">
        <v>3.04E-2</v>
      </c>
      <c r="AJ265" s="72">
        <v>3.0199999999999998E-2</v>
      </c>
      <c r="AK265" s="72">
        <v>2.7899999999999998E-2</v>
      </c>
    </row>
    <row r="266" spans="1:37" x14ac:dyDescent="0.25">
      <c r="A266" s="40" t="s">
        <v>28</v>
      </c>
      <c r="B266" s="9"/>
      <c r="C266" s="22">
        <v>0.1</v>
      </c>
      <c r="D266" s="22">
        <v>0.3</v>
      </c>
      <c r="E266" s="22">
        <v>0.3</v>
      </c>
      <c r="F266" s="22">
        <v>0.7</v>
      </c>
      <c r="G266" s="22">
        <v>0.7</v>
      </c>
      <c r="H266" s="22">
        <v>0.2</v>
      </c>
      <c r="I266" s="22">
        <v>0.5</v>
      </c>
      <c r="J266" s="22">
        <v>0.5</v>
      </c>
      <c r="K266" s="22">
        <v>0.7</v>
      </c>
      <c r="L266" s="22">
        <v>1.1461268882175226</v>
      </c>
      <c r="M266" s="22">
        <v>2.7945000000000002</v>
      </c>
      <c r="N266" s="22">
        <v>1.0742518240400492</v>
      </c>
      <c r="O266" s="22">
        <v>1.2740165907019141</v>
      </c>
      <c r="P266" s="22">
        <v>1.3435055876685933</v>
      </c>
      <c r="Q266" s="22">
        <v>0.748832098765432</v>
      </c>
      <c r="R266" s="22">
        <v>1.3321925907342658</v>
      </c>
      <c r="S266" s="22">
        <v>1.5098182694988347</v>
      </c>
      <c r="T266" s="22">
        <v>2.3091338239393941</v>
      </c>
      <c r="U266" s="22">
        <v>1.199150957339604</v>
      </c>
      <c r="V266" s="22">
        <v>1.0603556173526141</v>
      </c>
      <c r="W266" s="22">
        <v>1.0734513678905686</v>
      </c>
      <c r="X266" s="22">
        <v>1.1327</v>
      </c>
      <c r="Y266" s="22">
        <v>0.95064000000000004</v>
      </c>
      <c r="Z266" s="22">
        <v>1.2540499999999999</v>
      </c>
      <c r="AA266" s="22">
        <v>1.29776</v>
      </c>
      <c r="AB266" s="63">
        <v>2.2626200000000001</v>
      </c>
      <c r="AC266" s="63">
        <v>2.62757</v>
      </c>
      <c r="AD266" s="72">
        <v>2.5901199999999998</v>
      </c>
      <c r="AE266" s="72">
        <v>2.2045100000000004</v>
      </c>
      <c r="AF266" s="72">
        <v>1.83972</v>
      </c>
      <c r="AG266" s="72">
        <v>1.9295</v>
      </c>
      <c r="AH266" s="72">
        <v>1.6324799999999999</v>
      </c>
      <c r="AI266" s="72">
        <v>1.5154000000000001</v>
      </c>
      <c r="AJ266" s="72">
        <v>1.2907999999999999</v>
      </c>
      <c r="AK266" s="72">
        <v>1.5132999999999999</v>
      </c>
    </row>
    <row r="267" spans="1:37" x14ac:dyDescent="0.25">
      <c r="A267" s="40" t="s">
        <v>29</v>
      </c>
      <c r="B267" s="9"/>
      <c r="C267" s="22"/>
      <c r="D267" s="22"/>
      <c r="E267" s="22"/>
      <c r="F267" s="22"/>
      <c r="G267" s="22"/>
      <c r="H267" s="22">
        <v>0.1</v>
      </c>
      <c r="I267" s="22">
        <v>0.1</v>
      </c>
      <c r="J267" s="22">
        <v>0.1</v>
      </c>
      <c r="K267" s="22"/>
      <c r="L267" s="22">
        <v>3.2269503546099296E-2</v>
      </c>
      <c r="M267" s="22">
        <v>0.03</v>
      </c>
      <c r="N267" s="22">
        <v>0</v>
      </c>
      <c r="O267" s="22">
        <v>1.5099999999999999E-2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2.8899999999999999E-2</v>
      </c>
      <c r="V267" s="22">
        <v>3.5400000000000001E-2</v>
      </c>
      <c r="W267" s="22">
        <v>1.6500000000000001E-2</v>
      </c>
      <c r="X267" s="22">
        <v>4.054E-2</v>
      </c>
      <c r="Y267" s="22">
        <v>1.515E-2</v>
      </c>
      <c r="Z267" s="22">
        <v>1.495E-2</v>
      </c>
      <c r="AA267" s="22">
        <v>2.844E-2</v>
      </c>
      <c r="AB267" s="63">
        <v>7.3000000000000001E-3</v>
      </c>
      <c r="AC267" s="63">
        <v>7.9000000000000008E-3</v>
      </c>
      <c r="AD267" s="72">
        <v>1.47E-3</v>
      </c>
      <c r="AE267" s="72">
        <v>0</v>
      </c>
      <c r="AF267" s="72">
        <v>0</v>
      </c>
      <c r="AG267" s="72">
        <v>0</v>
      </c>
      <c r="AH267" s="72"/>
      <c r="AI267" s="72"/>
      <c r="AJ267" s="72"/>
      <c r="AK267" s="72"/>
    </row>
    <row r="268" spans="1:37" x14ac:dyDescent="0.25">
      <c r="A268" s="40" t="s">
        <v>30</v>
      </c>
      <c r="B268" s="9"/>
      <c r="C268" s="22"/>
      <c r="D268" s="22"/>
      <c r="E268" s="22">
        <v>0.1</v>
      </c>
      <c r="F268" s="22">
        <v>0.1</v>
      </c>
      <c r="G268" s="22">
        <v>0.1</v>
      </c>
      <c r="H268" s="22">
        <v>0.1</v>
      </c>
      <c r="I268" s="22">
        <v>0.3</v>
      </c>
      <c r="J268" s="22">
        <v>0.1</v>
      </c>
      <c r="K268" s="22">
        <v>1</v>
      </c>
      <c r="L268" s="22">
        <v>0.19440000000000002</v>
      </c>
      <c r="M268" s="22">
        <v>0.15</v>
      </c>
      <c r="N268" s="22">
        <v>0.17351166068682725</v>
      </c>
      <c r="O268" s="22">
        <v>0.59268629032258058</v>
      </c>
      <c r="P268" s="22">
        <v>0.82399999999999995</v>
      </c>
      <c r="Q268" s="22">
        <v>0.36222007255139049</v>
      </c>
      <c r="R268" s="22">
        <v>0.26813258570223286</v>
      </c>
      <c r="S268" s="22">
        <v>0.26813258570223286</v>
      </c>
      <c r="T268" s="22">
        <v>0.3575101142696438</v>
      </c>
      <c r="U268" s="22">
        <v>0.35777824685534604</v>
      </c>
      <c r="V268" s="22">
        <v>0.44970000000000004</v>
      </c>
      <c r="W268" s="22">
        <v>0.43273</v>
      </c>
      <c r="X268" s="22">
        <v>0.23430000000000001</v>
      </c>
      <c r="Y268" s="22">
        <v>1.0727800000000001</v>
      </c>
      <c r="Z268" s="22">
        <v>1.66306</v>
      </c>
      <c r="AA268" s="22">
        <v>1.46495</v>
      </c>
      <c r="AB268" s="63">
        <v>1.73058</v>
      </c>
      <c r="AC268" s="63">
        <v>1.8838499999999998</v>
      </c>
      <c r="AD268" s="72">
        <v>1.65235</v>
      </c>
      <c r="AE268" s="72">
        <v>1.5477000000000001</v>
      </c>
      <c r="AF268" s="72">
        <v>1.1269</v>
      </c>
      <c r="AG268" s="72">
        <v>0.16819999999999999</v>
      </c>
      <c r="AH268" s="72">
        <v>0.15518999999999999</v>
      </c>
      <c r="AI268" s="72">
        <v>0.15309999999999999</v>
      </c>
      <c r="AJ268" s="72">
        <v>0.1394</v>
      </c>
      <c r="AK268" s="72">
        <v>0.13930000000000001</v>
      </c>
    </row>
    <row r="269" spans="1:37" x14ac:dyDescent="0.25">
      <c r="A269" s="40" t="s">
        <v>31</v>
      </c>
      <c r="B269" s="9"/>
      <c r="C269" s="22">
        <v>0.1</v>
      </c>
      <c r="D269" s="22">
        <v>0.2</v>
      </c>
      <c r="E269" s="22">
        <v>0.9</v>
      </c>
      <c r="F269" s="22">
        <v>0.3</v>
      </c>
      <c r="G269" s="22">
        <v>0.1</v>
      </c>
      <c r="H269" s="22">
        <v>0.1</v>
      </c>
      <c r="I269" s="22">
        <v>0.1</v>
      </c>
      <c r="J269" s="22">
        <v>0.1</v>
      </c>
      <c r="K269" s="22">
        <v>0.3</v>
      </c>
      <c r="L269" s="22">
        <v>0.1392838427947598</v>
      </c>
      <c r="M269" s="22">
        <v>0.35099999999999998</v>
      </c>
      <c r="N269" s="22">
        <v>1.925442429877576E-2</v>
      </c>
      <c r="O269" s="22">
        <v>0.25225200000000003</v>
      </c>
      <c r="P269" s="22">
        <v>0.24580000000000002</v>
      </c>
      <c r="Q269" s="22">
        <v>0.31895400000000002</v>
      </c>
      <c r="R269" s="22">
        <v>0.18885158634664267</v>
      </c>
      <c r="S269" s="22">
        <v>0.21583038439616306</v>
      </c>
      <c r="T269" s="22">
        <v>0.18885158634664267</v>
      </c>
      <c r="U269" s="22">
        <v>0.19109082658475282</v>
      </c>
      <c r="V269" s="22">
        <v>0.33094837554700968</v>
      </c>
      <c r="W269" s="22">
        <v>0.10231219351032445</v>
      </c>
      <c r="X269" s="22">
        <v>0.26200000000000001</v>
      </c>
      <c r="Y269" s="22">
        <v>0.22194999999999998</v>
      </c>
      <c r="Z269" s="22">
        <v>0.59272999999999998</v>
      </c>
      <c r="AA269" s="22">
        <v>0.34470000000000001</v>
      </c>
      <c r="AB269" s="63">
        <v>0.30957999999999997</v>
      </c>
      <c r="AC269" s="63">
        <v>0.24552000000000002</v>
      </c>
      <c r="AD269" s="72">
        <v>0.23185</v>
      </c>
      <c r="AE269" s="72">
        <v>0.22174000000000002</v>
      </c>
      <c r="AF269" s="72">
        <v>0.24299999999999999</v>
      </c>
      <c r="AG269" s="72">
        <v>0.25490000000000002</v>
      </c>
      <c r="AH269" s="72">
        <v>0.17954000000000001</v>
      </c>
      <c r="AI269" s="72">
        <v>0.13869999999999999</v>
      </c>
      <c r="AJ269" s="72">
        <v>0.1341</v>
      </c>
      <c r="AK269" s="72">
        <v>0.13730000000000001</v>
      </c>
    </row>
    <row r="270" spans="1:37" x14ac:dyDescent="0.25">
      <c r="A270" s="40" t="s">
        <v>32</v>
      </c>
      <c r="B270" s="55" t="s">
        <v>0</v>
      </c>
      <c r="C270" s="55" t="s">
        <v>0</v>
      </c>
      <c r="D270" s="55" t="s">
        <v>0</v>
      </c>
      <c r="E270" s="55" t="s">
        <v>0</v>
      </c>
      <c r="F270" s="55" t="s">
        <v>0</v>
      </c>
      <c r="G270" s="55" t="s">
        <v>0</v>
      </c>
      <c r="H270" s="55" t="s">
        <v>0</v>
      </c>
      <c r="I270" s="55" t="s">
        <v>0</v>
      </c>
      <c r="J270" s="55" t="s">
        <v>0</v>
      </c>
      <c r="K270" s="55" t="s">
        <v>0</v>
      </c>
      <c r="L270" s="55" t="s">
        <v>0</v>
      </c>
      <c r="M270" s="55" t="s">
        <v>0</v>
      </c>
      <c r="N270" s="55" t="s">
        <v>0</v>
      </c>
      <c r="O270" s="55" t="s">
        <v>0</v>
      </c>
      <c r="P270" s="55" t="s">
        <v>0</v>
      </c>
      <c r="Q270" s="55" t="s">
        <v>0</v>
      </c>
      <c r="R270" s="55" t="s">
        <v>0</v>
      </c>
      <c r="S270" s="55" t="s">
        <v>0</v>
      </c>
      <c r="T270" s="55" t="s">
        <v>0</v>
      </c>
      <c r="U270" s="55" t="s">
        <v>0</v>
      </c>
      <c r="V270" s="55" t="s">
        <v>0</v>
      </c>
      <c r="W270" s="55" t="s">
        <v>0</v>
      </c>
      <c r="X270" s="55" t="s">
        <v>0</v>
      </c>
      <c r="Y270" s="55" t="s">
        <v>0</v>
      </c>
      <c r="Z270" s="55" t="s">
        <v>0</v>
      </c>
      <c r="AA270" s="55" t="s">
        <v>0</v>
      </c>
      <c r="AB270" s="55" t="s">
        <v>0</v>
      </c>
      <c r="AC270" s="55" t="s">
        <v>0</v>
      </c>
      <c r="AD270" s="55" t="s">
        <v>0</v>
      </c>
      <c r="AE270" s="55" t="s">
        <v>0</v>
      </c>
      <c r="AF270" s="55" t="s">
        <v>0</v>
      </c>
      <c r="AG270" s="55" t="s">
        <v>0</v>
      </c>
      <c r="AH270" s="72">
        <v>8.6559999999999998E-2</v>
      </c>
      <c r="AI270" s="72">
        <v>9.6000000000000002E-2</v>
      </c>
      <c r="AJ270" s="72">
        <v>9.98E-2</v>
      </c>
      <c r="AK270" s="72">
        <v>7.6999999999999999E-2</v>
      </c>
    </row>
    <row r="271" spans="1:37" x14ac:dyDescent="0.25">
      <c r="A271" s="40" t="s">
        <v>33</v>
      </c>
      <c r="B271" s="9"/>
      <c r="C271" s="22"/>
      <c r="D271" s="22"/>
      <c r="E271" s="22">
        <v>0.1</v>
      </c>
      <c r="F271" s="22"/>
      <c r="G271" s="22">
        <v>0.1</v>
      </c>
      <c r="H271" s="22">
        <v>0.2</v>
      </c>
      <c r="I271" s="22">
        <v>0.5</v>
      </c>
      <c r="J271" s="22">
        <v>1.1000000000000001</v>
      </c>
      <c r="K271" s="22">
        <v>0.9</v>
      </c>
      <c r="L271" s="22">
        <v>0.49291370558375636</v>
      </c>
      <c r="M271" s="22">
        <v>0.75260000000000005</v>
      </c>
      <c r="N271" s="22">
        <v>0.21115166130760984</v>
      </c>
      <c r="O271" s="22">
        <v>0.30243422263109476</v>
      </c>
      <c r="P271" s="22">
        <v>0.42099999999999987</v>
      </c>
      <c r="Q271" s="22">
        <v>0.95789999999999997</v>
      </c>
      <c r="R271" s="22">
        <v>1.1000000000000001</v>
      </c>
      <c r="S271" s="22">
        <v>1.3</v>
      </c>
      <c r="T271" s="22">
        <v>1.5</v>
      </c>
      <c r="U271" s="22">
        <v>2.6898</v>
      </c>
      <c r="V271" s="22">
        <v>1.1860294998564453</v>
      </c>
      <c r="W271" s="22">
        <v>0.91642283029297933</v>
      </c>
      <c r="X271" s="22">
        <v>0.91100000000000003</v>
      </c>
      <c r="Y271" s="22">
        <v>1.0540099999999999</v>
      </c>
      <c r="Z271" s="22">
        <v>1.50847</v>
      </c>
      <c r="AA271" s="22">
        <v>1.57653</v>
      </c>
      <c r="AB271" s="63">
        <v>1.5769200000000001</v>
      </c>
      <c r="AC271" s="63">
        <v>1.7064900000000001</v>
      </c>
      <c r="AD271" s="72">
        <v>1.4433900000000002</v>
      </c>
      <c r="AE271" s="72">
        <v>1.15903</v>
      </c>
      <c r="AF271" s="72">
        <v>1.09077</v>
      </c>
      <c r="AG271" s="72">
        <v>1.1747999999999998</v>
      </c>
      <c r="AH271" s="72">
        <v>1.1785999999999999</v>
      </c>
      <c r="AI271" s="72">
        <v>1.1267</v>
      </c>
      <c r="AJ271" s="72">
        <v>0.88539999999999996</v>
      </c>
      <c r="AK271" s="72">
        <v>1.0489000000000002</v>
      </c>
    </row>
    <row r="272" spans="1:37" x14ac:dyDescent="0.25">
      <c r="A272" s="40" t="s">
        <v>34</v>
      </c>
      <c r="B272" s="9"/>
      <c r="C272" s="22">
        <v>0.1</v>
      </c>
      <c r="D272" s="22"/>
      <c r="E272" s="22"/>
      <c r="F272" s="22">
        <v>0.3</v>
      </c>
      <c r="G272" s="22">
        <v>0.3</v>
      </c>
      <c r="H272" s="22">
        <v>0.4</v>
      </c>
      <c r="I272" s="22">
        <v>1.8</v>
      </c>
      <c r="J272" s="22">
        <v>0.9</v>
      </c>
      <c r="K272" s="22">
        <v>1.4</v>
      </c>
      <c r="L272" s="22">
        <v>0.5305543478260869</v>
      </c>
      <c r="M272" s="22">
        <v>0.51300000000000001</v>
      </c>
      <c r="N272" s="22">
        <v>0.19446267029972758</v>
      </c>
      <c r="O272" s="22">
        <v>0.22275</v>
      </c>
      <c r="P272" s="22">
        <v>0.35517919075144505</v>
      </c>
      <c r="Q272" s="22">
        <v>0.30214516129032259</v>
      </c>
      <c r="R272" s="22">
        <v>0.46604773339867672</v>
      </c>
      <c r="S272" s="22">
        <v>0.46604773339867672</v>
      </c>
      <c r="T272" s="22">
        <v>0.34953580004900753</v>
      </c>
      <c r="U272" s="22">
        <v>0.37050794805194809</v>
      </c>
      <c r="V272" s="22">
        <v>0.3568208151382824</v>
      </c>
      <c r="W272" s="22">
        <v>0.33720493097053372</v>
      </c>
      <c r="X272" s="22">
        <v>0.42410000000000003</v>
      </c>
      <c r="Y272" s="22">
        <v>0.38743</v>
      </c>
      <c r="Z272" s="22">
        <v>0.29593000000000003</v>
      </c>
      <c r="AA272" s="22">
        <v>0.32253999999999999</v>
      </c>
      <c r="AB272" s="63">
        <v>0.37687999999999999</v>
      </c>
      <c r="AC272" s="63">
        <v>0.40891000000000005</v>
      </c>
      <c r="AD272" s="72">
        <v>0.40645999999999999</v>
      </c>
      <c r="AE272" s="72">
        <v>0.42083999999999999</v>
      </c>
      <c r="AF272" s="72">
        <v>0.40222000000000002</v>
      </c>
      <c r="AG272" s="72">
        <v>0.40389999999999998</v>
      </c>
      <c r="AH272" s="72">
        <v>0.14057</v>
      </c>
      <c r="AI272" s="72">
        <v>0.1242</v>
      </c>
      <c r="AJ272" s="72">
        <v>0.15209999999999999</v>
      </c>
      <c r="AK272" s="72">
        <v>0.1651</v>
      </c>
    </row>
    <row r="273" spans="1:37" x14ac:dyDescent="0.25">
      <c r="A273" s="40" t="s">
        <v>35</v>
      </c>
      <c r="B273" s="9"/>
      <c r="C273" s="22"/>
      <c r="D273" s="22"/>
      <c r="E273" s="22"/>
      <c r="F273" s="22">
        <v>0.1</v>
      </c>
      <c r="G273" s="22">
        <v>0.1</v>
      </c>
      <c r="H273" s="22"/>
      <c r="I273" s="22"/>
      <c r="J273" s="22"/>
      <c r="K273" s="22"/>
      <c r="L273" s="22"/>
      <c r="M273" s="22">
        <v>7.4999999999999997E-3</v>
      </c>
      <c r="N273" s="22">
        <v>1.0829875518671543E-5</v>
      </c>
      <c r="O273" s="22">
        <v>0</v>
      </c>
      <c r="P273" s="22">
        <v>1.84E-2</v>
      </c>
      <c r="Q273" s="22">
        <v>8.8999999999999999E-3</v>
      </c>
      <c r="R273" s="22">
        <v>0</v>
      </c>
      <c r="S273" s="22">
        <v>0</v>
      </c>
      <c r="T273" s="22">
        <v>0</v>
      </c>
      <c r="U273" s="22">
        <v>6.7000000000000002E-3</v>
      </c>
      <c r="V273" s="22">
        <v>3.6000000000000003E-3</v>
      </c>
      <c r="W273" s="22">
        <v>4.0000000000000002E-4</v>
      </c>
      <c r="X273" s="22">
        <v>9.5999999999999992E-3</v>
      </c>
      <c r="Y273" s="22">
        <v>3.3999999999999998E-3</v>
      </c>
      <c r="Z273" s="22">
        <v>1.4E-3</v>
      </c>
      <c r="AA273" s="22">
        <v>1.32E-3</v>
      </c>
      <c r="AB273" s="63">
        <v>8.4399999999999996E-3</v>
      </c>
      <c r="AC273" s="63">
        <v>2.2179999999999998E-2</v>
      </c>
      <c r="AD273" s="72">
        <v>2.3179999999999999E-2</v>
      </c>
      <c r="AE273" s="72">
        <v>2.0480000000000002E-2</v>
      </c>
      <c r="AF273" s="72">
        <v>1.9850000000000003E-2</v>
      </c>
      <c r="AG273" s="72">
        <v>1.8800000000000001E-2</v>
      </c>
      <c r="AH273" s="72">
        <v>8.3000000000000001E-4</v>
      </c>
      <c r="AI273" s="72">
        <v>4.0000000000000002E-4</v>
      </c>
      <c r="AJ273" s="72"/>
      <c r="AK273" s="72"/>
    </row>
    <row r="274" spans="1:37" x14ac:dyDescent="0.25">
      <c r="A274" s="40" t="s">
        <v>36</v>
      </c>
      <c r="B274" s="9"/>
      <c r="C274" s="22"/>
      <c r="D274" s="22"/>
      <c r="E274" s="22"/>
      <c r="F274" s="22"/>
      <c r="G274" s="22"/>
      <c r="H274" s="22"/>
      <c r="I274" s="22"/>
      <c r="J274" s="22"/>
      <c r="K274" s="22"/>
      <c r="L274" s="22">
        <v>5.7000000000000002E-3</v>
      </c>
      <c r="M274" s="22">
        <v>1.4999999999999999E-2</v>
      </c>
      <c r="N274" s="22">
        <v>2.8E-3</v>
      </c>
      <c r="O274" s="22">
        <v>3.0333333333333332E-3</v>
      </c>
      <c r="P274" s="22">
        <v>0.01</v>
      </c>
      <c r="Q274" s="22">
        <v>5.0000000000000001E-3</v>
      </c>
      <c r="R274" s="22">
        <v>0</v>
      </c>
      <c r="S274" s="22">
        <v>6.1775506660382506E-2</v>
      </c>
      <c r="T274" s="22">
        <v>6.1775506660382506E-2</v>
      </c>
      <c r="U274" s="22">
        <v>2.7366549450549449E-2</v>
      </c>
      <c r="V274" s="22">
        <v>1.1752232142857141E-2</v>
      </c>
      <c r="W274" s="22">
        <v>1.3949099099099097E-2</v>
      </c>
      <c r="X274" s="22">
        <v>1.1710000000000002E-2</v>
      </c>
      <c r="Y274" s="22">
        <v>2.7519999999999999E-2</v>
      </c>
      <c r="Z274" s="22">
        <v>4.2479999999999997E-2</v>
      </c>
      <c r="AA274" s="22">
        <v>6.0859999999999997E-2</v>
      </c>
      <c r="AB274" s="63">
        <v>4.5679999999999998E-2</v>
      </c>
      <c r="AC274" s="63">
        <v>2.5360000000000001E-2</v>
      </c>
      <c r="AD274" s="72">
        <v>3.7359999999999997E-2</v>
      </c>
      <c r="AE274" s="72">
        <v>2.8559999999999999E-2</v>
      </c>
      <c r="AF274" s="72">
        <v>3.304E-2</v>
      </c>
      <c r="AG274" s="72">
        <v>9.8000000000000014E-3</v>
      </c>
      <c r="AH274" s="72"/>
      <c r="AI274" s="72"/>
      <c r="AJ274" s="72"/>
      <c r="AK274" s="72"/>
    </row>
    <row r="275" spans="1:37" x14ac:dyDescent="0.25">
      <c r="A275" s="40" t="s">
        <v>45</v>
      </c>
      <c r="B275" s="9"/>
      <c r="C275" s="22"/>
      <c r="D275" s="22">
        <v>0.2</v>
      </c>
      <c r="E275" s="22">
        <v>0.6</v>
      </c>
      <c r="F275" s="22">
        <v>0.5</v>
      </c>
      <c r="G275" s="22">
        <v>0.1</v>
      </c>
      <c r="H275" s="22">
        <v>0.1</v>
      </c>
      <c r="I275" s="22"/>
      <c r="J275" s="22"/>
      <c r="K275" s="22"/>
      <c r="L275" s="22">
        <v>2.1812921890067239E-4</v>
      </c>
      <c r="M275" s="22">
        <v>1.9399999999999997E-2</v>
      </c>
      <c r="N275" s="22">
        <v>0</v>
      </c>
      <c r="O275" s="22">
        <v>7.2646766169154227E-3</v>
      </c>
      <c r="P275" s="22">
        <v>8.765629228687415E-3</v>
      </c>
      <c r="Q275" s="22">
        <v>0</v>
      </c>
      <c r="R275" s="22">
        <v>0</v>
      </c>
      <c r="S275" s="22">
        <v>0</v>
      </c>
      <c r="T275" s="22">
        <v>0</v>
      </c>
      <c r="U275" s="22">
        <v>0.34789999999999999</v>
      </c>
      <c r="V275" s="22">
        <v>0.2848</v>
      </c>
      <c r="W275" s="22">
        <v>0.34823000000000004</v>
      </c>
      <c r="X275" s="22">
        <v>0.20219999999999999</v>
      </c>
      <c r="Y275" s="22">
        <v>0.44060000000000005</v>
      </c>
      <c r="Z275" s="22">
        <v>0.55589999999999995</v>
      </c>
      <c r="AA275" s="22">
        <v>0.71525000000000005</v>
      </c>
      <c r="AB275" s="63">
        <v>0.36113000000000001</v>
      </c>
      <c r="AC275" s="63">
        <v>0.31892999999999999</v>
      </c>
      <c r="AD275" s="54" t="s">
        <v>0</v>
      </c>
      <c r="AE275" s="54" t="s">
        <v>0</v>
      </c>
      <c r="AF275" s="54" t="s">
        <v>0</v>
      </c>
      <c r="AG275" s="54" t="s">
        <v>0</v>
      </c>
      <c r="AH275" s="54" t="s">
        <v>0</v>
      </c>
      <c r="AI275" s="54" t="s">
        <v>0</v>
      </c>
      <c r="AJ275" s="54" t="s">
        <v>0</v>
      </c>
      <c r="AK275" s="54" t="s">
        <v>0</v>
      </c>
    </row>
    <row r="276" spans="1:37" x14ac:dyDescent="0.25">
      <c r="A276" s="40" t="s">
        <v>37</v>
      </c>
      <c r="B276" s="9"/>
      <c r="C276" s="22"/>
      <c r="D276" s="22"/>
      <c r="E276" s="22">
        <v>0.2</v>
      </c>
      <c r="F276" s="22">
        <v>0.5</v>
      </c>
      <c r="G276" s="22">
        <v>0.4</v>
      </c>
      <c r="H276" s="22">
        <v>0.4</v>
      </c>
      <c r="I276" s="22">
        <v>0.3</v>
      </c>
      <c r="J276" s="22">
        <v>0.2</v>
      </c>
      <c r="K276" s="22">
        <v>0.3</v>
      </c>
      <c r="L276" s="22">
        <v>0.2704407582938389</v>
      </c>
      <c r="M276" s="22">
        <v>0.66749999999999998</v>
      </c>
      <c r="N276" s="22">
        <v>0.21984723083739474</v>
      </c>
      <c r="O276" s="22">
        <v>0.25092525252525255</v>
      </c>
      <c r="P276" s="22">
        <v>0.64733394495412833</v>
      </c>
      <c r="Q276" s="22">
        <v>0.4025321528424976</v>
      </c>
      <c r="R276" s="22">
        <v>0.27722908007290753</v>
      </c>
      <c r="S276" s="22">
        <v>0.38812071210207055</v>
      </c>
      <c r="T276" s="22">
        <v>0.38812071210207055</v>
      </c>
      <c r="U276" s="22">
        <v>0.3226946492048644</v>
      </c>
      <c r="V276" s="22">
        <v>0.28512890265755503</v>
      </c>
      <c r="W276" s="22">
        <v>0.62676474284384465</v>
      </c>
      <c r="X276" s="22">
        <v>0.57889999999999997</v>
      </c>
      <c r="Y276" s="22">
        <v>0.83529999999999993</v>
      </c>
      <c r="Z276" s="22">
        <v>0.68250999999999995</v>
      </c>
      <c r="AA276" s="22">
        <v>0.69592999999999994</v>
      </c>
      <c r="AB276" s="63">
        <v>0.75890999999999997</v>
      </c>
      <c r="AC276" s="63">
        <v>0.59892999999999996</v>
      </c>
      <c r="AD276" s="72">
        <v>0.58223000000000003</v>
      </c>
      <c r="AE276" s="72">
        <v>0.57223999999999997</v>
      </c>
      <c r="AF276" s="72">
        <v>0.56441999999999992</v>
      </c>
      <c r="AG276" s="72">
        <v>0.5988</v>
      </c>
      <c r="AH276" s="72">
        <v>0.46801999999999999</v>
      </c>
      <c r="AI276" s="72">
        <v>0.35370000000000001</v>
      </c>
      <c r="AJ276" s="72">
        <v>0.36219999999999997</v>
      </c>
      <c r="AK276" s="104">
        <v>0.28050000000000003</v>
      </c>
    </row>
    <row r="277" spans="1:37" x14ac:dyDescent="0.25">
      <c r="A277" s="40" t="s">
        <v>38</v>
      </c>
      <c r="B277" s="9"/>
      <c r="C277" s="22"/>
      <c r="D277" s="22"/>
      <c r="E277" s="22">
        <v>0.4</v>
      </c>
      <c r="F277" s="22">
        <v>0.2</v>
      </c>
      <c r="G277" s="22">
        <v>0.2</v>
      </c>
      <c r="H277" s="22">
        <v>0.3</v>
      </c>
      <c r="I277" s="22">
        <v>0.2</v>
      </c>
      <c r="J277" s="22">
        <v>0.6</v>
      </c>
      <c r="K277" s="22">
        <v>0.8</v>
      </c>
      <c r="L277" s="22">
        <v>0.72736480686695271</v>
      </c>
      <c r="M277" s="22">
        <v>0.20399999999999999</v>
      </c>
      <c r="N277" s="22">
        <v>0.34066758747697967</v>
      </c>
      <c r="O277" s="22">
        <v>0.27955555555555556</v>
      </c>
      <c r="P277" s="22">
        <v>0.29610000000000003</v>
      </c>
      <c r="Q277" s="22">
        <v>0.38838461538461538</v>
      </c>
      <c r="R277" s="22">
        <v>0.18590355060943292</v>
      </c>
      <c r="S277" s="22">
        <v>0.23237943826179117</v>
      </c>
      <c r="T277" s="22">
        <v>0.23237943826179117</v>
      </c>
      <c r="U277" s="22">
        <v>0.18316147323794379</v>
      </c>
      <c r="V277" s="22">
        <v>0.18635649183147035</v>
      </c>
      <c r="W277" s="22">
        <v>0.22153897794513172</v>
      </c>
      <c r="X277" s="22">
        <v>0.1459</v>
      </c>
      <c r="Y277" s="22">
        <v>0.10332</v>
      </c>
      <c r="Z277" s="22">
        <v>0.16431999999999999</v>
      </c>
      <c r="AA277" s="22">
        <v>0.17983000000000002</v>
      </c>
      <c r="AB277" s="63">
        <v>0.23911000000000002</v>
      </c>
      <c r="AC277" s="63">
        <v>0.20568</v>
      </c>
      <c r="AD277" s="72">
        <v>0.37176999999999999</v>
      </c>
      <c r="AE277" s="72">
        <v>0.39648</v>
      </c>
      <c r="AF277" s="72">
        <v>0.36393000000000003</v>
      </c>
      <c r="AG277" s="72">
        <v>0.37519999999999998</v>
      </c>
      <c r="AH277" s="72">
        <v>0.17366999999999999</v>
      </c>
      <c r="AI277" s="72">
        <v>0.17280000000000001</v>
      </c>
      <c r="AJ277" s="72">
        <v>0.18240000000000001</v>
      </c>
      <c r="AK277" s="72">
        <v>0.18809999999999999</v>
      </c>
    </row>
    <row r="278" spans="1:37" x14ac:dyDescent="0.25">
      <c r="A278" s="40" t="s">
        <v>39</v>
      </c>
      <c r="B278" s="55" t="s">
        <v>0</v>
      </c>
      <c r="C278" s="55" t="s">
        <v>0</v>
      </c>
      <c r="D278" s="55" t="s">
        <v>0</v>
      </c>
      <c r="E278" s="55" t="s">
        <v>0</v>
      </c>
      <c r="F278" s="55" t="s">
        <v>0</v>
      </c>
      <c r="G278" s="55" t="s">
        <v>0</v>
      </c>
      <c r="H278" s="55" t="s">
        <v>0</v>
      </c>
      <c r="I278" s="55" t="s">
        <v>0</v>
      </c>
      <c r="J278" s="55" t="s">
        <v>0</v>
      </c>
      <c r="K278" s="55" t="s">
        <v>0</v>
      </c>
      <c r="L278" s="55" t="s">
        <v>0</v>
      </c>
      <c r="M278" s="55" t="s">
        <v>0</v>
      </c>
      <c r="N278" s="55" t="s">
        <v>0</v>
      </c>
      <c r="O278" s="55" t="s">
        <v>0</v>
      </c>
      <c r="P278" s="55" t="s">
        <v>0</v>
      </c>
      <c r="Q278" s="55" t="s">
        <v>0</v>
      </c>
      <c r="R278" s="55" t="s">
        <v>0</v>
      </c>
      <c r="S278" s="55" t="s">
        <v>0</v>
      </c>
      <c r="T278" s="55" t="s">
        <v>0</v>
      </c>
      <c r="U278" s="55" t="s">
        <v>0</v>
      </c>
      <c r="V278" s="55" t="s">
        <v>0</v>
      </c>
      <c r="W278" s="55" t="s">
        <v>0</v>
      </c>
      <c r="X278" s="55" t="s">
        <v>0</v>
      </c>
      <c r="Y278" s="55" t="s">
        <v>0</v>
      </c>
      <c r="Z278" s="55" t="s">
        <v>0</v>
      </c>
      <c r="AA278" s="55" t="s">
        <v>0</v>
      </c>
      <c r="AB278" s="55" t="s">
        <v>0</v>
      </c>
      <c r="AC278" s="55" t="s">
        <v>0</v>
      </c>
      <c r="AD278" s="72">
        <v>0.1043</v>
      </c>
      <c r="AE278" s="72">
        <v>7.4639999999999998E-2</v>
      </c>
      <c r="AF278" s="72">
        <v>8.8480000000000003E-2</v>
      </c>
      <c r="AG278" s="72">
        <v>9.3299999999999994E-2</v>
      </c>
      <c r="AH278" s="72">
        <v>9.0299999999999991E-2</v>
      </c>
      <c r="AI278" s="72">
        <v>0.01</v>
      </c>
      <c r="AJ278" s="72"/>
      <c r="AK278" s="72"/>
    </row>
    <row r="279" spans="1:37" x14ac:dyDescent="0.25">
      <c r="A279" s="41" t="s">
        <v>40</v>
      </c>
      <c r="B279" s="55" t="s">
        <v>0</v>
      </c>
      <c r="C279" s="55" t="s">
        <v>0</v>
      </c>
      <c r="D279" s="55" t="s">
        <v>0</v>
      </c>
      <c r="E279" s="55" t="s">
        <v>0</v>
      </c>
      <c r="F279" s="55" t="s">
        <v>0</v>
      </c>
      <c r="G279" s="55" t="s">
        <v>0</v>
      </c>
      <c r="H279" s="55" t="s">
        <v>0</v>
      </c>
      <c r="I279" s="55" t="s">
        <v>0</v>
      </c>
      <c r="J279" s="55" t="s">
        <v>0</v>
      </c>
      <c r="K279" s="55" t="s">
        <v>0</v>
      </c>
      <c r="L279" s="55" t="s">
        <v>0</v>
      </c>
      <c r="M279" s="55" t="s">
        <v>0</v>
      </c>
      <c r="N279" s="55" t="s">
        <v>0</v>
      </c>
      <c r="O279" s="55" t="s">
        <v>0</v>
      </c>
      <c r="P279" s="55" t="s">
        <v>0</v>
      </c>
      <c r="Q279" s="55" t="s">
        <v>0</v>
      </c>
      <c r="R279" s="55" t="s">
        <v>0</v>
      </c>
      <c r="S279" s="55" t="s">
        <v>0</v>
      </c>
      <c r="T279" s="55" t="s">
        <v>0</v>
      </c>
      <c r="U279" s="55" t="s">
        <v>0</v>
      </c>
      <c r="V279" s="55" t="s">
        <v>0</v>
      </c>
      <c r="W279" s="55" t="s">
        <v>0</v>
      </c>
      <c r="X279" s="55" t="s">
        <v>0</v>
      </c>
      <c r="Y279" s="55" t="s">
        <v>0</v>
      </c>
      <c r="Z279" s="55" t="s">
        <v>0</v>
      </c>
      <c r="AA279" s="55" t="s">
        <v>0</v>
      </c>
      <c r="AB279" s="55" t="s">
        <v>0</v>
      </c>
      <c r="AC279" s="55" t="s">
        <v>0</v>
      </c>
      <c r="AD279" s="55" t="s">
        <v>0</v>
      </c>
      <c r="AE279" s="55" t="s">
        <v>0</v>
      </c>
      <c r="AF279" s="55" t="s">
        <v>0</v>
      </c>
      <c r="AG279" s="55" t="s">
        <v>0</v>
      </c>
      <c r="AH279" s="72"/>
      <c r="AI279" s="72"/>
      <c r="AJ279" s="72"/>
      <c r="AK279" s="72"/>
    </row>
    <row r="280" spans="1:37" x14ac:dyDescent="0.25">
      <c r="A280" s="40" t="s">
        <v>41</v>
      </c>
      <c r="B280" s="9"/>
      <c r="C280" s="22">
        <v>0.1</v>
      </c>
      <c r="D280" s="22">
        <v>0.8</v>
      </c>
      <c r="E280" s="22">
        <v>0.1</v>
      </c>
      <c r="F280" s="22">
        <v>0.1</v>
      </c>
      <c r="G280" s="22">
        <v>0.1</v>
      </c>
      <c r="H280" s="22">
        <v>0.2</v>
      </c>
      <c r="I280" s="22">
        <v>0.5</v>
      </c>
      <c r="J280" s="22">
        <v>0.3</v>
      </c>
      <c r="K280" s="22">
        <v>0.3</v>
      </c>
      <c r="L280" s="22">
        <v>0.39160000000000011</v>
      </c>
      <c r="M280" s="22">
        <v>1.03</v>
      </c>
      <c r="N280" s="22">
        <v>0.44627203107658164</v>
      </c>
      <c r="O280" s="22">
        <v>0.65818431372549002</v>
      </c>
      <c r="P280" s="22">
        <v>1.6409650306748464</v>
      </c>
      <c r="Q280" s="22">
        <v>0.80269999999999997</v>
      </c>
      <c r="R280" s="22">
        <v>1.1608565225719232</v>
      </c>
      <c r="S280" s="22">
        <v>1.42874648931929</v>
      </c>
      <c r="T280" s="22">
        <v>1.5180431449017457</v>
      </c>
      <c r="U280" s="22">
        <v>1.2251501145912911</v>
      </c>
      <c r="V280" s="22">
        <v>1.0242894862613015</v>
      </c>
      <c r="W280" s="22">
        <v>1.1928004704215374</v>
      </c>
      <c r="X280" s="22">
        <v>0.70689999999999997</v>
      </c>
      <c r="Y280" s="22">
        <v>1.5480099999999999</v>
      </c>
      <c r="Z280" s="22">
        <v>1.26274</v>
      </c>
      <c r="AA280" s="22">
        <v>1.5818099999999999</v>
      </c>
      <c r="AB280" s="63">
        <v>1.98908</v>
      </c>
      <c r="AC280" s="63">
        <v>2.5865200000000002</v>
      </c>
      <c r="AD280" s="72">
        <v>2.4600900000000001</v>
      </c>
      <c r="AE280" s="72">
        <v>1.8541099999999999</v>
      </c>
      <c r="AF280" s="72">
        <v>1.7836500000000002</v>
      </c>
      <c r="AG280" s="72">
        <v>2.0337000000000001</v>
      </c>
      <c r="AH280" s="72">
        <v>1.9806600000000001</v>
      </c>
      <c r="AI280" s="72">
        <v>0.58710000000000007</v>
      </c>
      <c r="AJ280" s="72">
        <v>0.2034</v>
      </c>
      <c r="AK280" s="72">
        <v>0.98870000000000002</v>
      </c>
    </row>
    <row r="281" spans="1:37" x14ac:dyDescent="0.25">
      <c r="A281" s="40" t="s">
        <v>42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29"/>
      <c r="AC281" s="63"/>
      <c r="AD281" s="72"/>
      <c r="AE281" s="72"/>
      <c r="AF281" s="72"/>
      <c r="AG281" s="72"/>
      <c r="AH281" s="72"/>
      <c r="AI281" s="72"/>
      <c r="AJ281" s="72"/>
      <c r="AK281" s="72"/>
    </row>
    <row r="282" spans="1:37" x14ac:dyDescent="0.25">
      <c r="A282" s="40" t="s">
        <v>43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>
        <v>8.0000000000000002E-3</v>
      </c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29"/>
      <c r="AC282" s="63"/>
      <c r="AD282" s="72"/>
      <c r="AE282" s="72"/>
      <c r="AF282" s="72"/>
      <c r="AG282" s="72"/>
      <c r="AH282" s="72"/>
      <c r="AI282" s="72"/>
      <c r="AJ282" s="72"/>
      <c r="AK282" s="72"/>
    </row>
    <row r="283" spans="1:37" x14ac:dyDescent="0.25">
      <c r="A283" s="45" t="s">
        <v>44</v>
      </c>
      <c r="B283" s="82" t="s">
        <v>0</v>
      </c>
      <c r="C283" s="82" t="s">
        <v>0</v>
      </c>
      <c r="D283" s="82" t="s">
        <v>0</v>
      </c>
      <c r="E283" s="82" t="s">
        <v>0</v>
      </c>
      <c r="F283" s="82" t="s">
        <v>0</v>
      </c>
      <c r="G283" s="82" t="s">
        <v>0</v>
      </c>
      <c r="H283" s="82" t="s">
        <v>0</v>
      </c>
      <c r="I283" s="82" t="s">
        <v>0</v>
      </c>
      <c r="J283" s="82" t="s">
        <v>0</v>
      </c>
      <c r="K283" s="82" t="s">
        <v>0</v>
      </c>
      <c r="L283" s="82" t="s">
        <v>0</v>
      </c>
      <c r="M283" s="82" t="s">
        <v>0</v>
      </c>
      <c r="N283" s="82" t="s">
        <v>0</v>
      </c>
      <c r="O283" s="82" t="s">
        <v>0</v>
      </c>
      <c r="P283" s="82" t="s">
        <v>0</v>
      </c>
      <c r="Q283" s="82" t="s">
        <v>0</v>
      </c>
      <c r="R283" s="82" t="s">
        <v>0</v>
      </c>
      <c r="S283" s="82" t="s">
        <v>0</v>
      </c>
      <c r="T283" s="82" t="s">
        <v>0</v>
      </c>
      <c r="U283" s="82" t="s">
        <v>0</v>
      </c>
      <c r="V283" s="82" t="s">
        <v>0</v>
      </c>
      <c r="W283" s="82" t="s">
        <v>0</v>
      </c>
      <c r="X283" s="82" t="s">
        <v>0</v>
      </c>
      <c r="Y283" s="82" t="s">
        <v>0</v>
      </c>
      <c r="Z283" s="82" t="s">
        <v>0</v>
      </c>
      <c r="AA283" s="82" t="s">
        <v>0</v>
      </c>
      <c r="AB283" s="82" t="s">
        <v>0</v>
      </c>
      <c r="AC283" s="82" t="s">
        <v>0</v>
      </c>
      <c r="AD283" s="97">
        <v>0.1056</v>
      </c>
      <c r="AE283" s="97">
        <v>4.24E-2</v>
      </c>
      <c r="AF283" s="97">
        <v>3.108E-2</v>
      </c>
      <c r="AG283" s="97">
        <v>3.2199999999999999E-2</v>
      </c>
      <c r="AH283" s="97">
        <v>3.3100000000000004E-2</v>
      </c>
      <c r="AI283" s="97">
        <v>3.3000000000000002E-2</v>
      </c>
      <c r="AJ283" s="97">
        <v>3.3500000000000002E-2</v>
      </c>
      <c r="AK283" s="97">
        <v>8.9999999999999998E-4</v>
      </c>
    </row>
    <row r="284" spans="1:37" x14ac:dyDescent="0.25">
      <c r="AB284" s="62"/>
    </row>
    <row r="285" spans="1:37" x14ac:dyDescent="0.25">
      <c r="A285" s="108" t="s">
        <v>49</v>
      </c>
      <c r="B285" s="1"/>
      <c r="C285" s="4"/>
    </row>
    <row r="286" spans="1:37" s="59" customFormat="1" ht="33.75" customHeight="1" x14ac:dyDescent="0.25">
      <c r="A286" s="113"/>
      <c r="B286" s="114">
        <v>1990</v>
      </c>
      <c r="C286" s="114">
        <v>1991</v>
      </c>
      <c r="D286" s="114">
        <v>1992</v>
      </c>
      <c r="E286" s="114">
        <v>1993</v>
      </c>
      <c r="F286" s="114">
        <v>1994</v>
      </c>
      <c r="G286" s="114">
        <v>1995</v>
      </c>
      <c r="H286" s="114">
        <v>1996</v>
      </c>
      <c r="I286" s="114">
        <v>1997</v>
      </c>
      <c r="J286" s="114">
        <v>1998</v>
      </c>
      <c r="K286" s="114">
        <v>1999</v>
      </c>
      <c r="L286" s="114">
        <v>2000</v>
      </c>
      <c r="M286" s="114">
        <v>2001</v>
      </c>
      <c r="N286" s="114">
        <v>2002</v>
      </c>
      <c r="O286" s="114">
        <v>2003</v>
      </c>
      <c r="P286" s="114">
        <v>2004</v>
      </c>
      <c r="Q286" s="114">
        <v>2005</v>
      </c>
      <c r="R286" s="114">
        <v>2006</v>
      </c>
      <c r="S286" s="114">
        <v>2007</v>
      </c>
      <c r="T286" s="114">
        <v>2008</v>
      </c>
      <c r="U286" s="114">
        <v>2009</v>
      </c>
      <c r="V286" s="114">
        <v>2010</v>
      </c>
      <c r="W286" s="114">
        <v>2011</v>
      </c>
      <c r="X286" s="114">
        <v>2012</v>
      </c>
      <c r="Y286" s="114">
        <v>2013</v>
      </c>
      <c r="Z286" s="114">
        <v>2014</v>
      </c>
      <c r="AA286" s="114">
        <v>2015</v>
      </c>
      <c r="AB286" s="114">
        <v>2016</v>
      </c>
      <c r="AC286" s="114">
        <v>2017</v>
      </c>
      <c r="AD286" s="119">
        <v>2018</v>
      </c>
      <c r="AE286" s="119">
        <v>2019</v>
      </c>
      <c r="AF286" s="119">
        <v>2020</v>
      </c>
      <c r="AG286" s="119">
        <v>2021</v>
      </c>
      <c r="AH286" s="114" t="s">
        <v>3</v>
      </c>
      <c r="AI286" s="114" t="s">
        <v>4</v>
      </c>
      <c r="AJ286" s="119">
        <v>2024</v>
      </c>
      <c r="AK286" s="119">
        <v>2025</v>
      </c>
    </row>
    <row r="287" spans="1:37" s="33" customFormat="1" x14ac:dyDescent="0.25">
      <c r="A287" s="40" t="s">
        <v>24</v>
      </c>
      <c r="B287" s="14">
        <f t="shared" ref="B287:Z287" si="101">SUM(B289:B307)</f>
        <v>150.69999999999999</v>
      </c>
      <c r="C287" s="14">
        <f t="shared" si="101"/>
        <v>157.19999999999999</v>
      </c>
      <c r="D287" s="14">
        <f t="shared" si="101"/>
        <v>153.09999999999997</v>
      </c>
      <c r="E287" s="14">
        <f t="shared" si="101"/>
        <v>172.50000000000003</v>
      </c>
      <c r="F287" s="14">
        <f t="shared" si="101"/>
        <v>159.39999999999998</v>
      </c>
      <c r="G287" s="14">
        <f t="shared" si="101"/>
        <v>118.69999999999999</v>
      </c>
      <c r="H287" s="14">
        <f t="shared" si="101"/>
        <v>125.09999999999998</v>
      </c>
      <c r="I287" s="14">
        <f t="shared" si="101"/>
        <v>108.99999999999999</v>
      </c>
      <c r="J287" s="14">
        <f t="shared" si="101"/>
        <v>113.99999999999999</v>
      </c>
      <c r="K287" s="14">
        <f t="shared" si="101"/>
        <v>141.89999999999998</v>
      </c>
      <c r="L287" s="14">
        <f t="shared" si="101"/>
        <v>114.65605803110731</v>
      </c>
      <c r="M287" s="14">
        <f t="shared" si="101"/>
        <v>153.15085298929722</v>
      </c>
      <c r="N287" s="14">
        <f t="shared" si="101"/>
        <v>151.54998813475663</v>
      </c>
      <c r="O287" s="14">
        <f t="shared" si="101"/>
        <v>145.13996857424968</v>
      </c>
      <c r="P287" s="14">
        <f t="shared" si="101"/>
        <v>152.28144671482221</v>
      </c>
      <c r="Q287" s="14">
        <f t="shared" si="101"/>
        <v>148.36000955536039</v>
      </c>
      <c r="R287" s="14">
        <f t="shared" si="101"/>
        <v>143.93305359680988</v>
      </c>
      <c r="S287" s="14">
        <f t="shared" si="101"/>
        <v>135.37147518177898</v>
      </c>
      <c r="T287" s="14">
        <f t="shared" si="101"/>
        <v>136.57440136226859</v>
      </c>
      <c r="U287" s="14">
        <f t="shared" si="101"/>
        <v>131.38082999999997</v>
      </c>
      <c r="V287" s="14">
        <f t="shared" si="101"/>
        <v>125.850767</v>
      </c>
      <c r="W287" s="14">
        <f t="shared" si="101"/>
        <v>133.42759900000004</v>
      </c>
      <c r="X287" s="14">
        <f t="shared" si="101"/>
        <v>120.07765000000001</v>
      </c>
      <c r="Y287" s="14">
        <f t="shared" si="101"/>
        <v>102.05895999999998</v>
      </c>
      <c r="Z287" s="14">
        <f t="shared" si="101"/>
        <v>87.996049999999983</v>
      </c>
      <c r="AA287" s="14">
        <f>SUM(AA288:AA308)</f>
        <v>81.958629999999999</v>
      </c>
      <c r="AB287" s="68">
        <f t="shared" ref="AB287:AK287" si="102">SUM(AB288:AB308)</f>
        <v>76.496429999999989</v>
      </c>
      <c r="AC287" s="68">
        <f>SUM(AC288:AC308)</f>
        <v>73.010649999999998</v>
      </c>
      <c r="AD287" s="68">
        <f t="shared" si="102"/>
        <v>73.029920000000018</v>
      </c>
      <c r="AE287" s="68">
        <f t="shared" si="102"/>
        <v>73.310520000000011</v>
      </c>
      <c r="AF287" s="68">
        <f t="shared" si="102"/>
        <v>73.957949999999997</v>
      </c>
      <c r="AG287" s="68">
        <f t="shared" si="102"/>
        <v>73.334600000000009</v>
      </c>
      <c r="AH287" s="68">
        <f t="shared" si="102"/>
        <v>33.497750000000003</v>
      </c>
      <c r="AI287" s="68">
        <f t="shared" si="102"/>
        <v>30.841899999999999</v>
      </c>
      <c r="AJ287" s="68">
        <f t="shared" si="102"/>
        <v>26.292599999999997</v>
      </c>
      <c r="AK287" s="68">
        <f t="shared" si="102"/>
        <v>23.832399999999996</v>
      </c>
    </row>
    <row r="288" spans="1:37" s="33" customFormat="1" x14ac:dyDescent="0.25">
      <c r="A288" s="40" t="s">
        <v>25</v>
      </c>
      <c r="B288" s="55" t="s">
        <v>0</v>
      </c>
      <c r="C288" s="55" t="s">
        <v>0</v>
      </c>
      <c r="D288" s="55" t="s">
        <v>0</v>
      </c>
      <c r="E288" s="55" t="s">
        <v>0</v>
      </c>
      <c r="F288" s="55" t="s">
        <v>0</v>
      </c>
      <c r="G288" s="55" t="s">
        <v>0</v>
      </c>
      <c r="H288" s="55" t="s">
        <v>0</v>
      </c>
      <c r="I288" s="55" t="s">
        <v>0</v>
      </c>
      <c r="J288" s="55" t="s">
        <v>0</v>
      </c>
      <c r="K288" s="55" t="s">
        <v>0</v>
      </c>
      <c r="L288" s="55" t="s">
        <v>0</v>
      </c>
      <c r="M288" s="55" t="s">
        <v>0</v>
      </c>
      <c r="N288" s="55" t="s">
        <v>0</v>
      </c>
      <c r="O288" s="55" t="s">
        <v>0</v>
      </c>
      <c r="P288" s="55" t="s">
        <v>0</v>
      </c>
      <c r="Q288" s="55" t="s">
        <v>0</v>
      </c>
      <c r="R288" s="55" t="s">
        <v>0</v>
      </c>
      <c r="S288" s="55" t="s">
        <v>0</v>
      </c>
      <c r="T288" s="55" t="s">
        <v>0</v>
      </c>
      <c r="U288" s="55" t="s">
        <v>0</v>
      </c>
      <c r="V288" s="55" t="s">
        <v>0</v>
      </c>
      <c r="W288" s="55" t="s">
        <v>0</v>
      </c>
      <c r="X288" s="55" t="s">
        <v>0</v>
      </c>
      <c r="Y288" s="55" t="s">
        <v>0</v>
      </c>
      <c r="Z288" s="55" t="s">
        <v>0</v>
      </c>
      <c r="AA288" s="55" t="s">
        <v>0</v>
      </c>
      <c r="AB288" s="55" t="s">
        <v>0</v>
      </c>
      <c r="AC288" s="55" t="s">
        <v>0</v>
      </c>
      <c r="AD288" s="55" t="s">
        <v>0</v>
      </c>
      <c r="AE288" s="55" t="s">
        <v>0</v>
      </c>
      <c r="AF288" s="55" t="s">
        <v>0</v>
      </c>
      <c r="AG288" s="55" t="s">
        <v>0</v>
      </c>
      <c r="AH288" s="73">
        <v>0.87097000000000002</v>
      </c>
      <c r="AI288" s="73">
        <v>0.8982</v>
      </c>
      <c r="AJ288" s="73">
        <v>0.95629999999999993</v>
      </c>
      <c r="AK288" s="73">
        <v>0.71720000000000006</v>
      </c>
    </row>
    <row r="289" spans="1:37" x14ac:dyDescent="0.25">
      <c r="A289" s="40" t="s">
        <v>26</v>
      </c>
      <c r="B289" s="9">
        <v>26.2</v>
      </c>
      <c r="C289" s="9">
        <v>38.6</v>
      </c>
      <c r="D289" s="9">
        <v>24.3</v>
      </c>
      <c r="E289" s="9">
        <v>31.2</v>
      </c>
      <c r="F289" s="9">
        <v>29.4</v>
      </c>
      <c r="G289" s="9">
        <v>19.399999999999999</v>
      </c>
      <c r="H289" s="9">
        <v>29.6</v>
      </c>
      <c r="I289" s="9">
        <v>16.2</v>
      </c>
      <c r="J289" s="9">
        <v>12.5</v>
      </c>
      <c r="K289" s="9">
        <v>16.5</v>
      </c>
      <c r="L289" s="9">
        <v>17.445500000000003</v>
      </c>
      <c r="M289" s="9">
        <v>18.523302127659576</v>
      </c>
      <c r="N289" s="9">
        <v>18.120647535426272</v>
      </c>
      <c r="O289" s="9">
        <v>18.248416953316951</v>
      </c>
      <c r="P289" s="9">
        <v>17.434008222490931</v>
      </c>
      <c r="Q289" s="9">
        <v>16.712615384615386</v>
      </c>
      <c r="R289" s="9">
        <v>16.451007407407406</v>
      </c>
      <c r="S289" s="9">
        <v>16.169856092206366</v>
      </c>
      <c r="T289" s="9">
        <v>16.354427586206896</v>
      </c>
      <c r="U289" s="9">
        <v>14.962402000000001</v>
      </c>
      <c r="V289" s="9">
        <v>15.551771</v>
      </c>
      <c r="W289" s="9">
        <v>14.835392000000001</v>
      </c>
      <c r="X289" s="9">
        <v>17.108070000000001</v>
      </c>
      <c r="Y289" s="9">
        <v>15.727589999999999</v>
      </c>
      <c r="Z289" s="9">
        <v>13.437709999999999</v>
      </c>
      <c r="AA289" s="9">
        <v>13.2233</v>
      </c>
      <c r="AB289" s="19">
        <v>12.08117</v>
      </c>
      <c r="AC289" s="19">
        <v>11.674389999999999</v>
      </c>
      <c r="AD289" s="73">
        <v>11.25493</v>
      </c>
      <c r="AE289" s="73">
        <v>11.04494</v>
      </c>
      <c r="AF289" s="73">
        <v>10.91869</v>
      </c>
      <c r="AG289" s="73">
        <v>10.6402</v>
      </c>
      <c r="AH289" s="73">
        <v>10.299100000000001</v>
      </c>
      <c r="AI289" s="73">
        <v>9.1084999999999994</v>
      </c>
      <c r="AJ289" s="73">
        <v>6.0278</v>
      </c>
      <c r="AK289" s="73">
        <v>5.4657999999999998</v>
      </c>
    </row>
    <row r="290" spans="1:37" x14ac:dyDescent="0.25">
      <c r="A290" s="40" t="s">
        <v>27</v>
      </c>
      <c r="B290" s="9">
        <v>7.2</v>
      </c>
      <c r="C290" s="9">
        <v>7.2</v>
      </c>
      <c r="D290" s="9">
        <v>7.1</v>
      </c>
      <c r="E290" s="9">
        <v>11.1</v>
      </c>
      <c r="F290" s="9">
        <v>7</v>
      </c>
      <c r="G290" s="9">
        <v>0.7</v>
      </c>
      <c r="H290" s="9">
        <v>3</v>
      </c>
      <c r="I290" s="9">
        <v>10.199999999999999</v>
      </c>
      <c r="J290" s="9">
        <v>10.9</v>
      </c>
      <c r="K290" s="9">
        <v>10.9</v>
      </c>
      <c r="L290" s="9">
        <v>8.1320477987421391</v>
      </c>
      <c r="M290" s="9">
        <v>8.6609623616236124</v>
      </c>
      <c r="N290" s="9">
        <v>9.1055664676213102</v>
      </c>
      <c r="O290" s="9">
        <v>7.3788306868867055</v>
      </c>
      <c r="P290" s="9">
        <v>9.7310679920477146</v>
      </c>
      <c r="Q290" s="9">
        <v>9.608315688161694</v>
      </c>
      <c r="R290" s="9">
        <v>12.768253658536585</v>
      </c>
      <c r="S290" s="9">
        <v>6.5255000000000001</v>
      </c>
      <c r="T290" s="9">
        <v>7.3480939226519313</v>
      </c>
      <c r="U290" s="9">
        <v>8.1960480000000011</v>
      </c>
      <c r="V290" s="9">
        <v>8.1403370000000006</v>
      </c>
      <c r="W290" s="9">
        <v>10.2974</v>
      </c>
      <c r="X290" s="9">
        <v>9.4994999999999994</v>
      </c>
      <c r="Y290" s="9">
        <v>3.6092300000000002</v>
      </c>
      <c r="Z290" s="9">
        <v>1.7928499999999998</v>
      </c>
      <c r="AA290" s="9">
        <v>1.3781199999999998</v>
      </c>
      <c r="AB290" s="19">
        <v>1.6077000000000001</v>
      </c>
      <c r="AC290" s="19">
        <v>1.68713</v>
      </c>
      <c r="AD290" s="73">
        <v>1.7265899999999998</v>
      </c>
      <c r="AE290" s="73">
        <v>1.7440199999999999</v>
      </c>
      <c r="AF290" s="73">
        <v>1.5834699999999999</v>
      </c>
      <c r="AG290" s="73">
        <v>1.4088000000000001</v>
      </c>
      <c r="AH290" s="73">
        <v>0.79515000000000002</v>
      </c>
      <c r="AI290" s="73">
        <v>0.70589999999999997</v>
      </c>
      <c r="AJ290" s="73">
        <v>0.6957000000000001</v>
      </c>
      <c r="AK290" s="73">
        <v>0.68840000000000001</v>
      </c>
    </row>
    <row r="291" spans="1:37" x14ac:dyDescent="0.25">
      <c r="A291" s="40" t="s">
        <v>28</v>
      </c>
      <c r="B291" s="9">
        <v>11.9</v>
      </c>
      <c r="C291" s="9">
        <v>12.5</v>
      </c>
      <c r="D291" s="9">
        <v>16.3</v>
      </c>
      <c r="E291" s="9">
        <v>17.7</v>
      </c>
      <c r="F291" s="9">
        <v>13.9</v>
      </c>
      <c r="G291" s="9">
        <v>13.2</v>
      </c>
      <c r="H291" s="9">
        <v>9.3000000000000007</v>
      </c>
      <c r="I291" s="9">
        <v>7.3</v>
      </c>
      <c r="J291" s="9">
        <v>14.7</v>
      </c>
      <c r="K291" s="9">
        <v>13.4</v>
      </c>
      <c r="L291" s="9">
        <v>12.66364847890088</v>
      </c>
      <c r="M291" s="9">
        <v>14.998382340862424</v>
      </c>
      <c r="N291" s="9">
        <v>16.37174327267897</v>
      </c>
      <c r="O291" s="9">
        <v>13.63124050632911</v>
      </c>
      <c r="P291" s="9">
        <v>12.930358597662767</v>
      </c>
      <c r="Q291" s="9">
        <v>12.940469273743016</v>
      </c>
      <c r="R291" s="9">
        <v>8.4847629629629626</v>
      </c>
      <c r="S291" s="9">
        <v>7.4055887798036464</v>
      </c>
      <c r="T291" s="9">
        <v>8.5324914207275206</v>
      </c>
      <c r="U291" s="9">
        <v>10.056016</v>
      </c>
      <c r="V291" s="9">
        <v>6.1233519999999997</v>
      </c>
      <c r="W291" s="9">
        <v>5.2460320000000005</v>
      </c>
      <c r="X291" s="9">
        <v>6.0765000000000002</v>
      </c>
      <c r="Y291" s="9">
        <v>6.9417</v>
      </c>
      <c r="Z291" s="9">
        <v>6.7291999999999996</v>
      </c>
      <c r="AA291" s="9">
        <v>5.0765000000000002</v>
      </c>
      <c r="AB291" s="19">
        <v>3.6796199999999999</v>
      </c>
      <c r="AC291" s="19">
        <v>2.67292</v>
      </c>
      <c r="AD291" s="73">
        <v>2.78281</v>
      </c>
      <c r="AE291" s="73">
        <v>2.7327600000000003</v>
      </c>
      <c r="AF291" s="73">
        <v>2.5347199999999996</v>
      </c>
      <c r="AG291" s="73">
        <v>2.3721999999999999</v>
      </c>
      <c r="AH291" s="73">
        <v>0.68855</v>
      </c>
      <c r="AI291" s="73">
        <v>0.52039999999999997</v>
      </c>
      <c r="AJ291" s="73">
        <v>0.46800000000000003</v>
      </c>
      <c r="AK291" s="73">
        <v>0.55710000000000004</v>
      </c>
    </row>
    <row r="292" spans="1:37" x14ac:dyDescent="0.25">
      <c r="A292" s="40" t="s">
        <v>29</v>
      </c>
      <c r="B292" s="9">
        <v>0.4</v>
      </c>
      <c r="C292" s="9">
        <v>0.5</v>
      </c>
      <c r="D292" s="9">
        <v>0.5</v>
      </c>
      <c r="E292" s="9">
        <v>0.3</v>
      </c>
      <c r="F292" s="9">
        <v>0.6</v>
      </c>
      <c r="G292" s="9">
        <v>0.4</v>
      </c>
      <c r="H292" s="9">
        <v>0.1</v>
      </c>
      <c r="I292" s="9">
        <v>0.5</v>
      </c>
      <c r="J292" s="9">
        <v>0.5</v>
      </c>
      <c r="K292" s="9">
        <v>0.2</v>
      </c>
      <c r="L292" s="9">
        <v>0.12643749999999998</v>
      </c>
      <c r="M292" s="9">
        <v>0.20779976717112925</v>
      </c>
      <c r="N292" s="9">
        <v>0.15796221815965869</v>
      </c>
      <c r="O292" s="9">
        <v>0.17219999999999999</v>
      </c>
      <c r="P292" s="9">
        <v>2.7300000000000005E-2</v>
      </c>
      <c r="Q292" s="9">
        <v>3.6400000000000002E-2</v>
      </c>
      <c r="R292" s="9">
        <v>7.5600000000000001E-2</v>
      </c>
      <c r="S292" s="9">
        <v>3.95E-2</v>
      </c>
      <c r="T292" s="9">
        <v>4.6200000000000005E-2</v>
      </c>
      <c r="U292" s="9">
        <v>0.10235999999999999</v>
      </c>
      <c r="V292" s="9">
        <v>4.1500000000000002E-2</v>
      </c>
      <c r="W292" s="9">
        <v>3.78E-2</v>
      </c>
      <c r="X292" s="9">
        <v>7.3400000000000007E-2</v>
      </c>
      <c r="Y292" s="9"/>
      <c r="Z292" s="9">
        <v>4.4000000000000003E-3</v>
      </c>
      <c r="AA292" s="9">
        <v>6.9999999999999999E-4</v>
      </c>
      <c r="AB292" s="19">
        <v>6.9999999999999999E-4</v>
      </c>
      <c r="AC292" s="19">
        <v>6.9999999999999999E-4</v>
      </c>
      <c r="AD292" s="73">
        <v>0</v>
      </c>
      <c r="AE292" s="73">
        <v>1.47E-3</v>
      </c>
      <c r="AF292" s="73">
        <v>4.0000000000000001E-3</v>
      </c>
      <c r="AG292" s="73">
        <v>1.2999999999999999E-3</v>
      </c>
      <c r="AH292" s="73"/>
      <c r="AI292" s="73">
        <v>5.0000000000000001E-3</v>
      </c>
      <c r="AJ292" s="73">
        <v>3.8E-3</v>
      </c>
      <c r="AK292" s="73"/>
    </row>
    <row r="293" spans="1:37" x14ac:dyDescent="0.25">
      <c r="A293" s="40" t="s">
        <v>30</v>
      </c>
      <c r="B293" s="9">
        <v>3.7</v>
      </c>
      <c r="C293" s="9">
        <v>3.3</v>
      </c>
      <c r="D293" s="9">
        <v>5</v>
      </c>
      <c r="E293" s="9">
        <v>5.5</v>
      </c>
      <c r="F293" s="9">
        <v>3.7</v>
      </c>
      <c r="G293" s="9">
        <v>2.9</v>
      </c>
      <c r="H293" s="9">
        <v>4.2</v>
      </c>
      <c r="I293" s="9">
        <v>5.8</v>
      </c>
      <c r="J293" s="9">
        <v>3.8</v>
      </c>
      <c r="K293" s="9">
        <v>9.8000000000000007</v>
      </c>
      <c r="L293" s="9">
        <v>4.8339000000000008</v>
      </c>
      <c r="M293" s="9">
        <v>3.570062176165802</v>
      </c>
      <c r="N293" s="9">
        <v>4.2954508640822047</v>
      </c>
      <c r="O293" s="9">
        <v>4.7304000000000004</v>
      </c>
      <c r="P293" s="9">
        <v>3.6807588306942747</v>
      </c>
      <c r="Q293" s="9">
        <v>2.809756914893617</v>
      </c>
      <c r="R293" s="9">
        <v>2.66</v>
      </c>
      <c r="S293" s="9">
        <v>2.4577729729729727</v>
      </c>
      <c r="T293" s="9">
        <v>2.78</v>
      </c>
      <c r="U293" s="9">
        <v>1.7458320000000001</v>
      </c>
      <c r="V293" s="9">
        <v>1.8277380000000001</v>
      </c>
      <c r="W293" s="9">
        <v>2.2139000000000002</v>
      </c>
      <c r="X293" s="9">
        <v>1.6969000000000001</v>
      </c>
      <c r="Y293" s="9">
        <v>1.39106</v>
      </c>
      <c r="Z293" s="9">
        <v>0.98494999999999999</v>
      </c>
      <c r="AA293" s="9">
        <v>0.93580999999999992</v>
      </c>
      <c r="AB293" s="19">
        <v>0.95931</v>
      </c>
      <c r="AC293" s="19">
        <v>0.97336</v>
      </c>
      <c r="AD293" s="73">
        <v>1.0255300000000001</v>
      </c>
      <c r="AE293" s="73">
        <v>1.0893900000000001</v>
      </c>
      <c r="AF293" s="73">
        <v>0.9507000000000001</v>
      </c>
      <c r="AG293" s="73">
        <v>0.84420000000000006</v>
      </c>
      <c r="AH293" s="73">
        <v>0.66595000000000004</v>
      </c>
      <c r="AI293" s="73">
        <v>0.52179999999999993</v>
      </c>
      <c r="AJ293" s="73">
        <v>0.5232</v>
      </c>
      <c r="AK293" s="73">
        <v>0.52429999999999999</v>
      </c>
    </row>
    <row r="294" spans="1:37" x14ac:dyDescent="0.25">
      <c r="A294" s="40" t="s">
        <v>31</v>
      </c>
      <c r="B294" s="9">
        <v>6.7</v>
      </c>
      <c r="C294" s="9">
        <v>7.5</v>
      </c>
      <c r="D294" s="9">
        <v>16.3</v>
      </c>
      <c r="E294" s="9">
        <v>16.7</v>
      </c>
      <c r="F294" s="9">
        <v>9.5</v>
      </c>
      <c r="G294" s="9">
        <v>8.6999999999999993</v>
      </c>
      <c r="H294" s="9">
        <v>7.8</v>
      </c>
      <c r="I294" s="9">
        <v>1</v>
      </c>
      <c r="J294" s="9">
        <v>1.5</v>
      </c>
      <c r="K294" s="9">
        <v>7.4</v>
      </c>
      <c r="L294" s="9">
        <v>5.2468805646036927</v>
      </c>
      <c r="M294" s="9">
        <v>4.5728887005649712</v>
      </c>
      <c r="N294" s="9">
        <v>2.1057848614895005</v>
      </c>
      <c r="O294" s="9">
        <v>1.9109886792452826</v>
      </c>
      <c r="P294" s="9">
        <v>0.8629018348623857</v>
      </c>
      <c r="Q294" s="9">
        <v>1.2518466622604092</v>
      </c>
      <c r="R294" s="9">
        <v>1.1692429312581061</v>
      </c>
      <c r="S294" s="9">
        <v>1.4054486414844274</v>
      </c>
      <c r="T294" s="9">
        <v>1.7715934272300469</v>
      </c>
      <c r="U294" s="9">
        <v>3.0183840000000002</v>
      </c>
      <c r="V294" s="9">
        <v>3.2749999999999999</v>
      </c>
      <c r="W294" s="9">
        <v>3.1274000000000002</v>
      </c>
      <c r="X294" s="9">
        <v>3.1543999999999999</v>
      </c>
      <c r="Y294" s="9">
        <v>2.9164099999999999</v>
      </c>
      <c r="Z294" s="9">
        <v>1.9285699999999999</v>
      </c>
      <c r="AA294" s="9">
        <v>1.07291</v>
      </c>
      <c r="AB294" s="19">
        <v>0.95908000000000004</v>
      </c>
      <c r="AC294" s="19">
        <v>0.87838000000000005</v>
      </c>
      <c r="AD294" s="73">
        <v>0.81504999999999994</v>
      </c>
      <c r="AE294" s="73">
        <v>0.76076999999999995</v>
      </c>
      <c r="AF294" s="73">
        <v>0.77148000000000005</v>
      </c>
      <c r="AG294" s="73">
        <v>0.78100000000000003</v>
      </c>
      <c r="AH294" s="73">
        <v>0.29537999999999998</v>
      </c>
      <c r="AI294" s="73">
        <v>0.28939999999999999</v>
      </c>
      <c r="AJ294" s="73">
        <v>0.28170000000000001</v>
      </c>
      <c r="AK294" s="73">
        <v>0.2656</v>
      </c>
    </row>
    <row r="295" spans="1:37" x14ac:dyDescent="0.25">
      <c r="A295" s="40" t="s">
        <v>32</v>
      </c>
      <c r="B295" s="55" t="s">
        <v>0</v>
      </c>
      <c r="C295" s="55" t="s">
        <v>0</v>
      </c>
      <c r="D295" s="55" t="s">
        <v>0</v>
      </c>
      <c r="E295" s="55" t="s">
        <v>0</v>
      </c>
      <c r="F295" s="55" t="s">
        <v>0</v>
      </c>
      <c r="G295" s="55" t="s">
        <v>0</v>
      </c>
      <c r="H295" s="55" t="s">
        <v>0</v>
      </c>
      <c r="I295" s="55" t="s">
        <v>0</v>
      </c>
      <c r="J295" s="55" t="s">
        <v>0</v>
      </c>
      <c r="K295" s="55" t="s">
        <v>0</v>
      </c>
      <c r="L295" s="55" t="s">
        <v>0</v>
      </c>
      <c r="M295" s="55" t="s">
        <v>0</v>
      </c>
      <c r="N295" s="55" t="s">
        <v>0</v>
      </c>
      <c r="O295" s="55" t="s">
        <v>0</v>
      </c>
      <c r="P295" s="55" t="s">
        <v>0</v>
      </c>
      <c r="Q295" s="55" t="s">
        <v>0</v>
      </c>
      <c r="R295" s="55" t="s">
        <v>0</v>
      </c>
      <c r="S295" s="55" t="s">
        <v>0</v>
      </c>
      <c r="T295" s="55" t="s">
        <v>0</v>
      </c>
      <c r="U295" s="55" t="s">
        <v>0</v>
      </c>
      <c r="V295" s="55" t="s">
        <v>0</v>
      </c>
      <c r="W295" s="55" t="s">
        <v>0</v>
      </c>
      <c r="X295" s="55" t="s">
        <v>0</v>
      </c>
      <c r="Y295" s="55" t="s">
        <v>0</v>
      </c>
      <c r="Z295" s="55" t="s">
        <v>0</v>
      </c>
      <c r="AA295" s="55" t="s">
        <v>0</v>
      </c>
      <c r="AB295" s="55" t="s">
        <v>0</v>
      </c>
      <c r="AC295" s="55" t="s">
        <v>0</v>
      </c>
      <c r="AD295" s="55" t="s">
        <v>0</v>
      </c>
      <c r="AE295" s="55" t="s">
        <v>0</v>
      </c>
      <c r="AF295" s="55" t="s">
        <v>0</v>
      </c>
      <c r="AG295" s="55" t="s">
        <v>0</v>
      </c>
      <c r="AH295" s="73">
        <v>1.7850299999999999</v>
      </c>
      <c r="AI295" s="73">
        <v>1.6120000000000001</v>
      </c>
      <c r="AJ295" s="73">
        <v>1.5266999999999999</v>
      </c>
      <c r="AK295" s="73">
        <v>1.2735000000000001</v>
      </c>
    </row>
    <row r="296" spans="1:37" x14ac:dyDescent="0.25">
      <c r="A296" s="40" t="s">
        <v>33</v>
      </c>
      <c r="B296" s="9">
        <v>7.9</v>
      </c>
      <c r="C296" s="9">
        <v>7.8</v>
      </c>
      <c r="D296" s="9">
        <v>8.1</v>
      </c>
      <c r="E296" s="9">
        <v>8.1999999999999993</v>
      </c>
      <c r="F296" s="9">
        <v>7.8</v>
      </c>
      <c r="G296" s="9">
        <v>6.2</v>
      </c>
      <c r="H296" s="9">
        <v>6</v>
      </c>
      <c r="I296" s="9">
        <v>4.5999999999999996</v>
      </c>
      <c r="J296" s="9">
        <v>6.8</v>
      </c>
      <c r="K296" s="9">
        <v>6.7</v>
      </c>
      <c r="L296" s="9">
        <v>7.9583999999999993</v>
      </c>
      <c r="M296" s="9">
        <v>11.876101960784313</v>
      </c>
      <c r="N296" s="9">
        <v>11.521094269340972</v>
      </c>
      <c r="O296" s="9">
        <v>11.645424999999999</v>
      </c>
      <c r="P296" s="9">
        <v>12.980433333333332</v>
      </c>
      <c r="Q296" s="9">
        <v>13.721219526627221</v>
      </c>
      <c r="R296" s="9">
        <v>14.555769230769231</v>
      </c>
      <c r="S296" s="9">
        <v>12.002817297850562</v>
      </c>
      <c r="T296" s="9">
        <v>12.276221113243761</v>
      </c>
      <c r="U296" s="9">
        <v>7.5685399999999996</v>
      </c>
      <c r="V296" s="9">
        <v>6.7172489999999998</v>
      </c>
      <c r="W296" s="9">
        <v>5.4849959999999998</v>
      </c>
      <c r="X296" s="9">
        <v>4.8029999999999999</v>
      </c>
      <c r="Y296" s="9">
        <v>4.6536800000000005</v>
      </c>
      <c r="Z296" s="9">
        <v>3.7094800000000001</v>
      </c>
      <c r="AA296" s="9">
        <v>3.5180100000000003</v>
      </c>
      <c r="AB296" s="19">
        <v>3.2936399999999999</v>
      </c>
      <c r="AC296" s="19">
        <v>3.5277399999999997</v>
      </c>
      <c r="AD296" s="73">
        <v>3.7035500000000003</v>
      </c>
      <c r="AE296" s="73">
        <v>3.5964800000000001</v>
      </c>
      <c r="AF296" s="73">
        <v>3.5079499999999997</v>
      </c>
      <c r="AG296" s="73">
        <v>3.2508000000000004</v>
      </c>
      <c r="AH296" s="73">
        <v>1.9193900000000002</v>
      </c>
      <c r="AI296" s="73">
        <v>1.8174000000000001</v>
      </c>
      <c r="AJ296" s="73">
        <v>1.5586</v>
      </c>
      <c r="AK296" s="73">
        <v>1.518</v>
      </c>
    </row>
    <row r="297" spans="1:37" x14ac:dyDescent="0.25">
      <c r="A297" s="40" t="s">
        <v>34</v>
      </c>
      <c r="B297" s="9">
        <v>28.3</v>
      </c>
      <c r="C297" s="9">
        <v>24.9</v>
      </c>
      <c r="D297" s="9">
        <v>28.3</v>
      </c>
      <c r="E297" s="9">
        <v>32.700000000000003</v>
      </c>
      <c r="F297" s="9">
        <v>36.4</v>
      </c>
      <c r="G297" s="9">
        <v>24.1</v>
      </c>
      <c r="H297" s="9">
        <v>28</v>
      </c>
      <c r="I297" s="9">
        <v>39.200000000000003</v>
      </c>
      <c r="J297" s="9">
        <v>40.4</v>
      </c>
      <c r="K297" s="9">
        <v>44.7</v>
      </c>
      <c r="L297" s="9">
        <v>21.711815912636503</v>
      </c>
      <c r="M297" s="9">
        <v>50.189809090909073</v>
      </c>
      <c r="N297" s="9">
        <v>52.996718716037179</v>
      </c>
      <c r="O297" s="9">
        <v>47.660785606500284</v>
      </c>
      <c r="P297" s="9">
        <v>49.439949855907777</v>
      </c>
      <c r="Q297" s="9">
        <v>51.7903590673575</v>
      </c>
      <c r="R297" s="9">
        <v>50.132903483723595</v>
      </c>
      <c r="S297" s="9">
        <v>52.291936758893272</v>
      </c>
      <c r="T297" s="9">
        <v>49.543941288433388</v>
      </c>
      <c r="U297" s="9">
        <v>49.630938</v>
      </c>
      <c r="V297" s="9">
        <v>50.205220000000004</v>
      </c>
      <c r="W297" s="9">
        <v>52.90531</v>
      </c>
      <c r="X297" s="9">
        <v>38.275500000000001</v>
      </c>
      <c r="Y297" s="9">
        <v>30.40427</v>
      </c>
      <c r="Z297" s="9">
        <v>22.985299999999999</v>
      </c>
      <c r="AA297" s="9">
        <v>22.60651</v>
      </c>
      <c r="AB297" s="19">
        <v>19.782209999999999</v>
      </c>
      <c r="AC297" s="19">
        <v>19.110749999999999</v>
      </c>
      <c r="AD297" s="73">
        <v>19.704669999999997</v>
      </c>
      <c r="AE297" s="73">
        <v>20.003810000000001</v>
      </c>
      <c r="AF297" s="73">
        <v>20.515520000000002</v>
      </c>
      <c r="AG297" s="73">
        <v>20.598800000000001</v>
      </c>
      <c r="AH297" s="73">
        <v>3.9916199999999997</v>
      </c>
      <c r="AI297" s="73">
        <v>3.8931</v>
      </c>
      <c r="AJ297" s="73">
        <v>3.2605999999999997</v>
      </c>
      <c r="AK297" s="73">
        <v>3.3473999999999999</v>
      </c>
    </row>
    <row r="298" spans="1:37" x14ac:dyDescent="0.25">
      <c r="A298" s="40" t="s">
        <v>35</v>
      </c>
      <c r="B298" s="9">
        <v>1.1000000000000001</v>
      </c>
      <c r="C298" s="9">
        <v>1</v>
      </c>
      <c r="D298" s="9">
        <v>1.1000000000000001</v>
      </c>
      <c r="E298" s="9">
        <v>0.8</v>
      </c>
      <c r="F298" s="9">
        <v>0.4</v>
      </c>
      <c r="G298" s="9">
        <v>0.7</v>
      </c>
      <c r="H298" s="9">
        <v>0.6</v>
      </c>
      <c r="I298" s="9">
        <v>0</v>
      </c>
      <c r="J298" s="9">
        <v>0</v>
      </c>
      <c r="K298" s="9">
        <v>0</v>
      </c>
      <c r="L298" s="9">
        <v>0.20159999999999995</v>
      </c>
      <c r="M298" s="9">
        <v>0.27279999999999993</v>
      </c>
      <c r="N298" s="9">
        <v>0.27360000000000001</v>
      </c>
      <c r="O298" s="9">
        <v>0.372</v>
      </c>
      <c r="P298" s="9">
        <v>0.28799999999999992</v>
      </c>
      <c r="Q298" s="9">
        <v>0.34160000000000001</v>
      </c>
      <c r="R298" s="9">
        <v>0.42180000000000001</v>
      </c>
      <c r="S298" s="9">
        <v>0.30689999999999995</v>
      </c>
      <c r="T298" s="9">
        <v>0.41360000000000002</v>
      </c>
      <c r="U298" s="9">
        <v>0.30360000000000004</v>
      </c>
      <c r="V298" s="9">
        <v>0.35649999999999998</v>
      </c>
      <c r="W298" s="9">
        <v>0.39380000000000004</v>
      </c>
      <c r="X298" s="9">
        <v>0.32372000000000001</v>
      </c>
      <c r="Y298" s="9">
        <v>0.32125999999999999</v>
      </c>
      <c r="Z298" s="9">
        <v>0.18749000000000002</v>
      </c>
      <c r="AA298" s="9">
        <v>0.17233999999999999</v>
      </c>
      <c r="AB298" s="19">
        <v>0.17165</v>
      </c>
      <c r="AC298" s="19">
        <v>0.15631999999999999</v>
      </c>
      <c r="AD298" s="73">
        <v>0.15475999999999998</v>
      </c>
      <c r="AE298" s="73">
        <v>0.14934</v>
      </c>
      <c r="AF298" s="73">
        <v>0.16102</v>
      </c>
      <c r="AG298" s="73">
        <v>0.1694</v>
      </c>
      <c r="AH298" s="73">
        <v>0.18330000000000002</v>
      </c>
      <c r="AI298" s="73">
        <v>0.1263</v>
      </c>
      <c r="AJ298" s="73">
        <v>0.1273</v>
      </c>
      <c r="AK298" s="73">
        <v>0.13519999999999999</v>
      </c>
    </row>
    <row r="299" spans="1:37" x14ac:dyDescent="0.25">
      <c r="A299" s="40" t="s">
        <v>36</v>
      </c>
      <c r="B299" s="9">
        <v>0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6.8067226890756328E-3</v>
      </c>
      <c r="N299" s="9">
        <v>7.7400000000000004E-3</v>
      </c>
      <c r="O299" s="9">
        <v>9.9999999999999985E-3</v>
      </c>
      <c r="P299" s="9">
        <v>3.888888888888889E-2</v>
      </c>
      <c r="Q299" s="9">
        <v>2.5000000000000001E-3</v>
      </c>
      <c r="R299" s="9">
        <v>5.0000000000000001E-3</v>
      </c>
      <c r="S299" s="9">
        <v>2.5343953656770453E-2</v>
      </c>
      <c r="T299" s="9">
        <v>0.06</v>
      </c>
      <c r="U299" s="9">
        <v>5.3239999999999997E-3</v>
      </c>
      <c r="V299" s="9">
        <v>3.2000000000000002E-3</v>
      </c>
      <c r="W299" s="9"/>
      <c r="X299" s="9"/>
      <c r="Y299" s="9"/>
      <c r="Z299" s="9">
        <v>1.1439999999999999E-2</v>
      </c>
      <c r="AA299" s="9">
        <v>1.2800000000000001E-2</v>
      </c>
      <c r="AB299" s="19"/>
      <c r="AC299" s="19">
        <v>5.28E-3</v>
      </c>
      <c r="AD299" s="73">
        <v>6.96E-3</v>
      </c>
      <c r="AE299" s="73">
        <v>5.5199999999999997E-3</v>
      </c>
      <c r="AF299" s="73">
        <v>0</v>
      </c>
      <c r="AG299" s="73">
        <v>0</v>
      </c>
      <c r="AH299" s="73"/>
      <c r="AI299" s="73"/>
      <c r="AJ299" s="73"/>
      <c r="AK299" s="73"/>
    </row>
    <row r="300" spans="1:37" x14ac:dyDescent="0.25">
      <c r="A300" s="40" t="s">
        <v>45</v>
      </c>
      <c r="B300" s="9">
        <v>12.5</v>
      </c>
      <c r="C300" s="9">
        <v>12.5</v>
      </c>
      <c r="D300" s="9">
        <v>11.3</v>
      </c>
      <c r="E300" s="9">
        <v>8.1</v>
      </c>
      <c r="F300" s="9">
        <v>8.3000000000000007</v>
      </c>
      <c r="G300" s="9">
        <v>7.5</v>
      </c>
      <c r="H300" s="9">
        <v>4.0999999999999996</v>
      </c>
      <c r="I300" s="9">
        <v>3.9</v>
      </c>
      <c r="J300" s="9">
        <v>2.8</v>
      </c>
      <c r="K300" s="9">
        <v>3</v>
      </c>
      <c r="L300" s="9">
        <v>2.3880749999999988</v>
      </c>
      <c r="M300" s="9">
        <v>2.5579272727272726</v>
      </c>
      <c r="N300" s="9">
        <v>2.3305751656982014</v>
      </c>
      <c r="O300" s="9">
        <v>1.76433110367893</v>
      </c>
      <c r="P300" s="9">
        <v>2.7750389610389612</v>
      </c>
      <c r="Q300" s="9">
        <v>2.2507367974549308</v>
      </c>
      <c r="R300" s="9">
        <v>2.3996701244813283</v>
      </c>
      <c r="S300" s="9">
        <v>2.0359245436105478</v>
      </c>
      <c r="T300" s="9">
        <v>2.2139256198347108</v>
      </c>
      <c r="U300" s="9">
        <v>2.2298960000000001</v>
      </c>
      <c r="V300" s="9">
        <v>1.4442159999999999</v>
      </c>
      <c r="W300" s="9">
        <v>1.475036</v>
      </c>
      <c r="X300" s="9">
        <v>1.8459000000000001</v>
      </c>
      <c r="Y300" s="9">
        <v>1.6168</v>
      </c>
      <c r="Z300" s="9">
        <v>1.11094</v>
      </c>
      <c r="AA300" s="9">
        <v>0.84570000000000001</v>
      </c>
      <c r="AB300" s="19">
        <v>0.75919000000000003</v>
      </c>
      <c r="AC300" s="19">
        <v>0.73697000000000001</v>
      </c>
      <c r="AD300" s="54" t="s">
        <v>0</v>
      </c>
      <c r="AE300" s="54" t="s">
        <v>0</v>
      </c>
      <c r="AF300" s="54" t="s">
        <v>0</v>
      </c>
      <c r="AG300" s="54" t="s">
        <v>0</v>
      </c>
      <c r="AH300" s="54" t="s">
        <v>0</v>
      </c>
      <c r="AI300" s="54" t="s">
        <v>0</v>
      </c>
      <c r="AJ300" s="54" t="s">
        <v>0</v>
      </c>
      <c r="AK300" s="54" t="s">
        <v>0</v>
      </c>
    </row>
    <row r="301" spans="1:37" x14ac:dyDescent="0.25">
      <c r="A301" s="40" t="s">
        <v>37</v>
      </c>
      <c r="B301" s="9">
        <v>7.1</v>
      </c>
      <c r="C301" s="9">
        <v>6.7</v>
      </c>
      <c r="D301" s="9">
        <v>6.3</v>
      </c>
      <c r="E301" s="9">
        <v>5.6</v>
      </c>
      <c r="F301" s="9">
        <v>14.2</v>
      </c>
      <c r="G301" s="9">
        <v>10.9</v>
      </c>
      <c r="H301" s="9">
        <v>5.9</v>
      </c>
      <c r="I301" s="9">
        <v>7.9</v>
      </c>
      <c r="J301" s="9">
        <v>5.2</v>
      </c>
      <c r="K301" s="9">
        <v>8.9</v>
      </c>
      <c r="L301" s="9">
        <v>7.7823132530120489</v>
      </c>
      <c r="M301" s="9">
        <v>5.5192082601054491</v>
      </c>
      <c r="N301" s="9">
        <v>5.6975121711817813</v>
      </c>
      <c r="O301" s="9">
        <v>4.9045601137286745</v>
      </c>
      <c r="P301" s="9">
        <v>4.7360404701931129</v>
      </c>
      <c r="Q301" s="9">
        <v>4.4307110242376861</v>
      </c>
      <c r="R301" s="9">
        <v>5.2392297872340432</v>
      </c>
      <c r="S301" s="9">
        <v>3.4332706013363028</v>
      </c>
      <c r="T301" s="9">
        <v>3.7970029850746272</v>
      </c>
      <c r="U301" s="9">
        <v>3.1077020000000002</v>
      </c>
      <c r="V301" s="9">
        <v>3.3937199999999996</v>
      </c>
      <c r="W301" s="9">
        <v>3.7365149999999998</v>
      </c>
      <c r="X301" s="9">
        <v>4.6341999999999999</v>
      </c>
      <c r="Y301" s="9">
        <v>4.2128399999999999</v>
      </c>
      <c r="Z301" s="9">
        <v>4.5621499999999999</v>
      </c>
      <c r="AA301" s="9">
        <v>4.0253399999999999</v>
      </c>
      <c r="AB301" s="19">
        <v>3.9162399999999997</v>
      </c>
      <c r="AC301" s="19">
        <v>3.4315000000000002</v>
      </c>
      <c r="AD301" s="73">
        <v>3.3902100000000002</v>
      </c>
      <c r="AE301" s="73">
        <v>3.3970100000000003</v>
      </c>
      <c r="AF301" s="73">
        <v>3.2726999999999999</v>
      </c>
      <c r="AG301" s="73">
        <v>3.1368</v>
      </c>
      <c r="AH301" s="73">
        <v>1.81555</v>
      </c>
      <c r="AI301" s="73">
        <v>1.8242</v>
      </c>
      <c r="AJ301" s="73">
        <v>1.5575999999999999</v>
      </c>
      <c r="AK301" s="104">
        <v>1.3645999999999998</v>
      </c>
    </row>
    <row r="302" spans="1:37" x14ac:dyDescent="0.25">
      <c r="A302" s="40" t="s">
        <v>38</v>
      </c>
      <c r="B302" s="9">
        <v>25.3</v>
      </c>
      <c r="C302" s="9">
        <v>21.8</v>
      </c>
      <c r="D302" s="9">
        <v>17.8</v>
      </c>
      <c r="E302" s="9">
        <v>24.3</v>
      </c>
      <c r="F302" s="9">
        <v>17.8</v>
      </c>
      <c r="G302" s="9">
        <v>14.5</v>
      </c>
      <c r="H302" s="9">
        <v>16.100000000000001</v>
      </c>
      <c r="I302" s="9">
        <v>7.6</v>
      </c>
      <c r="J302" s="9">
        <v>10</v>
      </c>
      <c r="K302" s="9">
        <v>13.1</v>
      </c>
      <c r="L302" s="9">
        <v>18.005539523212047</v>
      </c>
      <c r="M302" s="9">
        <v>22.817157783312577</v>
      </c>
      <c r="N302" s="9">
        <v>20.074845450253381</v>
      </c>
      <c r="O302" s="9">
        <v>22.307012719298246</v>
      </c>
      <c r="P302" s="9">
        <v>22.408989791437982</v>
      </c>
      <c r="Q302" s="9">
        <v>22.18557449521786</v>
      </c>
      <c r="R302" s="9">
        <v>21.841819415448853</v>
      </c>
      <c r="S302" s="9">
        <v>22.164191641182473</v>
      </c>
      <c r="T302" s="9">
        <v>22.161184340931612</v>
      </c>
      <c r="U302" s="9">
        <v>23.125277999999998</v>
      </c>
      <c r="V302" s="9">
        <v>21.612103999999999</v>
      </c>
      <c r="W302" s="9">
        <v>25.598496000000001</v>
      </c>
      <c r="X302" s="9">
        <v>24.177099999999999</v>
      </c>
      <c r="Y302" s="9">
        <v>23.083659999999998</v>
      </c>
      <c r="Z302" s="9">
        <v>23.08362</v>
      </c>
      <c r="AA302" s="9">
        <v>22.7789</v>
      </c>
      <c r="AB302" s="19">
        <v>23.480499999999999</v>
      </c>
      <c r="AC302" s="19">
        <v>22.791900000000002</v>
      </c>
      <c r="AD302" s="73">
        <v>22.656410000000001</v>
      </c>
      <c r="AE302" s="73">
        <v>22.772359999999999</v>
      </c>
      <c r="AF302" s="73">
        <v>23.76219</v>
      </c>
      <c r="AG302" s="73">
        <v>24.160599999999999</v>
      </c>
      <c r="AH302" s="73">
        <v>7.2625500000000001</v>
      </c>
      <c r="AI302" s="73">
        <v>6.6208999999999998</v>
      </c>
      <c r="AJ302" s="73">
        <v>6.3618999999999994</v>
      </c>
      <c r="AK302" s="73">
        <v>5.9828999999999999</v>
      </c>
    </row>
    <row r="303" spans="1:37" x14ac:dyDescent="0.25">
      <c r="A303" s="40" t="s">
        <v>39</v>
      </c>
      <c r="B303" s="55" t="s">
        <v>0</v>
      </c>
      <c r="C303" s="55" t="s">
        <v>0</v>
      </c>
      <c r="D303" s="55" t="s">
        <v>0</v>
      </c>
      <c r="E303" s="55" t="s">
        <v>0</v>
      </c>
      <c r="F303" s="55" t="s">
        <v>0</v>
      </c>
      <c r="G303" s="55" t="s">
        <v>0</v>
      </c>
      <c r="H303" s="55" t="s">
        <v>0</v>
      </c>
      <c r="I303" s="55" t="s">
        <v>0</v>
      </c>
      <c r="J303" s="55" t="s">
        <v>0</v>
      </c>
      <c r="K303" s="55" t="s">
        <v>0</v>
      </c>
      <c r="L303" s="55" t="s">
        <v>0</v>
      </c>
      <c r="M303" s="55" t="s">
        <v>0</v>
      </c>
      <c r="N303" s="55" t="s">
        <v>0</v>
      </c>
      <c r="O303" s="55" t="s">
        <v>0</v>
      </c>
      <c r="P303" s="55" t="s">
        <v>0</v>
      </c>
      <c r="Q303" s="55" t="s">
        <v>0</v>
      </c>
      <c r="R303" s="55" t="s">
        <v>0</v>
      </c>
      <c r="S303" s="55" t="s">
        <v>0</v>
      </c>
      <c r="T303" s="55" t="s">
        <v>0</v>
      </c>
      <c r="U303" s="55" t="s">
        <v>0</v>
      </c>
      <c r="V303" s="55" t="s">
        <v>0</v>
      </c>
      <c r="W303" s="55" t="s">
        <v>0</v>
      </c>
      <c r="X303" s="55" t="s">
        <v>0</v>
      </c>
      <c r="Y303" s="55" t="s">
        <v>0</v>
      </c>
      <c r="Z303" s="55" t="s">
        <v>0</v>
      </c>
      <c r="AA303" s="55" t="s">
        <v>0</v>
      </c>
      <c r="AB303" s="55" t="s">
        <v>0</v>
      </c>
      <c r="AC303" s="55" t="s">
        <v>0</v>
      </c>
      <c r="AD303" s="73">
        <v>0.69574999999999998</v>
      </c>
      <c r="AE303" s="73">
        <v>0.73490999999999995</v>
      </c>
      <c r="AF303" s="73">
        <v>0.72260000000000002</v>
      </c>
      <c r="AG303" s="73">
        <v>0.66470000000000007</v>
      </c>
      <c r="AH303" s="73">
        <v>0.12764</v>
      </c>
      <c r="AI303" s="73">
        <v>4.99E-2</v>
      </c>
      <c r="AJ303" s="73">
        <v>2.8199999999999999E-2</v>
      </c>
      <c r="AK303" s="73">
        <v>1.1800000000000001E-2</v>
      </c>
    </row>
    <row r="304" spans="1:37" x14ac:dyDescent="0.25">
      <c r="A304" s="41" t="s">
        <v>40</v>
      </c>
      <c r="B304" s="55" t="s">
        <v>0</v>
      </c>
      <c r="C304" s="55" t="s">
        <v>0</v>
      </c>
      <c r="D304" s="55" t="s">
        <v>0</v>
      </c>
      <c r="E304" s="55" t="s">
        <v>0</v>
      </c>
      <c r="F304" s="55" t="s">
        <v>0</v>
      </c>
      <c r="G304" s="55" t="s">
        <v>0</v>
      </c>
      <c r="H304" s="55" t="s">
        <v>0</v>
      </c>
      <c r="I304" s="55" t="s">
        <v>0</v>
      </c>
      <c r="J304" s="55" t="s">
        <v>0</v>
      </c>
      <c r="K304" s="55" t="s">
        <v>0</v>
      </c>
      <c r="L304" s="55" t="s">
        <v>0</v>
      </c>
      <c r="M304" s="55" t="s">
        <v>0</v>
      </c>
      <c r="N304" s="55" t="s">
        <v>0</v>
      </c>
      <c r="O304" s="55" t="s">
        <v>0</v>
      </c>
      <c r="P304" s="55" t="s">
        <v>0</v>
      </c>
      <c r="Q304" s="55" t="s">
        <v>0</v>
      </c>
      <c r="R304" s="55" t="s">
        <v>0</v>
      </c>
      <c r="S304" s="55" t="s">
        <v>0</v>
      </c>
      <c r="T304" s="55" t="s">
        <v>0</v>
      </c>
      <c r="U304" s="55" t="s">
        <v>0</v>
      </c>
      <c r="V304" s="55" t="s">
        <v>0</v>
      </c>
      <c r="W304" s="55" t="s">
        <v>0</v>
      </c>
      <c r="X304" s="55" t="s">
        <v>0</v>
      </c>
      <c r="Y304" s="55" t="s">
        <v>0</v>
      </c>
      <c r="Z304" s="55" t="s">
        <v>0</v>
      </c>
      <c r="AA304" s="55" t="s">
        <v>0</v>
      </c>
      <c r="AB304" s="55" t="s">
        <v>0</v>
      </c>
      <c r="AC304" s="55" t="s">
        <v>0</v>
      </c>
      <c r="AD304" s="55" t="s">
        <v>0</v>
      </c>
      <c r="AE304" s="55" t="s">
        <v>0</v>
      </c>
      <c r="AF304" s="55" t="s">
        <v>0</v>
      </c>
      <c r="AG304" s="55" t="s">
        <v>0</v>
      </c>
      <c r="AH304" s="73">
        <v>4.0149999999999998E-2</v>
      </c>
      <c r="AI304" s="73">
        <v>1.6899999999999998E-2</v>
      </c>
      <c r="AJ304" s="73">
        <v>1.4199999999999999E-2</v>
      </c>
      <c r="AK304" s="73">
        <v>1.5800000000000002E-2</v>
      </c>
    </row>
    <row r="305" spans="1:38" x14ac:dyDescent="0.25">
      <c r="A305" s="40" t="s">
        <v>41</v>
      </c>
      <c r="B305" s="9">
        <v>12.4</v>
      </c>
      <c r="C305" s="9">
        <v>12.9</v>
      </c>
      <c r="D305" s="9">
        <v>10.7</v>
      </c>
      <c r="E305" s="9">
        <v>10.3</v>
      </c>
      <c r="F305" s="9">
        <v>10.199999999999999</v>
      </c>
      <c r="G305" s="9">
        <v>9.3000000000000007</v>
      </c>
      <c r="H305" s="9">
        <v>10.1</v>
      </c>
      <c r="I305" s="9">
        <v>4.5999999999999996</v>
      </c>
      <c r="J305" s="9">
        <v>4.8</v>
      </c>
      <c r="K305" s="9">
        <v>7.1</v>
      </c>
      <c r="L305" s="9">
        <v>7.9338999999999986</v>
      </c>
      <c r="M305" s="9">
        <v>9.0441714947856333</v>
      </c>
      <c r="N305" s="9">
        <v>8.2348653246053853</v>
      </c>
      <c r="O305" s="9">
        <v>10.166900425079703</v>
      </c>
      <c r="P305" s="9">
        <v>14.714847867298579</v>
      </c>
      <c r="Q305" s="9">
        <v>10.017106727480046</v>
      </c>
      <c r="R305" s="9">
        <v>7.5740453686200375</v>
      </c>
      <c r="S305" s="9">
        <v>8.9314329896907196</v>
      </c>
      <c r="T305" s="9">
        <v>9.110412757605495</v>
      </c>
      <c r="U305" s="9">
        <v>7.2581600000000002</v>
      </c>
      <c r="V305" s="9">
        <v>7.0805699999999998</v>
      </c>
      <c r="W305" s="9">
        <v>8.0004220000000004</v>
      </c>
      <c r="X305" s="9">
        <v>8.3435000000000006</v>
      </c>
      <c r="Y305" s="9">
        <v>7.1252700000000004</v>
      </c>
      <c r="Z305" s="9">
        <v>7.2686500000000001</v>
      </c>
      <c r="AA305" s="9">
        <v>6.27616</v>
      </c>
      <c r="AB305" s="19">
        <v>5.7856999999999994</v>
      </c>
      <c r="AC305" s="19">
        <v>5.33622</v>
      </c>
      <c r="AD305" s="73">
        <v>5.0397700000000007</v>
      </c>
      <c r="AE305" s="73">
        <v>5.24451</v>
      </c>
      <c r="AF305" s="73">
        <v>5.2305399999999995</v>
      </c>
      <c r="AG305" s="73">
        <v>5.2824999999999998</v>
      </c>
      <c r="AH305" s="73">
        <v>2.7325200000000001</v>
      </c>
      <c r="AI305" s="73">
        <v>2.8069999999999999</v>
      </c>
      <c r="AJ305" s="73">
        <v>2.8748</v>
      </c>
      <c r="AK305" s="73">
        <v>1.9458</v>
      </c>
    </row>
    <row r="306" spans="1:38" x14ac:dyDescent="0.25">
      <c r="A306" s="40" t="s">
        <v>42</v>
      </c>
      <c r="B306" s="9"/>
      <c r="C306" s="9"/>
      <c r="D306" s="9"/>
      <c r="E306" s="9"/>
      <c r="F306" s="9">
        <v>0.1</v>
      </c>
      <c r="G306" s="9">
        <v>0.1</v>
      </c>
      <c r="H306" s="9">
        <v>0.2</v>
      </c>
      <c r="I306" s="9">
        <v>0.1</v>
      </c>
      <c r="J306" s="9"/>
      <c r="K306" s="9"/>
      <c r="L306" s="9">
        <v>9.6000000000000016E-2</v>
      </c>
      <c r="M306" s="9">
        <v>0.23125000000000001</v>
      </c>
      <c r="N306" s="9">
        <v>0.13250000000000001</v>
      </c>
      <c r="O306" s="9">
        <v>0.16352941176470587</v>
      </c>
      <c r="P306" s="9">
        <v>0.13500000000000001</v>
      </c>
      <c r="Q306" s="9">
        <v>0.15040000000000001</v>
      </c>
      <c r="R306" s="9">
        <v>4.2747206165703273E-2</v>
      </c>
      <c r="S306" s="9">
        <v>3.465E-2</v>
      </c>
      <c r="T306" s="9">
        <v>2.9399999999999999E-2</v>
      </c>
      <c r="U306" s="9">
        <v>2.64E-2</v>
      </c>
      <c r="V306" s="9">
        <v>3.4340000000000002E-2</v>
      </c>
      <c r="W306" s="9">
        <v>3.1100000000000003E-2</v>
      </c>
      <c r="X306" s="9">
        <v>2.4469999999999999E-2</v>
      </c>
      <c r="Y306" s="9">
        <v>1.9120000000000002E-2</v>
      </c>
      <c r="Z306" s="9">
        <v>1.3820000000000001E-2</v>
      </c>
      <c r="AA306" s="9">
        <v>1.2760000000000001E-2</v>
      </c>
      <c r="AB306" s="19">
        <v>1.306E-2</v>
      </c>
      <c r="AC306" s="19">
        <v>3.0600000000000002E-3</v>
      </c>
      <c r="AD306" s="73">
        <v>3.2699999999999999E-3</v>
      </c>
      <c r="AE306" s="73">
        <v>2.0000000000000001E-4</v>
      </c>
      <c r="AF306" s="73">
        <v>1E-4</v>
      </c>
      <c r="AG306" s="73"/>
      <c r="AH306" s="73"/>
      <c r="AI306" s="73">
        <v>1E-4</v>
      </c>
      <c r="AJ306" s="73">
        <v>2.0000000000000001E-4</v>
      </c>
      <c r="AK306" s="73"/>
    </row>
    <row r="307" spans="1:38" x14ac:dyDescent="0.25">
      <c r="A307" s="40" t="s">
        <v>43</v>
      </c>
      <c r="B307" s="8"/>
      <c r="C307" s="8"/>
      <c r="D307" s="8"/>
      <c r="E307" s="8"/>
      <c r="F307" s="8">
        <v>0.1</v>
      </c>
      <c r="G307" s="8">
        <v>0.1</v>
      </c>
      <c r="H307" s="8">
        <v>0.1</v>
      </c>
      <c r="I307" s="8">
        <v>0.1</v>
      </c>
      <c r="J307" s="8">
        <v>0.1</v>
      </c>
      <c r="K307" s="8">
        <v>0.2</v>
      </c>
      <c r="L307" s="8">
        <v>0.12999999999999998</v>
      </c>
      <c r="M307" s="8">
        <v>0.10222292993630576</v>
      </c>
      <c r="N307" s="8">
        <v>0.12338181818181818</v>
      </c>
      <c r="O307" s="8">
        <v>7.3347368421052619E-2</v>
      </c>
      <c r="P307" s="8">
        <v>9.7862068965517246E-2</v>
      </c>
      <c r="Q307" s="8">
        <v>0.11039799331103678</v>
      </c>
      <c r="R307" s="8">
        <v>0.11120202020202019</v>
      </c>
      <c r="S307" s="8">
        <v>0.1413409090909091</v>
      </c>
      <c r="T307" s="8">
        <v>0.13590690032858707</v>
      </c>
      <c r="U307" s="8">
        <v>4.3950000000000003E-2</v>
      </c>
      <c r="V307" s="8">
        <v>4.3950000000000003E-2</v>
      </c>
      <c r="W307" s="8">
        <v>4.3999999999999997E-2</v>
      </c>
      <c r="X307" s="8">
        <v>4.1489999999999999E-2</v>
      </c>
      <c r="Y307" s="8">
        <v>3.6069999999999998E-2</v>
      </c>
      <c r="Z307" s="8">
        <v>0.18547999999999998</v>
      </c>
      <c r="AA307" s="8">
        <v>2.2769999999999999E-2</v>
      </c>
      <c r="AB307" s="19">
        <v>6.6600000000000001E-3</v>
      </c>
      <c r="AC307" s="19">
        <v>2.4030000000000003E-2</v>
      </c>
      <c r="AD307" s="73">
        <v>2.0879999999999999E-2</v>
      </c>
      <c r="AE307" s="73">
        <v>6.9299999999999995E-3</v>
      </c>
      <c r="AF307" s="73">
        <v>7.0000000000000007E-5</v>
      </c>
      <c r="AG307" s="73"/>
      <c r="AH307" s="73"/>
      <c r="AI307" s="73">
        <v>6.9999999999999999E-4</v>
      </c>
      <c r="AJ307" s="73">
        <v>1.4E-3</v>
      </c>
      <c r="AK307" s="73">
        <v>5.1999999999999998E-3</v>
      </c>
    </row>
    <row r="308" spans="1:38" x14ac:dyDescent="0.25">
      <c r="A308" s="45" t="s">
        <v>44</v>
      </c>
      <c r="B308" s="82" t="s">
        <v>0</v>
      </c>
      <c r="C308" s="82" t="s">
        <v>0</v>
      </c>
      <c r="D308" s="82" t="s">
        <v>0</v>
      </c>
      <c r="E308" s="82" t="s">
        <v>0</v>
      </c>
      <c r="F308" s="82" t="s">
        <v>0</v>
      </c>
      <c r="G308" s="82" t="s">
        <v>0</v>
      </c>
      <c r="H308" s="82" t="s">
        <v>0</v>
      </c>
      <c r="I308" s="82" t="s">
        <v>0</v>
      </c>
      <c r="J308" s="82" t="s">
        <v>0</v>
      </c>
      <c r="K308" s="82" t="s">
        <v>0</v>
      </c>
      <c r="L308" s="82" t="s">
        <v>0</v>
      </c>
      <c r="M308" s="82" t="s">
        <v>0</v>
      </c>
      <c r="N308" s="82" t="s">
        <v>0</v>
      </c>
      <c r="O308" s="82" t="s">
        <v>0</v>
      </c>
      <c r="P308" s="82" t="s">
        <v>0</v>
      </c>
      <c r="Q308" s="82" t="s">
        <v>0</v>
      </c>
      <c r="R308" s="82" t="s">
        <v>0</v>
      </c>
      <c r="S308" s="82" t="s">
        <v>0</v>
      </c>
      <c r="T308" s="82" t="s">
        <v>0</v>
      </c>
      <c r="U308" s="82" t="s">
        <v>0</v>
      </c>
      <c r="V308" s="82" t="s">
        <v>0</v>
      </c>
      <c r="W308" s="82" t="s">
        <v>0</v>
      </c>
      <c r="X308" s="82" t="s">
        <v>0</v>
      </c>
      <c r="Y308" s="82" t="s">
        <v>0</v>
      </c>
      <c r="Z308" s="82" t="s">
        <v>0</v>
      </c>
      <c r="AA308" s="82" t="s">
        <v>0</v>
      </c>
      <c r="AB308" s="82" t="s">
        <v>0</v>
      </c>
      <c r="AC308" s="82" t="s">
        <v>0</v>
      </c>
      <c r="AD308" s="93">
        <v>4.8780000000000004E-2</v>
      </c>
      <c r="AE308" s="93">
        <v>2.6100000000000002E-2</v>
      </c>
      <c r="AF308" s="93">
        <v>2.2200000000000001E-2</v>
      </c>
      <c r="AG308" s="93">
        <v>2.3300000000000001E-2</v>
      </c>
      <c r="AH308" s="93">
        <v>2.4899999999999999E-2</v>
      </c>
      <c r="AI308" s="93">
        <v>2.4199999999999999E-2</v>
      </c>
      <c r="AJ308" s="93">
        <v>2.46E-2</v>
      </c>
      <c r="AK308" s="93">
        <v>1.3800000000000002E-2</v>
      </c>
    </row>
    <row r="311" spans="1:38" ht="15.75" customHeight="1" x14ac:dyDescent="0.25">
      <c r="A311" s="159" t="s">
        <v>50</v>
      </c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  <c r="AA311" s="159"/>
      <c r="AB311" s="159"/>
      <c r="AC311" s="159"/>
      <c r="AD311" s="159"/>
      <c r="AE311" s="159"/>
      <c r="AF311" s="159"/>
      <c r="AG311" s="159"/>
      <c r="AH311" s="159"/>
      <c r="AI311" s="159"/>
      <c r="AJ311" s="159"/>
      <c r="AK311" s="147"/>
    </row>
    <row r="312" spans="1:38" ht="15.75" x14ac:dyDescent="0.25">
      <c r="A312" s="157" t="s">
        <v>63</v>
      </c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46"/>
    </row>
    <row r="313" spans="1:38" x14ac:dyDescent="0.25">
      <c r="A313" s="112" t="s">
        <v>46</v>
      </c>
      <c r="B313" s="1"/>
      <c r="AA313" s="2"/>
    </row>
    <row r="314" spans="1:38" s="59" customFormat="1" ht="28.5" customHeight="1" x14ac:dyDescent="0.25">
      <c r="A314" s="113"/>
      <c r="B314" s="114">
        <v>1990</v>
      </c>
      <c r="C314" s="114">
        <v>1991</v>
      </c>
      <c r="D314" s="114">
        <v>1992</v>
      </c>
      <c r="E314" s="114">
        <v>1993</v>
      </c>
      <c r="F314" s="114">
        <v>1994</v>
      </c>
      <c r="G314" s="114">
        <v>1995</v>
      </c>
      <c r="H314" s="114">
        <v>1996</v>
      </c>
      <c r="I314" s="114">
        <v>1997</v>
      </c>
      <c r="J314" s="114">
        <v>1998</v>
      </c>
      <c r="K314" s="114">
        <v>1999</v>
      </c>
      <c r="L314" s="114">
        <v>2000</v>
      </c>
      <c r="M314" s="114">
        <v>2001</v>
      </c>
      <c r="N314" s="114">
        <v>2002</v>
      </c>
      <c r="O314" s="114">
        <v>2003</v>
      </c>
      <c r="P314" s="114">
        <v>2004</v>
      </c>
      <c r="Q314" s="114">
        <v>2005</v>
      </c>
      <c r="R314" s="114">
        <v>2006</v>
      </c>
      <c r="S314" s="114">
        <v>2007</v>
      </c>
      <c r="T314" s="114">
        <v>2008</v>
      </c>
      <c r="U314" s="114">
        <v>2009</v>
      </c>
      <c r="V314" s="114">
        <v>2010</v>
      </c>
      <c r="W314" s="114">
        <v>2011</v>
      </c>
      <c r="X314" s="114">
        <v>2012</v>
      </c>
      <c r="Y314" s="114">
        <v>2013</v>
      </c>
      <c r="Z314" s="114">
        <v>2014</v>
      </c>
      <c r="AA314" s="114">
        <v>2015</v>
      </c>
      <c r="AB314" s="114">
        <v>2016</v>
      </c>
      <c r="AC314" s="114">
        <v>2017</v>
      </c>
      <c r="AD314" s="119">
        <v>2018</v>
      </c>
      <c r="AE314" s="119">
        <v>2019</v>
      </c>
      <c r="AF314" s="119">
        <v>2020</v>
      </c>
      <c r="AG314" s="119">
        <v>2021</v>
      </c>
      <c r="AH314" s="114" t="s">
        <v>3</v>
      </c>
      <c r="AI314" s="114" t="s">
        <v>4</v>
      </c>
      <c r="AJ314" s="119">
        <v>2024</v>
      </c>
      <c r="AK314" s="119">
        <v>2025</v>
      </c>
    </row>
    <row r="315" spans="1:38" s="33" customFormat="1" x14ac:dyDescent="0.25">
      <c r="A315" s="40" t="s">
        <v>24</v>
      </c>
      <c r="B315" s="14">
        <f t="shared" ref="B315:Z315" si="103">SUM(B317:B335)</f>
        <v>639.80000000000007</v>
      </c>
      <c r="C315" s="14">
        <f t="shared" si="103"/>
        <v>607.4</v>
      </c>
      <c r="D315" s="14">
        <f t="shared" si="103"/>
        <v>530.80000000000007</v>
      </c>
      <c r="E315" s="14">
        <f t="shared" si="103"/>
        <v>584.69999999999993</v>
      </c>
      <c r="F315" s="14">
        <f t="shared" si="103"/>
        <v>540.70000000000005</v>
      </c>
      <c r="G315" s="14">
        <f t="shared" si="103"/>
        <v>469.3</v>
      </c>
      <c r="H315" s="14">
        <f t="shared" si="103"/>
        <v>370.7</v>
      </c>
      <c r="I315" s="14">
        <f t="shared" si="103"/>
        <v>315.60000000000002</v>
      </c>
      <c r="J315" s="14">
        <f t="shared" si="103"/>
        <v>247.79999999999998</v>
      </c>
      <c r="K315" s="14">
        <f t="shared" si="103"/>
        <v>216</v>
      </c>
      <c r="L315" s="14">
        <f t="shared" si="103"/>
        <v>194.20000000000005</v>
      </c>
      <c r="M315" s="14">
        <f t="shared" si="103"/>
        <v>200.3</v>
      </c>
      <c r="N315" s="14">
        <f t="shared" si="103"/>
        <v>203.70000000000002</v>
      </c>
      <c r="O315" s="14">
        <f t="shared" si="103"/>
        <v>207.99999999999994</v>
      </c>
      <c r="P315" s="14">
        <f t="shared" si="103"/>
        <v>220.29999999999998</v>
      </c>
      <c r="Q315" s="14">
        <f t="shared" si="103"/>
        <v>234.29999999999998</v>
      </c>
      <c r="R315" s="14">
        <f t="shared" si="103"/>
        <v>247.79999999999998</v>
      </c>
      <c r="S315" s="14">
        <f t="shared" si="103"/>
        <v>265.8</v>
      </c>
      <c r="T315" s="14">
        <f t="shared" si="103"/>
        <v>283.8</v>
      </c>
      <c r="U315" s="14">
        <f t="shared" si="103"/>
        <v>290.36439999999999</v>
      </c>
      <c r="V315" s="14">
        <f t="shared" si="103"/>
        <v>298.04180000000008</v>
      </c>
      <c r="W315" s="14">
        <f t="shared" si="103"/>
        <v>310.6195899999999</v>
      </c>
      <c r="X315" s="14">
        <f t="shared" si="103"/>
        <v>320.5534100000001</v>
      </c>
      <c r="Y315" s="14">
        <f t="shared" si="103"/>
        <v>322.50684000000001</v>
      </c>
      <c r="Z315" s="14">
        <f t="shared" si="103"/>
        <v>328.70172000000002</v>
      </c>
      <c r="AA315" s="14">
        <f>SUM(AA316:AA337)</f>
        <v>333.30009000000001</v>
      </c>
      <c r="AB315" s="14">
        <f t="shared" ref="AB315:AJ315" si="104">SUM(AB316:AB337)</f>
        <v>341.63602000000003</v>
      </c>
      <c r="AC315" s="14">
        <f t="shared" si="104"/>
        <v>345.94763000000006</v>
      </c>
      <c r="AD315" s="14">
        <f>SUM(AD316:AD337)</f>
        <v>343.47609000000006</v>
      </c>
      <c r="AE315" s="14">
        <f>SUM(AE316:AE337)</f>
        <v>343.93004999999999</v>
      </c>
      <c r="AF315" s="14">
        <f>SUM(AF316:AF337)</f>
        <v>346.65273999999988</v>
      </c>
      <c r="AG315" s="14">
        <f t="shared" si="104"/>
        <v>353.07064000000003</v>
      </c>
      <c r="AH315" s="14">
        <f t="shared" si="104"/>
        <v>304.37572000000006</v>
      </c>
      <c r="AI315" s="14">
        <f t="shared" si="104"/>
        <v>308.52993000000004</v>
      </c>
      <c r="AJ315" s="14">
        <f t="shared" si="104"/>
        <v>298.16240999999997</v>
      </c>
      <c r="AK315" s="14">
        <f>SUM(AK316:AK337)</f>
        <v>305.73363999999998</v>
      </c>
      <c r="AL315" s="115"/>
    </row>
    <row r="316" spans="1:38" s="33" customFormat="1" x14ac:dyDescent="0.25">
      <c r="A316" s="40" t="s">
        <v>25</v>
      </c>
      <c r="B316" s="55" t="s">
        <v>0</v>
      </c>
      <c r="C316" s="55" t="s">
        <v>0</v>
      </c>
      <c r="D316" s="55" t="s">
        <v>0</v>
      </c>
      <c r="E316" s="55" t="s">
        <v>0</v>
      </c>
      <c r="F316" s="55" t="s">
        <v>0</v>
      </c>
      <c r="G316" s="55" t="s">
        <v>0</v>
      </c>
      <c r="H316" s="55" t="s">
        <v>0</v>
      </c>
      <c r="I316" s="55" t="s">
        <v>0</v>
      </c>
      <c r="J316" s="55" t="s">
        <v>0</v>
      </c>
      <c r="K316" s="55" t="s">
        <v>0</v>
      </c>
      <c r="L316" s="55" t="s">
        <v>0</v>
      </c>
      <c r="M316" s="55" t="s">
        <v>0</v>
      </c>
      <c r="N316" s="55" t="s">
        <v>0</v>
      </c>
      <c r="O316" s="55" t="s">
        <v>0</v>
      </c>
      <c r="P316" s="55" t="s">
        <v>0</v>
      </c>
      <c r="Q316" s="55" t="s">
        <v>0</v>
      </c>
      <c r="R316" s="55" t="s">
        <v>0</v>
      </c>
      <c r="S316" s="55" t="s">
        <v>0</v>
      </c>
      <c r="T316" s="55" t="s">
        <v>0</v>
      </c>
      <c r="U316" s="55" t="s">
        <v>0</v>
      </c>
      <c r="V316" s="55" t="s">
        <v>0</v>
      </c>
      <c r="W316" s="55" t="s">
        <v>0</v>
      </c>
      <c r="X316" s="55" t="s">
        <v>0</v>
      </c>
      <c r="Y316" s="55" t="s">
        <v>0</v>
      </c>
      <c r="Z316" s="55" t="s">
        <v>0</v>
      </c>
      <c r="AA316" s="55" t="s">
        <v>0</v>
      </c>
      <c r="AB316" s="55" t="s">
        <v>0</v>
      </c>
      <c r="AC316" s="55" t="s">
        <v>0</v>
      </c>
      <c r="AD316" s="55" t="s">
        <v>0</v>
      </c>
      <c r="AE316" s="55" t="s">
        <v>0</v>
      </c>
      <c r="AF316" s="55" t="s">
        <v>0</v>
      </c>
      <c r="AG316" s="55" t="s">
        <v>0</v>
      </c>
      <c r="AH316" s="19">
        <f>AH341+AH366+AH391</f>
        <v>23.905360000000002</v>
      </c>
      <c r="AI316" s="19">
        <f>AI341+AI366+AI391</f>
        <v>23.544060000000002</v>
      </c>
      <c r="AJ316" s="19">
        <f>AJ341+AJ366+AJ391</f>
        <v>24.485990000000001</v>
      </c>
      <c r="AK316" s="19">
        <f>AK341+AK366+AK391</f>
        <v>24.87481</v>
      </c>
      <c r="AL316" s="115"/>
    </row>
    <row r="317" spans="1:38" x14ac:dyDescent="0.25">
      <c r="A317" s="40" t="s">
        <v>26</v>
      </c>
      <c r="B317" s="9">
        <f t="shared" ref="B317:AB317" si="105">B342+B367+B392</f>
        <v>20</v>
      </c>
      <c r="C317" s="9">
        <f t="shared" si="105"/>
        <v>18.200000000000003</v>
      </c>
      <c r="D317" s="9">
        <f t="shared" si="105"/>
        <v>11.2</v>
      </c>
      <c r="E317" s="9">
        <f t="shared" si="105"/>
        <v>15.100000000000001</v>
      </c>
      <c r="F317" s="9">
        <f t="shared" si="105"/>
        <v>14.9</v>
      </c>
      <c r="G317" s="9">
        <f t="shared" si="105"/>
        <v>12.6</v>
      </c>
      <c r="H317" s="9">
        <f t="shared" si="105"/>
        <v>10.700000000000001</v>
      </c>
      <c r="I317" s="9">
        <f t="shared" si="105"/>
        <v>5.8</v>
      </c>
      <c r="J317" s="9">
        <f t="shared" si="105"/>
        <v>3.4</v>
      </c>
      <c r="K317" s="9">
        <f t="shared" si="105"/>
        <v>3.0999999999999996</v>
      </c>
      <c r="L317" s="9">
        <f t="shared" si="105"/>
        <v>3.6</v>
      </c>
      <c r="M317" s="9">
        <f t="shared" si="105"/>
        <v>3.6</v>
      </c>
      <c r="N317" s="9">
        <f t="shared" si="105"/>
        <v>4.0999999999999996</v>
      </c>
      <c r="O317" s="9">
        <f t="shared" si="105"/>
        <v>3.8000000000000003</v>
      </c>
      <c r="P317" s="9">
        <f t="shared" si="105"/>
        <v>4.9000000000000004</v>
      </c>
      <c r="Q317" s="9">
        <f t="shared" si="105"/>
        <v>5.2</v>
      </c>
      <c r="R317" s="9">
        <f t="shared" si="105"/>
        <v>5.7</v>
      </c>
      <c r="S317" s="9">
        <f t="shared" si="105"/>
        <v>6.3</v>
      </c>
      <c r="T317" s="9">
        <f t="shared" si="105"/>
        <v>6.8999999999999995</v>
      </c>
      <c r="U317" s="9">
        <f t="shared" si="105"/>
        <v>6.6782000000000004</v>
      </c>
      <c r="V317" s="9">
        <f t="shared" si="105"/>
        <v>6.6272000000000002</v>
      </c>
      <c r="W317" s="9">
        <f t="shared" si="105"/>
        <v>6.8056499999999991</v>
      </c>
      <c r="X317" s="9">
        <f t="shared" si="105"/>
        <v>7.7482799999999994</v>
      </c>
      <c r="Y317" s="9">
        <f t="shared" si="105"/>
        <v>8.1958199999999994</v>
      </c>
      <c r="Z317" s="9">
        <f t="shared" si="105"/>
        <v>8.7743800000000007</v>
      </c>
      <c r="AA317" s="9">
        <f t="shared" si="105"/>
        <v>8.76999</v>
      </c>
      <c r="AB317" s="19">
        <f t="shared" si="105"/>
        <v>8.8039100000000001</v>
      </c>
      <c r="AC317" s="19">
        <f t="shared" ref="AC317:AJ317" si="106">AC342+AC367+AC392</f>
        <v>8.5160400000000003</v>
      </c>
      <c r="AD317" s="19">
        <f t="shared" si="106"/>
        <v>8.3982500000000009</v>
      </c>
      <c r="AE317" s="19">
        <f t="shared" si="106"/>
        <v>8.2541100000000007</v>
      </c>
      <c r="AF317" s="19">
        <f t="shared" si="106"/>
        <v>8.2054399999999994</v>
      </c>
      <c r="AG317" s="19">
        <f t="shared" si="106"/>
        <v>8.2323500000000003</v>
      </c>
      <c r="AH317" s="19">
        <f t="shared" si="106"/>
        <v>7.4537599999999999</v>
      </c>
      <c r="AI317" s="19">
        <f t="shared" si="106"/>
        <v>7.74099</v>
      </c>
      <c r="AJ317" s="19">
        <f t="shared" si="106"/>
        <v>8.1249300000000009</v>
      </c>
      <c r="AK317" s="19">
        <f t="shared" ref="AK317:AK327" si="107">AK342+AK367+AK392</f>
        <v>8.82653</v>
      </c>
      <c r="AL317" s="10"/>
    </row>
    <row r="318" spans="1:38" x14ac:dyDescent="0.25">
      <c r="A318" s="40" t="s">
        <v>27</v>
      </c>
      <c r="B318" s="9">
        <f t="shared" ref="B318:AB318" si="108">B343+B368+B393</f>
        <v>48.7</v>
      </c>
      <c r="C318" s="9">
        <f t="shared" si="108"/>
        <v>46.400000000000006</v>
      </c>
      <c r="D318" s="9">
        <f t="shared" si="108"/>
        <v>29.700000000000003</v>
      </c>
      <c r="E318" s="9">
        <f t="shared" si="108"/>
        <v>38.1</v>
      </c>
      <c r="F318" s="9">
        <f t="shared" si="108"/>
        <v>34.900000000000006</v>
      </c>
      <c r="G318" s="9">
        <f t="shared" si="108"/>
        <v>37.299999999999997</v>
      </c>
      <c r="H318" s="9">
        <f t="shared" si="108"/>
        <v>27.4</v>
      </c>
      <c r="I318" s="9">
        <f t="shared" si="108"/>
        <v>18</v>
      </c>
      <c r="J318" s="9">
        <f t="shared" si="108"/>
        <v>10.7</v>
      </c>
      <c r="K318" s="9">
        <f t="shared" si="108"/>
        <v>11.9</v>
      </c>
      <c r="L318" s="9">
        <f t="shared" si="108"/>
        <v>9.6999999999999993</v>
      </c>
      <c r="M318" s="9">
        <f t="shared" si="108"/>
        <v>12.2</v>
      </c>
      <c r="N318" s="9">
        <f t="shared" si="108"/>
        <v>13</v>
      </c>
      <c r="O318" s="9">
        <f t="shared" si="108"/>
        <v>14.1</v>
      </c>
      <c r="P318" s="9">
        <f t="shared" si="108"/>
        <v>13.4</v>
      </c>
      <c r="Q318" s="9">
        <f t="shared" si="108"/>
        <v>13.600000000000001</v>
      </c>
      <c r="R318" s="9">
        <f t="shared" si="108"/>
        <v>14.7</v>
      </c>
      <c r="S318" s="9">
        <f t="shared" si="108"/>
        <v>16.600000000000001</v>
      </c>
      <c r="T318" s="9">
        <f t="shared" si="108"/>
        <v>19.7</v>
      </c>
      <c r="U318" s="9">
        <f t="shared" si="108"/>
        <v>21.754900000000003</v>
      </c>
      <c r="V318" s="9">
        <f t="shared" si="108"/>
        <v>23.563299999999998</v>
      </c>
      <c r="W318" s="9">
        <f t="shared" si="108"/>
        <v>24.294500000000003</v>
      </c>
      <c r="X318" s="9">
        <f t="shared" si="108"/>
        <v>25.40146</v>
      </c>
      <c r="Y318" s="9">
        <f t="shared" si="108"/>
        <v>23.485200000000003</v>
      </c>
      <c r="Z318" s="9">
        <f t="shared" si="108"/>
        <v>23.70288</v>
      </c>
      <c r="AA318" s="9">
        <f t="shared" si="108"/>
        <v>23.219210000000004</v>
      </c>
      <c r="AB318" s="19">
        <f t="shared" si="108"/>
        <v>23.88232</v>
      </c>
      <c r="AC318" s="19">
        <f t="shared" ref="AC318:AJ318" si="109">AC343+AC368+AC393</f>
        <v>24.203289999999999</v>
      </c>
      <c r="AD318" s="19">
        <f t="shared" si="109"/>
        <v>24.794709999999998</v>
      </c>
      <c r="AE318" s="19">
        <f t="shared" si="109"/>
        <v>25.609030000000004</v>
      </c>
      <c r="AF318" s="19">
        <f t="shared" si="109"/>
        <v>26.839179999999999</v>
      </c>
      <c r="AG318" s="19">
        <f t="shared" si="109"/>
        <v>27.237069999999996</v>
      </c>
      <c r="AH318" s="19">
        <f t="shared" si="109"/>
        <v>21.362660000000002</v>
      </c>
      <c r="AI318" s="19">
        <f t="shared" si="109"/>
        <v>21.41254</v>
      </c>
      <c r="AJ318" s="19">
        <f t="shared" si="109"/>
        <v>22.069690000000001</v>
      </c>
      <c r="AK318" s="19">
        <f t="shared" si="107"/>
        <v>22.32788</v>
      </c>
      <c r="AL318" s="10"/>
    </row>
    <row r="319" spans="1:38" x14ac:dyDescent="0.25">
      <c r="A319" s="40" t="s">
        <v>28</v>
      </c>
      <c r="B319" s="9">
        <f t="shared" ref="B319:AB319" si="110">B344+B369+B394</f>
        <v>122.5</v>
      </c>
      <c r="C319" s="9">
        <f t="shared" si="110"/>
        <v>114.7</v>
      </c>
      <c r="D319" s="9">
        <f t="shared" si="110"/>
        <v>128.30000000000001</v>
      </c>
      <c r="E319" s="9">
        <f t="shared" si="110"/>
        <v>134.30000000000001</v>
      </c>
      <c r="F319" s="9">
        <f t="shared" si="110"/>
        <v>113.1</v>
      </c>
      <c r="G319" s="9">
        <f t="shared" si="110"/>
        <v>82</v>
      </c>
      <c r="H319" s="9">
        <f t="shared" si="110"/>
        <v>53.8</v>
      </c>
      <c r="I319" s="9">
        <f t="shared" si="110"/>
        <v>63.2</v>
      </c>
      <c r="J319" s="9">
        <f t="shared" si="110"/>
        <v>40.4</v>
      </c>
      <c r="K319" s="9">
        <f t="shared" si="110"/>
        <v>43.3</v>
      </c>
      <c r="L319" s="9">
        <f t="shared" si="110"/>
        <v>42.7</v>
      </c>
      <c r="M319" s="9">
        <f t="shared" si="110"/>
        <v>46.8</v>
      </c>
      <c r="N319" s="9">
        <f t="shared" si="110"/>
        <v>45</v>
      </c>
      <c r="O319" s="9">
        <f t="shared" si="110"/>
        <v>39.6</v>
      </c>
      <c r="P319" s="9">
        <f t="shared" si="110"/>
        <v>41.5</v>
      </c>
      <c r="Q319" s="9">
        <f t="shared" si="110"/>
        <v>40.299999999999997</v>
      </c>
      <c r="R319" s="9">
        <f t="shared" si="110"/>
        <v>40.9</v>
      </c>
      <c r="S319" s="9">
        <f t="shared" si="110"/>
        <v>44.2</v>
      </c>
      <c r="T319" s="9">
        <f t="shared" si="110"/>
        <v>45.800000000000004</v>
      </c>
      <c r="U319" s="9">
        <f t="shared" si="110"/>
        <v>46.825100000000006</v>
      </c>
      <c r="V319" s="9">
        <f t="shared" si="110"/>
        <v>46.8947</v>
      </c>
      <c r="W319" s="9">
        <f t="shared" si="110"/>
        <v>50.699940000000005</v>
      </c>
      <c r="X319" s="9">
        <f t="shared" si="110"/>
        <v>50.590910000000001</v>
      </c>
      <c r="Y319" s="9">
        <f t="shared" si="110"/>
        <v>50.508850000000002</v>
      </c>
      <c r="Z319" s="9">
        <f t="shared" si="110"/>
        <v>50.648200000000003</v>
      </c>
      <c r="AA319" s="9">
        <f t="shared" si="110"/>
        <v>51.690490000000004</v>
      </c>
      <c r="AB319" s="19">
        <f t="shared" si="110"/>
        <v>55.63776</v>
      </c>
      <c r="AC319" s="19">
        <f t="shared" ref="AC319:AJ319" si="111">AC344+AC369+AC394</f>
        <v>58.231540000000003</v>
      </c>
      <c r="AD319" s="19">
        <f t="shared" si="111"/>
        <v>61.981079999999999</v>
      </c>
      <c r="AE319" s="19">
        <f t="shared" si="111"/>
        <v>61.497639999999997</v>
      </c>
      <c r="AF319" s="19">
        <f t="shared" si="111"/>
        <v>62.122839999999989</v>
      </c>
      <c r="AG319" s="19">
        <f t="shared" si="111"/>
        <v>62.983260000000001</v>
      </c>
      <c r="AH319" s="19">
        <f t="shared" si="111"/>
        <v>27.188859999999998</v>
      </c>
      <c r="AI319" s="19">
        <f t="shared" si="111"/>
        <v>29.230509999999995</v>
      </c>
      <c r="AJ319" s="19">
        <f t="shared" si="111"/>
        <v>30.362909999999999</v>
      </c>
      <c r="AK319" s="19">
        <f t="shared" si="107"/>
        <v>30.846829999999997</v>
      </c>
      <c r="AL319" s="10"/>
    </row>
    <row r="320" spans="1:38" x14ac:dyDescent="0.25">
      <c r="A320" s="40" t="s">
        <v>29</v>
      </c>
      <c r="B320" s="9">
        <f t="shared" ref="B320:AB320" si="112">B345+B370+B395</f>
        <v>28.4</v>
      </c>
      <c r="C320" s="9">
        <f t="shared" si="112"/>
        <v>24.1</v>
      </c>
      <c r="D320" s="9">
        <f t="shared" si="112"/>
        <v>22.7</v>
      </c>
      <c r="E320" s="9">
        <f t="shared" si="112"/>
        <v>23.3</v>
      </c>
      <c r="F320" s="9">
        <f t="shared" si="112"/>
        <v>22.8</v>
      </c>
      <c r="G320" s="9">
        <f t="shared" si="112"/>
        <v>18.399999999999999</v>
      </c>
      <c r="H320" s="9">
        <f t="shared" si="112"/>
        <v>16.7</v>
      </c>
      <c r="I320" s="9">
        <f t="shared" si="112"/>
        <v>13.5</v>
      </c>
      <c r="J320" s="9">
        <f t="shared" si="112"/>
        <v>13</v>
      </c>
      <c r="K320" s="9">
        <f t="shared" si="112"/>
        <v>12.5</v>
      </c>
      <c r="L320" s="9">
        <f t="shared" si="112"/>
        <v>11.7</v>
      </c>
      <c r="M320" s="9">
        <f t="shared" si="112"/>
        <v>10.6</v>
      </c>
      <c r="N320" s="9">
        <f t="shared" si="112"/>
        <v>10.5</v>
      </c>
      <c r="O320" s="9">
        <f t="shared" si="112"/>
        <v>11.600000000000001</v>
      </c>
      <c r="P320" s="9">
        <f t="shared" si="112"/>
        <v>11</v>
      </c>
      <c r="Q320" s="9">
        <f t="shared" si="112"/>
        <v>12.600000000000001</v>
      </c>
      <c r="R320" s="9">
        <f t="shared" si="112"/>
        <v>11.6</v>
      </c>
      <c r="S320" s="9">
        <f t="shared" si="112"/>
        <v>12.3</v>
      </c>
      <c r="T320" s="9">
        <f t="shared" si="112"/>
        <v>13.4</v>
      </c>
      <c r="U320" s="9">
        <f t="shared" si="112"/>
        <v>13.417300000000001</v>
      </c>
      <c r="V320" s="9">
        <f t="shared" si="112"/>
        <v>15.0341</v>
      </c>
      <c r="W320" s="9">
        <f t="shared" si="112"/>
        <v>15.71833</v>
      </c>
      <c r="X320" s="9">
        <f t="shared" si="112"/>
        <v>14.79541</v>
      </c>
      <c r="Y320" s="9">
        <f t="shared" si="112"/>
        <v>13.428239999999999</v>
      </c>
      <c r="Z320" s="9">
        <f t="shared" si="112"/>
        <v>12.89282</v>
      </c>
      <c r="AA320" s="9">
        <f t="shared" si="112"/>
        <v>13.150650000000001</v>
      </c>
      <c r="AB320" s="19">
        <f t="shared" si="112"/>
        <v>13.34624</v>
      </c>
      <c r="AC320" s="19">
        <f t="shared" ref="AC320:AJ320" si="113">AC345+AC370+AC395</f>
        <v>13.51343</v>
      </c>
      <c r="AD320" s="19">
        <f t="shared" si="113"/>
        <v>13.30076</v>
      </c>
      <c r="AE320" s="19">
        <f t="shared" si="113"/>
        <v>13.458580000000001</v>
      </c>
      <c r="AF320" s="19">
        <f t="shared" si="113"/>
        <v>13.671060000000001</v>
      </c>
      <c r="AG320" s="19">
        <f t="shared" si="113"/>
        <v>14.080500000000001</v>
      </c>
      <c r="AH320" s="19">
        <f t="shared" si="113"/>
        <v>12.556619999999999</v>
      </c>
      <c r="AI320" s="19">
        <f t="shared" si="113"/>
        <v>12.795150000000001</v>
      </c>
      <c r="AJ320" s="19">
        <f t="shared" si="113"/>
        <v>12.458919999999999</v>
      </c>
      <c r="AK320" s="19">
        <f t="shared" si="107"/>
        <v>13.07283</v>
      </c>
      <c r="AL320" s="10"/>
    </row>
    <row r="321" spans="1:38" x14ac:dyDescent="0.25">
      <c r="A321" s="40" t="s">
        <v>30</v>
      </c>
      <c r="B321" s="9">
        <f t="shared" ref="B321:AB321" si="114">B346+B371+B396</f>
        <v>43.8</v>
      </c>
      <c r="C321" s="9">
        <f t="shared" si="114"/>
        <v>40.6</v>
      </c>
      <c r="D321" s="9">
        <f t="shared" si="114"/>
        <v>38.6</v>
      </c>
      <c r="E321" s="9">
        <f t="shared" si="114"/>
        <v>40</v>
      </c>
      <c r="F321" s="9">
        <f t="shared" si="114"/>
        <v>36.599999999999994</v>
      </c>
      <c r="G321" s="9">
        <f t="shared" si="114"/>
        <v>33.599999999999994</v>
      </c>
      <c r="H321" s="9">
        <f t="shared" si="114"/>
        <v>33.9</v>
      </c>
      <c r="I321" s="9">
        <f t="shared" si="114"/>
        <v>29.3</v>
      </c>
      <c r="J321" s="9">
        <f t="shared" si="114"/>
        <v>39.4</v>
      </c>
      <c r="K321" s="9">
        <f t="shared" si="114"/>
        <v>27.2</v>
      </c>
      <c r="L321" s="9">
        <f t="shared" si="114"/>
        <v>11.2</v>
      </c>
      <c r="M321" s="9">
        <f t="shared" si="114"/>
        <v>11.1</v>
      </c>
      <c r="N321" s="9">
        <f t="shared" si="114"/>
        <v>12.899999999999999</v>
      </c>
      <c r="O321" s="9">
        <f t="shared" si="114"/>
        <v>11.5</v>
      </c>
      <c r="P321" s="9">
        <f t="shared" si="114"/>
        <v>12.1</v>
      </c>
      <c r="Q321" s="9">
        <f t="shared" si="114"/>
        <v>13.2</v>
      </c>
      <c r="R321" s="9">
        <f t="shared" si="114"/>
        <v>14</v>
      </c>
      <c r="S321" s="9">
        <f t="shared" si="114"/>
        <v>14.299999999999999</v>
      </c>
      <c r="T321" s="9">
        <f t="shared" si="114"/>
        <v>15.399999999999999</v>
      </c>
      <c r="U321" s="9">
        <f t="shared" si="114"/>
        <v>15.175699999999999</v>
      </c>
      <c r="V321" s="9">
        <f t="shared" si="114"/>
        <v>15.717799999999999</v>
      </c>
      <c r="W321" s="9">
        <f t="shared" si="114"/>
        <v>15.047040000000001</v>
      </c>
      <c r="X321" s="9">
        <f t="shared" si="114"/>
        <v>16.846870000000003</v>
      </c>
      <c r="Y321" s="9">
        <f t="shared" si="114"/>
        <v>16.956400000000002</v>
      </c>
      <c r="Z321" s="9">
        <f t="shared" si="114"/>
        <v>17.28538</v>
      </c>
      <c r="AA321" s="9">
        <f t="shared" si="114"/>
        <v>17.877580000000002</v>
      </c>
      <c r="AB321" s="19">
        <f t="shared" si="114"/>
        <v>19.847580000000001</v>
      </c>
      <c r="AC321" s="19">
        <f t="shared" ref="AC321:AJ321" si="115">AC346+AC371+AC396</f>
        <v>21.123139999999999</v>
      </c>
      <c r="AD321" s="19">
        <f t="shared" si="115"/>
        <v>19.916779999999999</v>
      </c>
      <c r="AE321" s="19">
        <f t="shared" si="115"/>
        <v>19.788019999999999</v>
      </c>
      <c r="AF321" s="19">
        <f t="shared" si="115"/>
        <v>19.757109999999997</v>
      </c>
      <c r="AG321" s="19">
        <f t="shared" si="115"/>
        <v>19.837679999999999</v>
      </c>
      <c r="AH321" s="19">
        <f t="shared" si="115"/>
        <v>17.50318</v>
      </c>
      <c r="AI321" s="19">
        <f t="shared" si="115"/>
        <v>18.176829999999999</v>
      </c>
      <c r="AJ321" s="19">
        <f t="shared" si="115"/>
        <v>18.503329999999998</v>
      </c>
      <c r="AK321" s="19">
        <f t="shared" si="107"/>
        <v>19.259050000000002</v>
      </c>
      <c r="AL321" s="10"/>
    </row>
    <row r="322" spans="1:38" x14ac:dyDescent="0.25">
      <c r="A322" s="40" t="s">
        <v>31</v>
      </c>
      <c r="B322" s="9">
        <f t="shared" ref="B322:AB322" si="116">B347+B372+B397</f>
        <v>50.3</v>
      </c>
      <c r="C322" s="9">
        <f t="shared" si="116"/>
        <v>55.1</v>
      </c>
      <c r="D322" s="9">
        <f t="shared" si="116"/>
        <v>52.400000000000006</v>
      </c>
      <c r="E322" s="9">
        <f t="shared" si="116"/>
        <v>65</v>
      </c>
      <c r="F322" s="9">
        <f t="shared" si="116"/>
        <v>59.3</v>
      </c>
      <c r="G322" s="9">
        <f t="shared" si="116"/>
        <v>50.2</v>
      </c>
      <c r="H322" s="9">
        <f t="shared" si="116"/>
        <v>40.299999999999997</v>
      </c>
      <c r="I322" s="9">
        <f t="shared" si="116"/>
        <v>31.599999999999998</v>
      </c>
      <c r="J322" s="9">
        <f t="shared" si="116"/>
        <v>24.799999999999997</v>
      </c>
      <c r="K322" s="9">
        <f t="shared" si="116"/>
        <v>21.2</v>
      </c>
      <c r="L322" s="9">
        <f t="shared" si="116"/>
        <v>21.700000000000003</v>
      </c>
      <c r="M322" s="9">
        <f t="shared" si="116"/>
        <v>23.7</v>
      </c>
      <c r="N322" s="9">
        <f t="shared" si="116"/>
        <v>19.399999999999999</v>
      </c>
      <c r="O322" s="9">
        <f t="shared" si="116"/>
        <v>22.6</v>
      </c>
      <c r="P322" s="9">
        <f t="shared" si="116"/>
        <v>24.8</v>
      </c>
      <c r="Q322" s="9">
        <f t="shared" si="116"/>
        <v>26.900000000000002</v>
      </c>
      <c r="R322" s="9">
        <f t="shared" si="116"/>
        <v>28.7</v>
      </c>
      <c r="S322" s="9">
        <f t="shared" si="116"/>
        <v>28.799999999999997</v>
      </c>
      <c r="T322" s="9">
        <f t="shared" si="116"/>
        <v>32.4</v>
      </c>
      <c r="U322" s="9">
        <f t="shared" si="116"/>
        <v>31.341700000000003</v>
      </c>
      <c r="V322" s="9">
        <f t="shared" si="116"/>
        <v>33.006800000000005</v>
      </c>
      <c r="W322" s="9">
        <f t="shared" si="116"/>
        <v>33.18862</v>
      </c>
      <c r="X322" s="9">
        <f t="shared" si="116"/>
        <v>34.399609999999996</v>
      </c>
      <c r="Y322" s="9">
        <f t="shared" si="116"/>
        <v>36.888919999999999</v>
      </c>
      <c r="Z322" s="9">
        <f t="shared" si="116"/>
        <v>37.011150000000001</v>
      </c>
      <c r="AA322" s="9">
        <f t="shared" si="116"/>
        <v>37.722630000000002</v>
      </c>
      <c r="AB322" s="19">
        <f t="shared" si="116"/>
        <v>38.613860000000003</v>
      </c>
      <c r="AC322" s="19">
        <f t="shared" ref="AC322:AJ322" si="117">AC347+AC372+AC397</f>
        <v>37.023399999999995</v>
      </c>
      <c r="AD322" s="19">
        <f t="shared" si="117"/>
        <v>38.103430000000003</v>
      </c>
      <c r="AE322" s="19">
        <f t="shared" si="117"/>
        <v>39.674469999999999</v>
      </c>
      <c r="AF322" s="19">
        <f t="shared" si="117"/>
        <v>40.146410000000003</v>
      </c>
      <c r="AG322" s="19">
        <f t="shared" si="117"/>
        <v>42.172280000000001</v>
      </c>
      <c r="AH322" s="19">
        <f t="shared" si="117"/>
        <v>33.032330000000002</v>
      </c>
      <c r="AI322" s="19">
        <f t="shared" si="117"/>
        <v>35.7286</v>
      </c>
      <c r="AJ322" s="19">
        <f t="shared" si="117"/>
        <v>34.947239999999994</v>
      </c>
      <c r="AK322" s="19">
        <f t="shared" si="107"/>
        <v>34.901979999999995</v>
      </c>
      <c r="AL322" s="10"/>
    </row>
    <row r="323" spans="1:38" x14ac:dyDescent="0.25">
      <c r="A323" s="40" t="s">
        <v>32</v>
      </c>
      <c r="B323" s="55" t="s">
        <v>0</v>
      </c>
      <c r="C323" s="55" t="s">
        <v>0</v>
      </c>
      <c r="D323" s="55" t="s">
        <v>0</v>
      </c>
      <c r="E323" s="55" t="s">
        <v>0</v>
      </c>
      <c r="F323" s="55" t="s">
        <v>0</v>
      </c>
      <c r="G323" s="55" t="s">
        <v>0</v>
      </c>
      <c r="H323" s="55" t="s">
        <v>0</v>
      </c>
      <c r="I323" s="55" t="s">
        <v>0</v>
      </c>
      <c r="J323" s="55" t="s">
        <v>0</v>
      </c>
      <c r="K323" s="55" t="s">
        <v>0</v>
      </c>
      <c r="L323" s="55" t="s">
        <v>0</v>
      </c>
      <c r="M323" s="55" t="s">
        <v>0</v>
      </c>
      <c r="N323" s="55" t="s">
        <v>0</v>
      </c>
      <c r="O323" s="55" t="s">
        <v>0</v>
      </c>
      <c r="P323" s="55" t="s">
        <v>0</v>
      </c>
      <c r="Q323" s="55" t="s">
        <v>0</v>
      </c>
      <c r="R323" s="55" t="s">
        <v>0</v>
      </c>
      <c r="S323" s="55" t="s">
        <v>0</v>
      </c>
      <c r="T323" s="55" t="s">
        <v>0</v>
      </c>
      <c r="U323" s="55" t="s">
        <v>0</v>
      </c>
      <c r="V323" s="55" t="s">
        <v>0</v>
      </c>
      <c r="W323" s="55" t="s">
        <v>0</v>
      </c>
      <c r="X323" s="55" t="s">
        <v>0</v>
      </c>
      <c r="Y323" s="55" t="s">
        <v>0</v>
      </c>
      <c r="Z323" s="55" t="s">
        <v>0</v>
      </c>
      <c r="AA323" s="55" t="s">
        <v>0</v>
      </c>
      <c r="AB323" s="55" t="s">
        <v>0</v>
      </c>
      <c r="AC323" s="55" t="s">
        <v>0</v>
      </c>
      <c r="AD323" s="55" t="s">
        <v>0</v>
      </c>
      <c r="AE323" s="55" t="s">
        <v>0</v>
      </c>
      <c r="AF323" s="55" t="s">
        <v>0</v>
      </c>
      <c r="AG323" s="55" t="s">
        <v>0</v>
      </c>
      <c r="AH323" s="19">
        <f t="shared" ref="AB323:AJ336" si="118">AH348+AH373+AH398</f>
        <v>25.899209999999997</v>
      </c>
      <c r="AI323" s="19">
        <f t="shared" si="118"/>
        <v>26.415469999999999</v>
      </c>
      <c r="AJ323" s="19">
        <f t="shared" si="118"/>
        <v>26.739799999999999</v>
      </c>
      <c r="AK323" s="19">
        <f t="shared" si="107"/>
        <v>28.3643</v>
      </c>
      <c r="AL323" s="10"/>
    </row>
    <row r="324" spans="1:38" x14ac:dyDescent="0.25">
      <c r="A324" s="40" t="s">
        <v>33</v>
      </c>
      <c r="B324" s="9">
        <f t="shared" ref="B324:AA324" si="119">B349+B374+B399</f>
        <v>45.100000000000009</v>
      </c>
      <c r="C324" s="9">
        <f t="shared" si="119"/>
        <v>41.5</v>
      </c>
      <c r="D324" s="9">
        <f t="shared" si="119"/>
        <v>36.5</v>
      </c>
      <c r="E324" s="9">
        <f t="shared" si="119"/>
        <v>33.9</v>
      </c>
      <c r="F324" s="9">
        <f t="shared" si="119"/>
        <v>34</v>
      </c>
      <c r="G324" s="9">
        <f t="shared" si="119"/>
        <v>28.9</v>
      </c>
      <c r="H324" s="9">
        <f t="shared" si="119"/>
        <v>23.8</v>
      </c>
      <c r="I324" s="9">
        <f t="shared" si="119"/>
        <v>23.2</v>
      </c>
      <c r="J324" s="9">
        <f t="shared" si="119"/>
        <v>15.399999999999999</v>
      </c>
      <c r="K324" s="9">
        <f t="shared" si="119"/>
        <v>10.100000000000001</v>
      </c>
      <c r="L324" s="9">
        <f t="shared" si="119"/>
        <v>11.3</v>
      </c>
      <c r="M324" s="9">
        <f t="shared" si="119"/>
        <v>11.2</v>
      </c>
      <c r="N324" s="9">
        <f t="shared" si="119"/>
        <v>12.3</v>
      </c>
      <c r="O324" s="9">
        <f t="shared" si="119"/>
        <v>13.5</v>
      </c>
      <c r="P324" s="9">
        <f t="shared" si="119"/>
        <v>14.7</v>
      </c>
      <c r="Q324" s="9">
        <f t="shared" si="119"/>
        <v>16.3</v>
      </c>
      <c r="R324" s="9">
        <f t="shared" si="119"/>
        <v>17.5</v>
      </c>
      <c r="S324" s="9">
        <f t="shared" si="119"/>
        <v>19.7</v>
      </c>
      <c r="T324" s="9">
        <f t="shared" si="119"/>
        <v>21</v>
      </c>
      <c r="U324" s="9">
        <f t="shared" si="119"/>
        <v>21.125500000000002</v>
      </c>
      <c r="V324" s="9">
        <f t="shared" si="119"/>
        <v>22.408800000000003</v>
      </c>
      <c r="W324" s="9">
        <f t="shared" si="119"/>
        <v>22.382210000000001</v>
      </c>
      <c r="X324" s="9">
        <f t="shared" si="119"/>
        <v>23.078250000000001</v>
      </c>
      <c r="Y324" s="9">
        <f t="shared" si="119"/>
        <v>23.137350000000001</v>
      </c>
      <c r="Z324" s="9">
        <f t="shared" si="119"/>
        <v>23.658180000000002</v>
      </c>
      <c r="AA324" s="9">
        <f t="shared" si="119"/>
        <v>23.37988</v>
      </c>
      <c r="AB324" s="19">
        <f t="shared" si="118"/>
        <v>23.897759999999998</v>
      </c>
      <c r="AC324" s="19">
        <f t="shared" si="118"/>
        <v>22.642670000000003</v>
      </c>
      <c r="AD324" s="19">
        <f t="shared" si="118"/>
        <v>22.276380000000003</v>
      </c>
      <c r="AE324" s="19">
        <f t="shared" si="118"/>
        <v>23.039300000000001</v>
      </c>
      <c r="AF324" s="19">
        <f t="shared" si="118"/>
        <v>22.857579999999999</v>
      </c>
      <c r="AG324" s="19">
        <f t="shared" si="118"/>
        <v>22.607320000000001</v>
      </c>
      <c r="AH324" s="19">
        <f t="shared" si="118"/>
        <v>12.69384</v>
      </c>
      <c r="AI324" s="19">
        <f t="shared" si="118"/>
        <v>13.00928</v>
      </c>
      <c r="AJ324" s="19">
        <f t="shared" si="118"/>
        <v>13.390039999999999</v>
      </c>
      <c r="AK324" s="19">
        <f t="shared" si="107"/>
        <v>13.52136</v>
      </c>
      <c r="AL324" s="10"/>
    </row>
    <row r="325" spans="1:38" x14ac:dyDescent="0.25">
      <c r="A325" s="40" t="s">
        <v>34</v>
      </c>
      <c r="B325" s="9">
        <f t="shared" ref="B325:AA325" si="120">B350+B375+B400</f>
        <v>23</v>
      </c>
      <c r="C325" s="9">
        <f t="shared" si="120"/>
        <v>25.9</v>
      </c>
      <c r="D325" s="9">
        <f t="shared" si="120"/>
        <v>18</v>
      </c>
      <c r="E325" s="9">
        <f t="shared" si="120"/>
        <v>21</v>
      </c>
      <c r="F325" s="9">
        <f t="shared" si="120"/>
        <v>18.100000000000001</v>
      </c>
      <c r="G325" s="9">
        <f t="shared" si="120"/>
        <v>16.899999999999999</v>
      </c>
      <c r="H325" s="9">
        <f t="shared" si="120"/>
        <v>14.3</v>
      </c>
      <c r="I325" s="9">
        <f t="shared" si="120"/>
        <v>9.6999999999999993</v>
      </c>
      <c r="J325" s="9">
        <f t="shared" si="120"/>
        <v>8.1</v>
      </c>
      <c r="K325" s="9">
        <f t="shared" si="120"/>
        <v>3.9000000000000004</v>
      </c>
      <c r="L325" s="9">
        <f t="shared" si="120"/>
        <v>3.9</v>
      </c>
      <c r="M325" s="9">
        <f t="shared" si="120"/>
        <v>3.8000000000000003</v>
      </c>
      <c r="N325" s="9">
        <f t="shared" si="120"/>
        <v>3.8000000000000003</v>
      </c>
      <c r="O325" s="9">
        <f t="shared" si="120"/>
        <v>3.9000000000000004</v>
      </c>
      <c r="P325" s="9">
        <f t="shared" si="120"/>
        <v>4.3999999999999995</v>
      </c>
      <c r="Q325" s="9">
        <f t="shared" si="120"/>
        <v>4.6000000000000005</v>
      </c>
      <c r="R325" s="9">
        <f t="shared" si="120"/>
        <v>5.9</v>
      </c>
      <c r="S325" s="9">
        <f t="shared" si="120"/>
        <v>4.7</v>
      </c>
      <c r="T325" s="9">
        <f t="shared" si="120"/>
        <v>6.1</v>
      </c>
      <c r="U325" s="9">
        <f t="shared" si="120"/>
        <v>6.1651999999999996</v>
      </c>
      <c r="V325" s="9">
        <f t="shared" si="120"/>
        <v>5.3526999999999996</v>
      </c>
      <c r="W325" s="9">
        <f t="shared" si="120"/>
        <v>5.3561799999999993</v>
      </c>
      <c r="X325" s="9">
        <f t="shared" si="120"/>
        <v>5.4774700000000003</v>
      </c>
      <c r="Y325" s="9">
        <f t="shared" si="120"/>
        <v>5.405050000000001</v>
      </c>
      <c r="Z325" s="9">
        <f t="shared" si="120"/>
        <v>5.9354500000000003</v>
      </c>
      <c r="AA325" s="9">
        <f t="shared" si="120"/>
        <v>5.8693900000000001</v>
      </c>
      <c r="AB325" s="19">
        <f t="shared" si="118"/>
        <v>5.9213300000000011</v>
      </c>
      <c r="AC325" s="19">
        <f t="shared" si="118"/>
        <v>6.0191600000000003</v>
      </c>
      <c r="AD325" s="19">
        <f t="shared" si="118"/>
        <v>6.1928700000000001</v>
      </c>
      <c r="AE325" s="19">
        <f t="shared" si="118"/>
        <v>6.3406099999999999</v>
      </c>
      <c r="AF325" s="19">
        <f t="shared" si="118"/>
        <v>6.4258300000000004</v>
      </c>
      <c r="AG325" s="19">
        <f t="shared" si="118"/>
        <v>6.5019199999999993</v>
      </c>
      <c r="AH325" s="19">
        <f t="shared" si="118"/>
        <v>3.8816600000000001</v>
      </c>
      <c r="AI325" s="19">
        <f t="shared" si="118"/>
        <v>3.9041100000000002</v>
      </c>
      <c r="AJ325" s="19">
        <f t="shared" si="118"/>
        <v>3.7829700000000006</v>
      </c>
      <c r="AK325" s="19">
        <f t="shared" si="107"/>
        <v>3.8973500000000003</v>
      </c>
      <c r="AL325" s="10"/>
    </row>
    <row r="326" spans="1:38" x14ac:dyDescent="0.25">
      <c r="A326" s="40" t="s">
        <v>35</v>
      </c>
      <c r="B326" s="9">
        <f t="shared" ref="B326:AA326" si="121">B351+B376+B401</f>
        <v>23.7</v>
      </c>
      <c r="C326" s="9">
        <f t="shared" si="121"/>
        <v>23</v>
      </c>
      <c r="D326" s="9">
        <f t="shared" si="121"/>
        <v>16.8</v>
      </c>
      <c r="E326" s="9">
        <f t="shared" si="121"/>
        <v>17.299999999999997</v>
      </c>
      <c r="F326" s="9">
        <f t="shared" si="121"/>
        <v>14.399999999999999</v>
      </c>
      <c r="G326" s="9">
        <f t="shared" si="121"/>
        <v>13.8</v>
      </c>
      <c r="H326" s="9">
        <f t="shared" si="121"/>
        <v>13.5</v>
      </c>
      <c r="I326" s="9">
        <f t="shared" si="121"/>
        <v>8.9</v>
      </c>
      <c r="J326" s="9">
        <f t="shared" si="121"/>
        <v>7.9</v>
      </c>
      <c r="K326" s="9">
        <f t="shared" si="121"/>
        <v>9.1999999999999993</v>
      </c>
      <c r="L326" s="9">
        <f t="shared" si="121"/>
        <v>9.5</v>
      </c>
      <c r="M326" s="9">
        <f t="shared" si="121"/>
        <v>7.8999999999999995</v>
      </c>
      <c r="N326" s="9">
        <f t="shared" si="121"/>
        <v>8.2999999999999989</v>
      </c>
      <c r="O326" s="9">
        <f t="shared" si="121"/>
        <v>8.6999999999999993</v>
      </c>
      <c r="P326" s="9">
        <f t="shared" si="121"/>
        <v>8.6</v>
      </c>
      <c r="Q326" s="9">
        <f t="shared" si="121"/>
        <v>8.7999999999999989</v>
      </c>
      <c r="R326" s="9">
        <f t="shared" si="121"/>
        <v>8.6</v>
      </c>
      <c r="S326" s="9">
        <f t="shared" si="121"/>
        <v>9.4</v>
      </c>
      <c r="T326" s="9">
        <f t="shared" si="121"/>
        <v>8.6999999999999993</v>
      </c>
      <c r="U326" s="9">
        <f t="shared" si="121"/>
        <v>9.2596000000000007</v>
      </c>
      <c r="V326" s="9">
        <f t="shared" si="121"/>
        <v>9.5512999999999995</v>
      </c>
      <c r="W326" s="9">
        <f t="shared" si="121"/>
        <v>9.5211600000000001</v>
      </c>
      <c r="X326" s="9">
        <f t="shared" si="121"/>
        <v>9.2894999999999985</v>
      </c>
      <c r="Y326" s="9">
        <f t="shared" si="121"/>
        <v>8.3006499999999992</v>
      </c>
      <c r="Z326" s="9">
        <f t="shared" si="121"/>
        <v>7.6725000000000012</v>
      </c>
      <c r="AA326" s="9">
        <f t="shared" si="121"/>
        <v>7.7938499999999999</v>
      </c>
      <c r="AB326" s="19">
        <f t="shared" si="118"/>
        <v>7.4059200000000001</v>
      </c>
      <c r="AC326" s="19">
        <f t="shared" si="118"/>
        <v>7.1654100000000005</v>
      </c>
      <c r="AD326" s="19">
        <f t="shared" si="118"/>
        <v>7.2337199999999999</v>
      </c>
      <c r="AE326" s="19">
        <f t="shared" si="118"/>
        <v>7.3846000000000007</v>
      </c>
      <c r="AF326" s="19">
        <f t="shared" si="118"/>
        <v>7.5228099999999998</v>
      </c>
      <c r="AG326" s="19">
        <f t="shared" si="118"/>
        <v>7.6414600000000004</v>
      </c>
      <c r="AH326" s="19">
        <f t="shared" si="118"/>
        <v>6.5183</v>
      </c>
      <c r="AI326" s="19">
        <f t="shared" si="118"/>
        <v>6.4978400000000001</v>
      </c>
      <c r="AJ326" s="19">
        <f t="shared" si="118"/>
        <v>6.5026600000000006</v>
      </c>
      <c r="AK326" s="19">
        <f t="shared" si="107"/>
        <v>5.5428100000000002</v>
      </c>
      <c r="AL326" s="10"/>
    </row>
    <row r="327" spans="1:38" x14ac:dyDescent="0.25">
      <c r="A327" s="40" t="s">
        <v>36</v>
      </c>
      <c r="B327" s="9">
        <f t="shared" ref="B327:AA327" si="122">B352+B377+B402</f>
        <v>9.6</v>
      </c>
      <c r="C327" s="9">
        <f t="shared" si="122"/>
        <v>8.5</v>
      </c>
      <c r="D327" s="9">
        <f t="shared" si="122"/>
        <v>5.6</v>
      </c>
      <c r="E327" s="9">
        <f t="shared" si="122"/>
        <v>8.6</v>
      </c>
      <c r="F327" s="9">
        <f t="shared" si="122"/>
        <v>8.6999999999999993</v>
      </c>
      <c r="G327" s="9">
        <f t="shared" si="122"/>
        <v>5.9</v>
      </c>
      <c r="H327" s="9">
        <f t="shared" si="122"/>
        <v>6.8000000000000007</v>
      </c>
      <c r="I327" s="9">
        <f t="shared" si="122"/>
        <v>5.1000000000000005</v>
      </c>
      <c r="J327" s="9">
        <f t="shared" si="122"/>
        <v>5.0999999999999996</v>
      </c>
      <c r="K327" s="9">
        <f t="shared" si="122"/>
        <v>5.0999999999999996</v>
      </c>
      <c r="L327" s="9">
        <f t="shared" si="122"/>
        <v>4.8</v>
      </c>
      <c r="M327" s="9">
        <f t="shared" si="122"/>
        <v>5.3</v>
      </c>
      <c r="N327" s="9">
        <f t="shared" si="122"/>
        <v>5.4</v>
      </c>
      <c r="O327" s="9">
        <f t="shared" si="122"/>
        <v>5.6</v>
      </c>
      <c r="P327" s="9">
        <f t="shared" si="122"/>
        <v>5</v>
      </c>
      <c r="Q327" s="9">
        <f t="shared" si="122"/>
        <v>5.5</v>
      </c>
      <c r="R327" s="9">
        <f t="shared" si="122"/>
        <v>5.0999999999999996</v>
      </c>
      <c r="S327" s="9">
        <f t="shared" si="122"/>
        <v>5.8</v>
      </c>
      <c r="T327" s="9">
        <f t="shared" si="122"/>
        <v>5.7</v>
      </c>
      <c r="U327" s="9">
        <f t="shared" si="122"/>
        <v>5.5114000000000001</v>
      </c>
      <c r="V327" s="9">
        <f t="shared" si="122"/>
        <v>5.5393000000000008</v>
      </c>
      <c r="W327" s="9">
        <f t="shared" si="122"/>
        <v>5.1171799999999994</v>
      </c>
      <c r="X327" s="9">
        <f t="shared" si="122"/>
        <v>4.7660999999999998</v>
      </c>
      <c r="Y327" s="9">
        <f t="shared" si="122"/>
        <v>5.2219499999999996</v>
      </c>
      <c r="Z327" s="9">
        <f t="shared" si="122"/>
        <v>5.1601300000000005</v>
      </c>
      <c r="AA327" s="9">
        <f t="shared" si="122"/>
        <v>4.5979000000000001</v>
      </c>
      <c r="AB327" s="19">
        <f t="shared" si="118"/>
        <v>3.6203799999999999</v>
      </c>
      <c r="AC327" s="19">
        <f t="shared" si="118"/>
        <v>3.7345100000000002</v>
      </c>
      <c r="AD327" s="19">
        <f t="shared" si="118"/>
        <v>3.6917</v>
      </c>
      <c r="AE327" s="19">
        <f t="shared" si="118"/>
        <v>3.3284099999999999</v>
      </c>
      <c r="AF327" s="19">
        <f t="shared" si="118"/>
        <v>3.2284299999999999</v>
      </c>
      <c r="AG327" s="19">
        <f t="shared" si="118"/>
        <v>3.2769399999999997</v>
      </c>
      <c r="AH327" s="19">
        <f t="shared" si="118"/>
        <v>3.0536600000000003</v>
      </c>
      <c r="AI327" s="19">
        <f t="shared" si="118"/>
        <v>2.78756</v>
      </c>
      <c r="AJ327" s="19">
        <f t="shared" si="118"/>
        <v>2.7513000000000001</v>
      </c>
      <c r="AK327" s="19">
        <f t="shared" si="107"/>
        <v>2.4822199999999999</v>
      </c>
      <c r="AL327" s="10"/>
    </row>
    <row r="328" spans="1:38" x14ac:dyDescent="0.25">
      <c r="A328" s="40" t="s">
        <v>45</v>
      </c>
      <c r="B328" s="9">
        <f t="shared" ref="B328:AA328" si="123">B353+B378+B403</f>
        <v>74.099999999999994</v>
      </c>
      <c r="C328" s="9">
        <f t="shared" si="123"/>
        <v>76.400000000000006</v>
      </c>
      <c r="D328" s="9">
        <f t="shared" si="123"/>
        <v>67.7</v>
      </c>
      <c r="E328" s="9">
        <f t="shared" si="123"/>
        <v>72.2</v>
      </c>
      <c r="F328" s="9">
        <f t="shared" si="123"/>
        <v>75.900000000000006</v>
      </c>
      <c r="G328" s="9">
        <f t="shared" si="123"/>
        <v>77.900000000000006</v>
      </c>
      <c r="H328" s="9">
        <f t="shared" si="123"/>
        <v>60</v>
      </c>
      <c r="I328" s="9">
        <f t="shared" si="123"/>
        <v>60</v>
      </c>
      <c r="J328" s="9">
        <f t="shared" si="123"/>
        <v>50.3</v>
      </c>
      <c r="K328" s="9">
        <f t="shared" si="123"/>
        <v>43.4</v>
      </c>
      <c r="L328" s="9">
        <f t="shared" si="123"/>
        <v>40.5</v>
      </c>
      <c r="M328" s="9">
        <f t="shared" si="123"/>
        <v>39.6</v>
      </c>
      <c r="N328" s="9">
        <f t="shared" si="123"/>
        <v>40.199999999999996</v>
      </c>
      <c r="O328" s="9">
        <f t="shared" si="123"/>
        <v>42.199999999999996</v>
      </c>
      <c r="P328" s="9">
        <f t="shared" si="123"/>
        <v>44.3</v>
      </c>
      <c r="Q328" s="9">
        <f t="shared" si="123"/>
        <v>47.9</v>
      </c>
      <c r="R328" s="9">
        <f t="shared" si="123"/>
        <v>50.1</v>
      </c>
      <c r="S328" s="9">
        <f t="shared" si="123"/>
        <v>54.3</v>
      </c>
      <c r="T328" s="9">
        <f t="shared" si="123"/>
        <v>55.3</v>
      </c>
      <c r="U328" s="9">
        <f t="shared" si="123"/>
        <v>56.595299999999995</v>
      </c>
      <c r="V328" s="9">
        <f t="shared" si="123"/>
        <v>59.000900000000001</v>
      </c>
      <c r="W328" s="9">
        <f t="shared" si="123"/>
        <v>62.379779999999997</v>
      </c>
      <c r="X328" s="9">
        <f t="shared" si="123"/>
        <v>64.663399999999996</v>
      </c>
      <c r="Y328" s="9">
        <f t="shared" si="123"/>
        <v>64.549000000000007</v>
      </c>
      <c r="Z328" s="9">
        <f t="shared" si="123"/>
        <v>66.799729999999997</v>
      </c>
      <c r="AA328" s="9">
        <f t="shared" si="123"/>
        <v>69.154229999999998</v>
      </c>
      <c r="AB328" s="19">
        <f t="shared" si="118"/>
        <v>70.759469999999993</v>
      </c>
      <c r="AC328" s="19">
        <f t="shared" si="118"/>
        <v>72.161680000000004</v>
      </c>
      <c r="AD328" s="54" t="s">
        <v>0</v>
      </c>
      <c r="AE328" s="54" t="s">
        <v>0</v>
      </c>
      <c r="AF328" s="54" t="s">
        <v>0</v>
      </c>
      <c r="AG328" s="54" t="s">
        <v>0</v>
      </c>
      <c r="AH328" s="54" t="s">
        <v>0</v>
      </c>
      <c r="AI328" s="54" t="s">
        <v>0</v>
      </c>
      <c r="AJ328" s="54" t="s">
        <v>0</v>
      </c>
      <c r="AK328" s="54" t="s">
        <v>0</v>
      </c>
      <c r="AL328" s="10"/>
    </row>
    <row r="329" spans="1:38" x14ac:dyDescent="0.25">
      <c r="A329" s="40" t="s">
        <v>37</v>
      </c>
      <c r="B329" s="9">
        <f t="shared" ref="B329:AA329" si="124">B354+B379+B404</f>
        <v>26.3</v>
      </c>
      <c r="C329" s="9">
        <f t="shared" si="124"/>
        <v>24.5</v>
      </c>
      <c r="D329" s="9">
        <f t="shared" si="124"/>
        <v>18.100000000000001</v>
      </c>
      <c r="E329" s="9">
        <f t="shared" si="124"/>
        <v>21.2</v>
      </c>
      <c r="F329" s="9">
        <f t="shared" si="124"/>
        <v>23.4</v>
      </c>
      <c r="G329" s="9">
        <f t="shared" si="124"/>
        <v>16.5</v>
      </c>
      <c r="H329" s="9">
        <f t="shared" si="124"/>
        <v>12.4</v>
      </c>
      <c r="I329" s="9">
        <f t="shared" si="124"/>
        <v>8.6000000000000014</v>
      </c>
      <c r="J329" s="9">
        <f t="shared" si="124"/>
        <v>5.2</v>
      </c>
      <c r="K329" s="9">
        <f t="shared" si="124"/>
        <v>4</v>
      </c>
      <c r="L329" s="9">
        <f t="shared" si="124"/>
        <v>2.8</v>
      </c>
      <c r="M329" s="9">
        <f t="shared" si="124"/>
        <v>3.9</v>
      </c>
      <c r="N329" s="9">
        <f t="shared" si="124"/>
        <v>3.8</v>
      </c>
      <c r="O329" s="9">
        <f t="shared" si="124"/>
        <v>4.2</v>
      </c>
      <c r="P329" s="9">
        <f t="shared" si="124"/>
        <v>5.0999999999999996</v>
      </c>
      <c r="Q329" s="9">
        <f t="shared" si="124"/>
        <v>5.6999999999999993</v>
      </c>
      <c r="R329" s="9">
        <f t="shared" si="124"/>
        <v>6.3</v>
      </c>
      <c r="S329" s="9">
        <f t="shared" si="124"/>
        <v>7.1</v>
      </c>
      <c r="T329" s="9">
        <f t="shared" si="124"/>
        <v>8.1</v>
      </c>
      <c r="U329" s="9">
        <f t="shared" si="124"/>
        <v>9.1203000000000003</v>
      </c>
      <c r="V329" s="9">
        <f t="shared" si="124"/>
        <v>9.4337000000000018</v>
      </c>
      <c r="W329" s="9">
        <f t="shared" si="124"/>
        <v>10.33527</v>
      </c>
      <c r="X329" s="9">
        <f t="shared" si="124"/>
        <v>11.237299999999999</v>
      </c>
      <c r="Y329" s="9">
        <f t="shared" si="124"/>
        <v>11.55063</v>
      </c>
      <c r="Z329" s="9">
        <f t="shared" si="124"/>
        <v>12.114279999999999</v>
      </c>
      <c r="AA329" s="9">
        <f t="shared" si="124"/>
        <v>11.966159999999999</v>
      </c>
      <c r="AB329" s="19">
        <f t="shared" si="118"/>
        <v>11.59286</v>
      </c>
      <c r="AC329" s="19">
        <f t="shared" si="118"/>
        <v>10.82254</v>
      </c>
      <c r="AD329" s="19">
        <f t="shared" si="118"/>
        <v>10.76435</v>
      </c>
      <c r="AE329" s="19">
        <f t="shared" si="118"/>
        <v>10.981629999999999</v>
      </c>
      <c r="AF329" s="19">
        <f t="shared" si="118"/>
        <v>11.20655</v>
      </c>
      <c r="AG329" s="19">
        <f t="shared" si="118"/>
        <v>10.865019999999999</v>
      </c>
      <c r="AH329" s="19">
        <f t="shared" si="118"/>
        <v>9.4618199999999995</v>
      </c>
      <c r="AI329" s="19">
        <f t="shared" si="118"/>
        <v>9.3725899999999989</v>
      </c>
      <c r="AJ329" s="19">
        <f t="shared" si="118"/>
        <v>9.5392399999999995</v>
      </c>
      <c r="AK329" s="19">
        <f t="shared" ref="AK329:AK336" si="125">AK354+AK379+AK404</f>
        <v>9.8449799999999996</v>
      </c>
      <c r="AL329" s="10"/>
    </row>
    <row r="330" spans="1:38" x14ac:dyDescent="0.25">
      <c r="A330" s="40" t="s">
        <v>38</v>
      </c>
      <c r="B330" s="9">
        <f t="shared" ref="B330:AA330" si="126">B355+B380+B405</f>
        <v>16.7</v>
      </c>
      <c r="C330" s="9">
        <f t="shared" si="126"/>
        <v>11.5</v>
      </c>
      <c r="D330" s="9">
        <f t="shared" si="126"/>
        <v>8.1000000000000014</v>
      </c>
      <c r="E330" s="9">
        <f t="shared" si="126"/>
        <v>10.7</v>
      </c>
      <c r="F330" s="9">
        <f t="shared" si="126"/>
        <v>10.5</v>
      </c>
      <c r="G330" s="9">
        <f t="shared" si="126"/>
        <v>10.1</v>
      </c>
      <c r="H330" s="9">
        <f t="shared" si="126"/>
        <v>8.9</v>
      </c>
      <c r="I330" s="9">
        <f t="shared" si="126"/>
        <v>4.0999999999999996</v>
      </c>
      <c r="J330" s="9">
        <f t="shared" si="126"/>
        <v>3.1999999999999997</v>
      </c>
      <c r="K330" s="9">
        <f t="shared" si="126"/>
        <v>2.1</v>
      </c>
      <c r="L330" s="9">
        <f t="shared" si="126"/>
        <v>2.9000000000000004</v>
      </c>
      <c r="M330" s="9">
        <f t="shared" si="126"/>
        <v>1.4</v>
      </c>
      <c r="N330" s="9">
        <f t="shared" si="126"/>
        <v>2.4</v>
      </c>
      <c r="O330" s="9">
        <f t="shared" si="126"/>
        <v>2.5</v>
      </c>
      <c r="P330" s="9">
        <f t="shared" si="126"/>
        <v>3.2</v>
      </c>
      <c r="Q330" s="9">
        <f t="shared" si="126"/>
        <v>3.4</v>
      </c>
      <c r="R330" s="9">
        <f t="shared" si="126"/>
        <v>4.1999999999999993</v>
      </c>
      <c r="S330" s="9">
        <f t="shared" si="126"/>
        <v>4.5</v>
      </c>
      <c r="T330" s="9">
        <f t="shared" si="126"/>
        <v>4.5999999999999996</v>
      </c>
      <c r="U330" s="9">
        <f t="shared" si="126"/>
        <v>4.6174999999999997</v>
      </c>
      <c r="V330" s="9">
        <f t="shared" si="126"/>
        <v>3.9358999999999997</v>
      </c>
      <c r="W330" s="9">
        <f t="shared" si="126"/>
        <v>3.6823199999999998</v>
      </c>
      <c r="X330" s="9">
        <f t="shared" si="126"/>
        <v>4.6939099999999998</v>
      </c>
      <c r="Y330" s="9">
        <f t="shared" si="126"/>
        <v>5.5446100000000005</v>
      </c>
      <c r="Z330" s="9">
        <f t="shared" si="126"/>
        <v>5.6685499999999998</v>
      </c>
      <c r="AA330" s="9">
        <f t="shared" si="126"/>
        <v>5.9628799999999993</v>
      </c>
      <c r="AB330" s="19">
        <f t="shared" si="118"/>
        <v>6.0760000000000005</v>
      </c>
      <c r="AC330" s="19">
        <f t="shared" si="118"/>
        <v>6.3323500000000008</v>
      </c>
      <c r="AD330" s="19">
        <f t="shared" si="118"/>
        <v>6.5327599999999997</v>
      </c>
      <c r="AE330" s="19">
        <f t="shared" si="118"/>
        <v>6.5517200000000004</v>
      </c>
      <c r="AF330" s="19">
        <f t="shared" si="118"/>
        <v>6.63856</v>
      </c>
      <c r="AG330" s="19">
        <f t="shared" si="118"/>
        <v>6.8330900000000003</v>
      </c>
      <c r="AH330" s="19">
        <f t="shared" si="118"/>
        <v>5.7223299999999995</v>
      </c>
      <c r="AI330" s="19">
        <f t="shared" si="118"/>
        <v>5.7454000000000001</v>
      </c>
      <c r="AJ330" s="19">
        <f t="shared" si="118"/>
        <v>5.7892999999999999</v>
      </c>
      <c r="AK330" s="19">
        <f t="shared" si="125"/>
        <v>6.1040900000000002</v>
      </c>
      <c r="AL330" s="10"/>
    </row>
    <row r="331" spans="1:38" x14ac:dyDescent="0.25">
      <c r="A331" s="40" t="s">
        <v>39</v>
      </c>
      <c r="B331" s="55" t="s">
        <v>0</v>
      </c>
      <c r="C331" s="55" t="s">
        <v>0</v>
      </c>
      <c r="D331" s="55" t="s">
        <v>0</v>
      </c>
      <c r="E331" s="55" t="s">
        <v>0</v>
      </c>
      <c r="F331" s="55" t="s">
        <v>0</v>
      </c>
      <c r="G331" s="55" t="s">
        <v>0</v>
      </c>
      <c r="H331" s="55" t="s">
        <v>0</v>
      </c>
      <c r="I331" s="55" t="s">
        <v>0</v>
      </c>
      <c r="J331" s="55" t="s">
        <v>0</v>
      </c>
      <c r="K331" s="55" t="s">
        <v>0</v>
      </c>
      <c r="L331" s="55" t="s">
        <v>0</v>
      </c>
      <c r="M331" s="55" t="s">
        <v>0</v>
      </c>
      <c r="N331" s="55" t="s">
        <v>0</v>
      </c>
      <c r="O331" s="55" t="s">
        <v>0</v>
      </c>
      <c r="P331" s="55" t="s">
        <v>0</v>
      </c>
      <c r="Q331" s="55" t="s">
        <v>0</v>
      </c>
      <c r="R331" s="55" t="s">
        <v>0</v>
      </c>
      <c r="S331" s="55" t="s">
        <v>0</v>
      </c>
      <c r="T331" s="55" t="s">
        <v>0</v>
      </c>
      <c r="U331" s="55" t="s">
        <v>0</v>
      </c>
      <c r="V331" s="55" t="s">
        <v>0</v>
      </c>
      <c r="W331" s="55" t="s">
        <v>0</v>
      </c>
      <c r="X331" s="55" t="s">
        <v>0</v>
      </c>
      <c r="Y331" s="55" t="s">
        <v>0</v>
      </c>
      <c r="Z331" s="55" t="s">
        <v>0</v>
      </c>
      <c r="AA331" s="55" t="s">
        <v>0</v>
      </c>
      <c r="AB331" s="55" t="s">
        <v>0</v>
      </c>
      <c r="AC331" s="55" t="s">
        <v>0</v>
      </c>
      <c r="AD331" s="19">
        <f t="shared" si="118"/>
        <v>71.287620000000004</v>
      </c>
      <c r="AE331" s="19">
        <f t="shared" si="118"/>
        <v>71.403779999999998</v>
      </c>
      <c r="AF331" s="19">
        <f t="shared" si="118"/>
        <v>72.096879999999999</v>
      </c>
      <c r="AG331" s="19">
        <f t="shared" si="118"/>
        <v>73.436009999999996</v>
      </c>
      <c r="AH331" s="19">
        <f t="shared" si="118"/>
        <v>70.963770000000011</v>
      </c>
      <c r="AI331" s="19">
        <f t="shared" si="118"/>
        <v>70.058149999999998</v>
      </c>
      <c r="AJ331" s="19">
        <f t="shared" si="118"/>
        <v>56.525360000000006</v>
      </c>
      <c r="AK331" s="19">
        <f t="shared" si="125"/>
        <v>59.823269999999994</v>
      </c>
      <c r="AL331" s="10"/>
    </row>
    <row r="332" spans="1:38" x14ac:dyDescent="0.25">
      <c r="A332" s="41" t="s">
        <v>40</v>
      </c>
      <c r="B332" s="55" t="s">
        <v>0</v>
      </c>
      <c r="C332" s="55" t="s">
        <v>0</v>
      </c>
      <c r="D332" s="55" t="s">
        <v>0</v>
      </c>
      <c r="E332" s="55" t="s">
        <v>0</v>
      </c>
      <c r="F332" s="55" t="s">
        <v>0</v>
      </c>
      <c r="G332" s="55" t="s">
        <v>0</v>
      </c>
      <c r="H332" s="55" t="s">
        <v>0</v>
      </c>
      <c r="I332" s="55" t="s">
        <v>0</v>
      </c>
      <c r="J332" s="55" t="s">
        <v>0</v>
      </c>
      <c r="K332" s="55" t="s">
        <v>0</v>
      </c>
      <c r="L332" s="55" t="s">
        <v>0</v>
      </c>
      <c r="M332" s="55" t="s">
        <v>0</v>
      </c>
      <c r="N332" s="55" t="s">
        <v>0</v>
      </c>
      <c r="O332" s="55" t="s">
        <v>0</v>
      </c>
      <c r="P332" s="55" t="s">
        <v>0</v>
      </c>
      <c r="Q332" s="55" t="s">
        <v>0</v>
      </c>
      <c r="R332" s="55" t="s">
        <v>0</v>
      </c>
      <c r="S332" s="55" t="s">
        <v>0</v>
      </c>
      <c r="T332" s="55" t="s">
        <v>0</v>
      </c>
      <c r="U332" s="55" t="s">
        <v>0</v>
      </c>
      <c r="V332" s="55" t="s">
        <v>0</v>
      </c>
      <c r="W332" s="55" t="s">
        <v>0</v>
      </c>
      <c r="X332" s="55" t="s">
        <v>0</v>
      </c>
      <c r="Y332" s="55" t="s">
        <v>0</v>
      </c>
      <c r="Z332" s="55" t="s">
        <v>0</v>
      </c>
      <c r="AA332" s="55" t="s">
        <v>0</v>
      </c>
      <c r="AB332" s="55" t="s">
        <v>0</v>
      </c>
      <c r="AC332" s="55" t="s">
        <v>0</v>
      </c>
      <c r="AD332" s="55" t="s">
        <v>0</v>
      </c>
      <c r="AE332" s="55" t="s">
        <v>0</v>
      </c>
      <c r="AF332" s="55" t="s">
        <v>0</v>
      </c>
      <c r="AG332" s="55" t="s">
        <v>0</v>
      </c>
      <c r="AH332" s="19">
        <f t="shared" si="118"/>
        <v>7.2353400000000008</v>
      </c>
      <c r="AI332" s="19">
        <f t="shared" si="118"/>
        <v>6.1873000000000005</v>
      </c>
      <c r="AJ332" s="19">
        <f t="shared" si="118"/>
        <v>5.9693199999999997</v>
      </c>
      <c r="AK332" s="19">
        <f t="shared" si="125"/>
        <v>5.8971999999999998</v>
      </c>
      <c r="AL332" s="10"/>
    </row>
    <row r="333" spans="1:38" x14ac:dyDescent="0.25">
      <c r="A333" s="40" t="s">
        <v>41</v>
      </c>
      <c r="B333" s="9">
        <f t="shared" ref="B333:AA333" si="127">B358+B383+B408</f>
        <v>107.6</v>
      </c>
      <c r="C333" s="9">
        <f t="shared" si="127"/>
        <v>97</v>
      </c>
      <c r="D333" s="9">
        <f t="shared" si="127"/>
        <v>77.099999999999994</v>
      </c>
      <c r="E333" s="9">
        <f t="shared" si="127"/>
        <v>83.6</v>
      </c>
      <c r="F333" s="9">
        <f t="shared" si="127"/>
        <v>73.7</v>
      </c>
      <c r="G333" s="9">
        <f t="shared" si="127"/>
        <v>64.7</v>
      </c>
      <c r="H333" s="9">
        <f t="shared" si="127"/>
        <v>47.8</v>
      </c>
      <c r="I333" s="9">
        <f t="shared" si="127"/>
        <v>34.1</v>
      </c>
      <c r="J333" s="9">
        <f t="shared" si="127"/>
        <v>20.5</v>
      </c>
      <c r="K333" s="9">
        <f t="shared" si="127"/>
        <v>19</v>
      </c>
      <c r="L333" s="9">
        <f t="shared" si="127"/>
        <v>17.899999999999999</v>
      </c>
      <c r="M333" s="9">
        <f t="shared" si="127"/>
        <v>19.200000000000003</v>
      </c>
      <c r="N333" s="9">
        <f t="shared" si="127"/>
        <v>22.6</v>
      </c>
      <c r="O333" s="9">
        <f t="shared" si="127"/>
        <v>24.2</v>
      </c>
      <c r="P333" s="9">
        <f t="shared" si="127"/>
        <v>27.3</v>
      </c>
      <c r="Q333" s="9">
        <f t="shared" si="127"/>
        <v>30.200000000000003</v>
      </c>
      <c r="R333" s="9">
        <f t="shared" si="127"/>
        <v>34.5</v>
      </c>
      <c r="S333" s="9">
        <f t="shared" si="127"/>
        <v>37.700000000000003</v>
      </c>
      <c r="T333" s="9">
        <f t="shared" si="127"/>
        <v>40.6</v>
      </c>
      <c r="U333" s="9">
        <f t="shared" si="127"/>
        <v>42.729100000000003</v>
      </c>
      <c r="V333" s="9">
        <f t="shared" si="127"/>
        <v>41.929299999999998</v>
      </c>
      <c r="W333" s="9">
        <f t="shared" si="127"/>
        <v>46.060239999999993</v>
      </c>
      <c r="X333" s="9">
        <f t="shared" si="127"/>
        <v>47.532730000000001</v>
      </c>
      <c r="Y333" s="9">
        <f t="shared" si="127"/>
        <v>49.301439999999999</v>
      </c>
      <c r="Z333" s="9">
        <f t="shared" si="127"/>
        <v>51.192259999999997</v>
      </c>
      <c r="AA333" s="9">
        <f t="shared" si="127"/>
        <v>52.066969999999998</v>
      </c>
      <c r="AB333" s="19">
        <f t="shared" si="118"/>
        <v>52.174309999999998</v>
      </c>
      <c r="AC333" s="19">
        <f t="shared" si="118"/>
        <v>54.384770000000003</v>
      </c>
      <c r="AD333" s="19">
        <f t="shared" si="118"/>
        <v>47.40531</v>
      </c>
      <c r="AE333" s="19">
        <f t="shared" si="118"/>
        <v>45.211559999999999</v>
      </c>
      <c r="AF333" s="19">
        <f t="shared" si="118"/>
        <v>44.834440000000001</v>
      </c>
      <c r="AG333" s="19">
        <f t="shared" si="118"/>
        <v>46.340140000000005</v>
      </c>
      <c r="AH333" s="19">
        <f t="shared" si="118"/>
        <v>15.003120000000001</v>
      </c>
      <c r="AI333" s="19">
        <f t="shared" si="118"/>
        <v>14.794550000000001</v>
      </c>
      <c r="AJ333" s="19">
        <f t="shared" si="118"/>
        <v>15.147850000000002</v>
      </c>
      <c r="AK333" s="19">
        <f t="shared" si="125"/>
        <v>15.32882</v>
      </c>
    </row>
    <row r="334" spans="1:38" x14ac:dyDescent="0.25">
      <c r="A334" s="40" t="s">
        <v>42</v>
      </c>
      <c r="B334" s="9"/>
      <c r="C334" s="9"/>
      <c r="D334" s="9"/>
      <c r="E334" s="9">
        <f t="shared" ref="E334:AA334" si="128">E359+E384+E409</f>
        <v>0.1</v>
      </c>
      <c r="F334" s="9">
        <f t="shared" si="128"/>
        <v>0.1</v>
      </c>
      <c r="G334" s="9">
        <f t="shared" si="128"/>
        <v>0.1</v>
      </c>
      <c r="H334" s="9">
        <f t="shared" si="128"/>
        <v>0</v>
      </c>
      <c r="I334" s="9">
        <f t="shared" si="128"/>
        <v>0.1</v>
      </c>
      <c r="J334" s="9">
        <f t="shared" si="128"/>
        <v>0</v>
      </c>
      <c r="K334" s="9"/>
      <c r="L334" s="9"/>
      <c r="M334" s="9"/>
      <c r="N334" s="9"/>
      <c r="O334" s="9"/>
      <c r="P334" s="9"/>
      <c r="Q334" s="9">
        <f t="shared" si="128"/>
        <v>0.1</v>
      </c>
      <c r="R334" s="9"/>
      <c r="S334" s="9">
        <f t="shared" si="128"/>
        <v>0.1</v>
      </c>
      <c r="T334" s="9">
        <f t="shared" si="128"/>
        <v>0</v>
      </c>
      <c r="U334" s="9">
        <f t="shared" si="128"/>
        <v>2.1099999999999997E-2</v>
      </c>
      <c r="V334" s="9">
        <f t="shared" si="128"/>
        <v>2.4800000000000003E-2</v>
      </c>
      <c r="W334" s="9">
        <f t="shared" si="128"/>
        <v>2.3799999999999998E-2</v>
      </c>
      <c r="X334" s="9">
        <f t="shared" si="128"/>
        <v>2.5530000000000001E-2</v>
      </c>
      <c r="Y334" s="9">
        <f t="shared" si="128"/>
        <v>2.861E-2</v>
      </c>
      <c r="Z334" s="9">
        <f t="shared" si="128"/>
        <v>4.8230000000000002E-2</v>
      </c>
      <c r="AA334" s="9">
        <f t="shared" si="128"/>
        <v>4.5510000000000002E-2</v>
      </c>
      <c r="AB334" s="19">
        <f t="shared" si="118"/>
        <v>3.1879999999999999E-2</v>
      </c>
      <c r="AC334" s="19">
        <f t="shared" si="118"/>
        <v>4.478E-2</v>
      </c>
      <c r="AD334" s="19">
        <f t="shared" si="118"/>
        <v>4.5649999999999996E-2</v>
      </c>
      <c r="AE334" s="19">
        <f t="shared" si="118"/>
        <v>3.134E-2</v>
      </c>
      <c r="AF334" s="19">
        <f t="shared" si="118"/>
        <v>2.4969999999999999E-2</v>
      </c>
      <c r="AG334" s="19">
        <f t="shared" si="118"/>
        <v>1.7599999999999998E-2</v>
      </c>
      <c r="AH334" s="19">
        <f>AH359+AH384+AH409</f>
        <v>1.6E-2</v>
      </c>
      <c r="AI334" s="19">
        <f t="shared" si="118"/>
        <v>1.32E-2</v>
      </c>
      <c r="AJ334" s="19">
        <f t="shared" si="118"/>
        <v>1.0800000000000001E-2</v>
      </c>
      <c r="AK334" s="19">
        <f t="shared" si="125"/>
        <v>1.6230000000000001E-2</v>
      </c>
    </row>
    <row r="335" spans="1:38" x14ac:dyDescent="0.25">
      <c r="A335" s="40" t="s">
        <v>43</v>
      </c>
      <c r="B335" s="8"/>
      <c r="C335" s="8"/>
      <c r="D335" s="8"/>
      <c r="E335" s="8">
        <f t="shared" ref="E335:AA335" si="129">E360+E385+E410</f>
        <v>0.30000000000000004</v>
      </c>
      <c r="F335" s="8">
        <f t="shared" si="129"/>
        <v>0.30000000000000004</v>
      </c>
      <c r="G335" s="8">
        <f t="shared" si="129"/>
        <v>0.4</v>
      </c>
      <c r="H335" s="8">
        <f t="shared" si="129"/>
        <v>0.4</v>
      </c>
      <c r="I335" s="8">
        <f t="shared" si="129"/>
        <v>0.4</v>
      </c>
      <c r="J335" s="8">
        <f t="shared" si="129"/>
        <v>0.4</v>
      </c>
      <c r="K335" s="8"/>
      <c r="L335" s="8"/>
      <c r="M335" s="8"/>
      <c r="N335" s="8"/>
      <c r="O335" s="8"/>
      <c r="P335" s="8"/>
      <c r="Q335" s="8"/>
      <c r="R335" s="8"/>
      <c r="S335" s="8"/>
      <c r="T335" s="8">
        <f t="shared" si="129"/>
        <v>0.1</v>
      </c>
      <c r="U335" s="8">
        <f t="shared" si="129"/>
        <v>2.6499999999999999E-2</v>
      </c>
      <c r="V335" s="8">
        <f t="shared" si="129"/>
        <v>2.12E-2</v>
      </c>
      <c r="W335" s="8">
        <f t="shared" si="129"/>
        <v>7.3699999999999998E-3</v>
      </c>
      <c r="X335" s="8">
        <f t="shared" si="129"/>
        <v>6.6800000000000002E-3</v>
      </c>
      <c r="Y335" s="8">
        <f t="shared" si="129"/>
        <v>4.1200000000000004E-3</v>
      </c>
      <c r="Z335" s="8">
        <f t="shared" si="129"/>
        <v>0.1376</v>
      </c>
      <c r="AA335" s="8">
        <f t="shared" si="129"/>
        <v>3.2770000000000001E-2</v>
      </c>
      <c r="AB335" s="19">
        <f t="shared" si="118"/>
        <v>2.444E-2</v>
      </c>
      <c r="AC335" s="19">
        <f t="shared" si="118"/>
        <v>2.8920000000000001E-2</v>
      </c>
      <c r="AD335" s="19">
        <f t="shared" si="118"/>
        <v>3.3919999999999999E-2</v>
      </c>
      <c r="AE335" s="19">
        <f t="shared" si="118"/>
        <v>2.2040000000000001E-2</v>
      </c>
      <c r="AF335" s="19">
        <f t="shared" si="118"/>
        <v>1.2320000000000001E-2</v>
      </c>
      <c r="AG335" s="19">
        <f t="shared" si="118"/>
        <v>6.3999999999999994E-3</v>
      </c>
      <c r="AH335" s="19">
        <f t="shared" si="118"/>
        <v>5.4000000000000003E-3</v>
      </c>
      <c r="AI335" s="19">
        <f t="shared" si="118"/>
        <v>3.3E-3</v>
      </c>
      <c r="AJ335" s="19">
        <f t="shared" si="118"/>
        <v>3.7000000000000002E-3</v>
      </c>
      <c r="AK335" s="19">
        <f t="shared" si="125"/>
        <v>1.3100000000000001E-2</v>
      </c>
      <c r="AL335" s="8"/>
    </row>
    <row r="336" spans="1:38" x14ac:dyDescent="0.25">
      <c r="A336" s="45" t="s">
        <v>44</v>
      </c>
      <c r="B336" s="82" t="s">
        <v>0</v>
      </c>
      <c r="C336" s="82" t="s">
        <v>0</v>
      </c>
      <c r="D336" s="82" t="s">
        <v>0</v>
      </c>
      <c r="E336" s="82" t="s">
        <v>0</v>
      </c>
      <c r="F336" s="82" t="s">
        <v>0</v>
      </c>
      <c r="G336" s="82" t="s">
        <v>0</v>
      </c>
      <c r="H336" s="82" t="s">
        <v>0</v>
      </c>
      <c r="I336" s="82" t="s">
        <v>0</v>
      </c>
      <c r="J336" s="82" t="s">
        <v>0</v>
      </c>
      <c r="K336" s="82" t="s">
        <v>0</v>
      </c>
      <c r="L336" s="82" t="s">
        <v>0</v>
      </c>
      <c r="M336" s="82" t="s">
        <v>0</v>
      </c>
      <c r="N336" s="82" t="s">
        <v>0</v>
      </c>
      <c r="O336" s="82" t="s">
        <v>0</v>
      </c>
      <c r="P336" s="82" t="s">
        <v>0</v>
      </c>
      <c r="Q336" s="82" t="s">
        <v>0</v>
      </c>
      <c r="R336" s="82" t="s">
        <v>0</v>
      </c>
      <c r="S336" s="82" t="s">
        <v>0</v>
      </c>
      <c r="T336" s="82" t="s">
        <v>0</v>
      </c>
      <c r="U336" s="82" t="s">
        <v>0</v>
      </c>
      <c r="V336" s="82" t="s">
        <v>0</v>
      </c>
      <c r="W336" s="82" t="s">
        <v>0</v>
      </c>
      <c r="X336" s="82" t="s">
        <v>0</v>
      </c>
      <c r="Y336" s="82" t="s">
        <v>0</v>
      </c>
      <c r="Z336" s="82" t="s">
        <v>0</v>
      </c>
      <c r="AA336" s="82" t="s">
        <v>0</v>
      </c>
      <c r="AB336" s="82" t="s">
        <v>0</v>
      </c>
      <c r="AC336" s="82" t="s">
        <v>0</v>
      </c>
      <c r="AD336" s="91">
        <f t="shared" si="118"/>
        <v>1.5167999999999999</v>
      </c>
      <c r="AE336" s="91">
        <f t="shared" si="118"/>
        <v>1.35321</v>
      </c>
      <c r="AF336" s="91">
        <f t="shared" si="118"/>
        <v>1.06233</v>
      </c>
      <c r="AG336" s="91">
        <f t="shared" si="118"/>
        <v>1.0016</v>
      </c>
      <c r="AH336" s="91">
        <f t="shared" si="118"/>
        <v>0.91849999999999998</v>
      </c>
      <c r="AI336" s="91">
        <f t="shared" si="118"/>
        <v>1.1124999999999998</v>
      </c>
      <c r="AJ336" s="91">
        <f t="shared" si="118"/>
        <v>1.0570600000000001</v>
      </c>
      <c r="AK336" s="91">
        <f t="shared" si="125"/>
        <v>0.78799999999999992</v>
      </c>
      <c r="AL336" s="8"/>
    </row>
    <row r="338" spans="1:38" x14ac:dyDescent="0.25">
      <c r="A338" s="112" t="s">
        <v>47</v>
      </c>
      <c r="B338" s="1"/>
      <c r="C338" s="4"/>
    </row>
    <row r="339" spans="1:38" s="59" customFormat="1" ht="30" customHeight="1" x14ac:dyDescent="0.25">
      <c r="A339" s="113"/>
      <c r="B339" s="114">
        <v>1990</v>
      </c>
      <c r="C339" s="114">
        <v>1991</v>
      </c>
      <c r="D339" s="114">
        <v>1992</v>
      </c>
      <c r="E339" s="114">
        <v>1993</v>
      </c>
      <c r="F339" s="114">
        <v>1994</v>
      </c>
      <c r="G339" s="114">
        <v>1995</v>
      </c>
      <c r="H339" s="114">
        <v>1996</v>
      </c>
      <c r="I339" s="114">
        <v>1997</v>
      </c>
      <c r="J339" s="114">
        <v>1998</v>
      </c>
      <c r="K339" s="114">
        <v>1999</v>
      </c>
      <c r="L339" s="114">
        <v>2000</v>
      </c>
      <c r="M339" s="114">
        <v>2001</v>
      </c>
      <c r="N339" s="114">
        <v>2002</v>
      </c>
      <c r="O339" s="114">
        <v>2003</v>
      </c>
      <c r="P339" s="114">
        <v>2004</v>
      </c>
      <c r="Q339" s="114">
        <v>2005</v>
      </c>
      <c r="R339" s="114">
        <v>2006</v>
      </c>
      <c r="S339" s="114">
        <v>2007</v>
      </c>
      <c r="T339" s="114">
        <v>2008</v>
      </c>
      <c r="U339" s="114">
        <v>2009</v>
      </c>
      <c r="V339" s="114">
        <v>2010</v>
      </c>
      <c r="W339" s="114">
        <v>2011</v>
      </c>
      <c r="X339" s="114">
        <v>2012</v>
      </c>
      <c r="Y339" s="114">
        <v>2013</v>
      </c>
      <c r="Z339" s="114">
        <v>2014</v>
      </c>
      <c r="AA339" s="114">
        <v>2015</v>
      </c>
      <c r="AB339" s="114">
        <v>2016</v>
      </c>
      <c r="AC339" s="114">
        <v>2017</v>
      </c>
      <c r="AD339" s="119">
        <v>2018</v>
      </c>
      <c r="AE339" s="119">
        <v>2019</v>
      </c>
      <c r="AF339" s="119">
        <v>2020</v>
      </c>
      <c r="AG339" s="119">
        <v>2021</v>
      </c>
      <c r="AH339" s="114" t="s">
        <v>3</v>
      </c>
      <c r="AI339" s="114" t="s">
        <v>4</v>
      </c>
      <c r="AJ339" s="119">
        <v>2024</v>
      </c>
      <c r="AK339" s="119">
        <v>2025</v>
      </c>
    </row>
    <row r="340" spans="1:38" x14ac:dyDescent="0.25">
      <c r="A340" s="40" t="s">
        <v>24</v>
      </c>
      <c r="B340" s="5">
        <f t="shared" ref="B340:Z340" si="130">SUM(B342:B360)</f>
        <v>426.3</v>
      </c>
      <c r="C340" s="5">
        <f t="shared" si="130"/>
        <v>385.3</v>
      </c>
      <c r="D340" s="5">
        <f t="shared" si="130"/>
        <v>307.70000000000005</v>
      </c>
      <c r="E340" s="5">
        <f t="shared" si="130"/>
        <v>313.50000000000006</v>
      </c>
      <c r="F340" s="5">
        <f t="shared" si="130"/>
        <v>219.2</v>
      </c>
      <c r="G340" s="5">
        <f t="shared" si="130"/>
        <v>163.20000000000002</v>
      </c>
      <c r="H340" s="5">
        <f t="shared" si="130"/>
        <v>119</v>
      </c>
      <c r="I340" s="5">
        <f t="shared" si="130"/>
        <v>79.099999999999994</v>
      </c>
      <c r="J340" s="5">
        <f t="shared" si="130"/>
        <v>36.900000000000006</v>
      </c>
      <c r="K340" s="5">
        <f t="shared" si="130"/>
        <v>21.899999999999995</v>
      </c>
      <c r="L340" s="5">
        <f t="shared" si="130"/>
        <v>14.100000000000001</v>
      </c>
      <c r="M340" s="5">
        <f t="shared" si="130"/>
        <v>11.6</v>
      </c>
      <c r="N340" s="5">
        <f t="shared" si="130"/>
        <v>8.0999999999999979</v>
      </c>
      <c r="O340" s="5">
        <f t="shared" si="130"/>
        <v>7.4999999999999982</v>
      </c>
      <c r="P340" s="5">
        <f t="shared" si="130"/>
        <v>6.6000000000000005</v>
      </c>
      <c r="Q340" s="5">
        <f t="shared" si="130"/>
        <v>6.6999999999999984</v>
      </c>
      <c r="R340" s="5">
        <f t="shared" si="130"/>
        <v>6.6</v>
      </c>
      <c r="S340" s="5">
        <f t="shared" si="130"/>
        <v>6.2000000000000011</v>
      </c>
      <c r="T340" s="5">
        <f t="shared" si="130"/>
        <v>6.9999999999999982</v>
      </c>
      <c r="U340" s="5">
        <f t="shared" si="130"/>
        <v>6.3100000000000005</v>
      </c>
      <c r="V340" s="5">
        <f t="shared" si="130"/>
        <v>7.7978000000000005</v>
      </c>
      <c r="W340" s="5">
        <f t="shared" si="130"/>
        <v>7.6296099999999996</v>
      </c>
      <c r="X340" s="5">
        <f t="shared" si="130"/>
        <v>7.117090000000001</v>
      </c>
      <c r="Y340" s="5">
        <f t="shared" si="130"/>
        <v>6.4019399999999997</v>
      </c>
      <c r="Z340" s="5">
        <f t="shared" si="130"/>
        <v>6.5656900000000009</v>
      </c>
      <c r="AA340" s="5">
        <f>SUM(AA341:AA361)</f>
        <v>6.5341699999999987</v>
      </c>
      <c r="AB340" s="20">
        <f t="shared" ref="AB340:AK340" si="131">SUM(AB341:AB361)</f>
        <v>8.8706000000000014</v>
      </c>
      <c r="AC340" s="20">
        <v>8.102030000000001</v>
      </c>
      <c r="AD340" s="20">
        <f>SUM(AD341:AD361)</f>
        <v>6.1678299999999986</v>
      </c>
      <c r="AE340" s="20">
        <f t="shared" si="131"/>
        <v>7.5176000000000007</v>
      </c>
      <c r="AF340" s="20">
        <f t="shared" si="131"/>
        <v>7.4920100000000005</v>
      </c>
      <c r="AG340" s="20">
        <f>SUM(AG341:AG361)</f>
        <v>7.7614200000000011</v>
      </c>
      <c r="AH340" s="20">
        <f>SUM(AH341:AH361)</f>
        <v>7.3489700000000013</v>
      </c>
      <c r="AI340" s="20">
        <f t="shared" si="131"/>
        <v>8.9965299999999999</v>
      </c>
      <c r="AJ340" s="20">
        <f t="shared" si="131"/>
        <v>12.848310000000001</v>
      </c>
      <c r="AK340" s="20">
        <f t="shared" si="131"/>
        <v>20.451039999999999</v>
      </c>
      <c r="AL340" s="10"/>
    </row>
    <row r="341" spans="1:38" x14ac:dyDescent="0.25">
      <c r="A341" s="40" t="s">
        <v>25</v>
      </c>
      <c r="B341" s="55" t="s">
        <v>0</v>
      </c>
      <c r="C341" s="55" t="s">
        <v>0</v>
      </c>
      <c r="D341" s="55" t="s">
        <v>0</v>
      </c>
      <c r="E341" s="55" t="s">
        <v>0</v>
      </c>
      <c r="F341" s="55" t="s">
        <v>0</v>
      </c>
      <c r="G341" s="55" t="s">
        <v>0</v>
      </c>
      <c r="H341" s="55" t="s">
        <v>0</v>
      </c>
      <c r="I341" s="55" t="s">
        <v>0</v>
      </c>
      <c r="J341" s="55" t="s">
        <v>0</v>
      </c>
      <c r="K341" s="55" t="s">
        <v>0</v>
      </c>
      <c r="L341" s="55" t="s">
        <v>0</v>
      </c>
      <c r="M341" s="55" t="s">
        <v>0</v>
      </c>
      <c r="N341" s="55" t="s">
        <v>0</v>
      </c>
      <c r="O341" s="55" t="s">
        <v>0</v>
      </c>
      <c r="P341" s="55" t="s">
        <v>0</v>
      </c>
      <c r="Q341" s="55" t="s">
        <v>0</v>
      </c>
      <c r="R341" s="55" t="s">
        <v>0</v>
      </c>
      <c r="S341" s="55" t="s">
        <v>0</v>
      </c>
      <c r="T341" s="55" t="s">
        <v>0</v>
      </c>
      <c r="U341" s="55" t="s">
        <v>0</v>
      </c>
      <c r="V341" s="55" t="s">
        <v>0</v>
      </c>
      <c r="W341" s="55" t="s">
        <v>0</v>
      </c>
      <c r="X341" s="55" t="s">
        <v>0</v>
      </c>
      <c r="Y341" s="55" t="s">
        <v>0</v>
      </c>
      <c r="Z341" s="55" t="s">
        <v>0</v>
      </c>
      <c r="AA341" s="55" t="s">
        <v>0</v>
      </c>
      <c r="AB341" s="55" t="s">
        <v>0</v>
      </c>
      <c r="AC341" s="55" t="s">
        <v>0</v>
      </c>
      <c r="AD341" s="55" t="s">
        <v>0</v>
      </c>
      <c r="AE341" s="55" t="s">
        <v>0</v>
      </c>
      <c r="AF341" s="55" t="s">
        <v>0</v>
      </c>
      <c r="AG341" s="55"/>
      <c r="AH341" s="73">
        <v>0.29920999999999998</v>
      </c>
      <c r="AI341" s="73">
        <v>0.14976</v>
      </c>
      <c r="AJ341" s="73">
        <v>0.19359000000000001</v>
      </c>
      <c r="AK341" s="73">
        <v>9.1509999999999994E-2</v>
      </c>
      <c r="AL341" s="10"/>
    </row>
    <row r="342" spans="1:38" x14ac:dyDescent="0.25">
      <c r="A342" s="40" t="s">
        <v>26</v>
      </c>
      <c r="B342" s="9">
        <v>12.600000000000001</v>
      </c>
      <c r="C342" s="9">
        <v>8.9</v>
      </c>
      <c r="D342" s="9">
        <v>5.2</v>
      </c>
      <c r="E342" s="9">
        <v>6.5</v>
      </c>
      <c r="F342" s="9">
        <v>5.2</v>
      </c>
      <c r="G342" s="9">
        <v>4</v>
      </c>
      <c r="H342" s="9">
        <v>3.2</v>
      </c>
      <c r="I342" s="9">
        <v>1.5</v>
      </c>
      <c r="J342" s="9">
        <v>0.3</v>
      </c>
      <c r="K342" s="9">
        <v>0.2</v>
      </c>
      <c r="L342" s="9">
        <v>0.1</v>
      </c>
      <c r="M342" s="9">
        <v>0.1</v>
      </c>
      <c r="N342" s="9">
        <v>0.1</v>
      </c>
      <c r="O342" s="9">
        <v>0.1</v>
      </c>
      <c r="P342" s="9">
        <v>0.1</v>
      </c>
      <c r="Q342" s="9">
        <v>0.1</v>
      </c>
      <c r="R342" s="9">
        <v>0.1</v>
      </c>
      <c r="S342" s="9">
        <v>0.1</v>
      </c>
      <c r="T342" s="9">
        <v>0.1</v>
      </c>
      <c r="U342" s="9">
        <v>0.15519999999999998</v>
      </c>
      <c r="V342" s="9">
        <v>0.28570000000000001</v>
      </c>
      <c r="W342" s="9">
        <v>0.29299999999999998</v>
      </c>
      <c r="X342" s="9">
        <v>0.26998</v>
      </c>
      <c r="Y342" s="9">
        <v>0.37415000000000004</v>
      </c>
      <c r="Z342" s="9">
        <v>0.33800000000000002</v>
      </c>
      <c r="AA342" s="9">
        <v>0.36493999999999999</v>
      </c>
      <c r="AB342" s="19">
        <v>0.27543000000000001</v>
      </c>
      <c r="AC342" s="19">
        <v>0.28299000000000002</v>
      </c>
      <c r="AD342" s="73">
        <v>0.28437000000000001</v>
      </c>
      <c r="AE342" s="73">
        <v>0.28341</v>
      </c>
      <c r="AF342" s="73">
        <v>0.23114000000000001</v>
      </c>
      <c r="AG342" s="73">
        <v>0.21195000000000003</v>
      </c>
      <c r="AH342" s="73">
        <v>0.23282000000000003</v>
      </c>
      <c r="AI342" s="73">
        <v>0.34888999999999998</v>
      </c>
      <c r="AJ342" s="73">
        <v>0.33842999999999995</v>
      </c>
      <c r="AK342" s="73">
        <v>0.61192999999999997</v>
      </c>
      <c r="AL342" s="10"/>
    </row>
    <row r="343" spans="1:38" x14ac:dyDescent="0.25">
      <c r="A343" s="40" t="s">
        <v>27</v>
      </c>
      <c r="B343" s="9">
        <v>40</v>
      </c>
      <c r="C343" s="9">
        <v>37.1</v>
      </c>
      <c r="D343" s="9">
        <v>20.3</v>
      </c>
      <c r="E343" s="9">
        <v>26.5</v>
      </c>
      <c r="F343" s="9">
        <v>23.1</v>
      </c>
      <c r="G343" s="9">
        <v>24.2</v>
      </c>
      <c r="H343" s="9">
        <v>19.2</v>
      </c>
      <c r="I343" s="9">
        <v>13.1</v>
      </c>
      <c r="J343" s="9">
        <v>6.4</v>
      </c>
      <c r="K343" s="9">
        <v>2.4</v>
      </c>
      <c r="L343" s="9">
        <v>1.5</v>
      </c>
      <c r="M343" s="9">
        <v>1.1000000000000001</v>
      </c>
      <c r="N343" s="9">
        <v>1.3</v>
      </c>
      <c r="O343" s="9">
        <v>1.2</v>
      </c>
      <c r="P343" s="9">
        <v>1</v>
      </c>
      <c r="Q343" s="9">
        <v>0.9</v>
      </c>
      <c r="R343" s="9">
        <v>0.9</v>
      </c>
      <c r="S343" s="9">
        <v>0.9</v>
      </c>
      <c r="T343" s="9">
        <v>1</v>
      </c>
      <c r="U343" s="9">
        <v>0.93730000000000002</v>
      </c>
      <c r="V343" s="9">
        <v>1.052</v>
      </c>
      <c r="W343" s="9">
        <v>1.07924</v>
      </c>
      <c r="X343" s="9">
        <v>1.1436999999999999</v>
      </c>
      <c r="Y343" s="9">
        <v>0.90875000000000006</v>
      </c>
      <c r="Z343" s="9">
        <v>1.1775800000000001</v>
      </c>
      <c r="AA343" s="9">
        <v>1.1198299999999999</v>
      </c>
      <c r="AB343" s="19">
        <v>1.15686</v>
      </c>
      <c r="AC343" s="19">
        <v>0.81348999999999994</v>
      </c>
      <c r="AD343" s="73">
        <v>0.83892</v>
      </c>
      <c r="AE343" s="73">
        <v>0.93303000000000003</v>
      </c>
      <c r="AF343" s="73">
        <v>1.4181300000000001</v>
      </c>
      <c r="AG343" s="73">
        <v>1.3721700000000001</v>
      </c>
      <c r="AH343" s="73">
        <v>0.97514999999999996</v>
      </c>
      <c r="AI343" s="73">
        <v>0.95774000000000004</v>
      </c>
      <c r="AJ343" s="73">
        <v>1.07419</v>
      </c>
      <c r="AK343" s="73">
        <v>1.2736799999999999</v>
      </c>
      <c r="AL343" s="10"/>
    </row>
    <row r="344" spans="1:38" x14ac:dyDescent="0.25">
      <c r="A344" s="40" t="s">
        <v>28</v>
      </c>
      <c r="B344" s="9">
        <v>82</v>
      </c>
      <c r="C344" s="9">
        <v>77.900000000000006</v>
      </c>
      <c r="D344" s="9">
        <v>86.1</v>
      </c>
      <c r="E344" s="9">
        <v>82.4</v>
      </c>
      <c r="F344" s="9">
        <v>37.299999999999997</v>
      </c>
      <c r="G344" s="9">
        <v>18</v>
      </c>
      <c r="H344" s="9">
        <v>13.2</v>
      </c>
      <c r="I344" s="9">
        <v>11.3</v>
      </c>
      <c r="J344" s="9">
        <v>5.3</v>
      </c>
      <c r="K344" s="9">
        <v>4.7</v>
      </c>
      <c r="L344" s="9">
        <v>3.1</v>
      </c>
      <c r="M344" s="9">
        <v>2.5</v>
      </c>
      <c r="N344" s="9">
        <v>1.1000000000000001</v>
      </c>
      <c r="O344" s="9">
        <v>0.8</v>
      </c>
      <c r="P344" s="9">
        <v>0.7</v>
      </c>
      <c r="Q344" s="9">
        <v>0.9</v>
      </c>
      <c r="R344" s="9">
        <v>0.8</v>
      </c>
      <c r="S344" s="9">
        <v>0.9</v>
      </c>
      <c r="T344" s="9">
        <v>1</v>
      </c>
      <c r="U344" s="9">
        <v>0.61890000000000001</v>
      </c>
      <c r="V344" s="9">
        <v>1.4911000000000001</v>
      </c>
      <c r="W344" s="9">
        <v>1.4229099999999999</v>
      </c>
      <c r="X344" s="9">
        <v>1.04834</v>
      </c>
      <c r="Y344" s="9">
        <v>0.8055199999999999</v>
      </c>
      <c r="Z344" s="9">
        <v>0.96860999999999997</v>
      </c>
      <c r="AA344" s="9">
        <v>0.88796000000000008</v>
      </c>
      <c r="AB344" s="19">
        <v>0.76596999999999993</v>
      </c>
      <c r="AC344" s="19">
        <v>0.79152</v>
      </c>
      <c r="AD344" s="73">
        <v>0.64109000000000005</v>
      </c>
      <c r="AE344" s="73">
        <v>0.98999000000000004</v>
      </c>
      <c r="AF344" s="73">
        <v>0.48612000000000005</v>
      </c>
      <c r="AG344" s="73">
        <v>0.62109999999999999</v>
      </c>
      <c r="AH344" s="73">
        <v>0.46836</v>
      </c>
      <c r="AI344" s="73">
        <v>0.93501000000000001</v>
      </c>
      <c r="AJ344" s="73">
        <v>0.35300999999999999</v>
      </c>
      <c r="AK344" s="73">
        <v>0.43292999999999998</v>
      </c>
      <c r="AL344" s="10"/>
    </row>
    <row r="345" spans="1:38" x14ac:dyDescent="0.25">
      <c r="A345" s="40" t="s">
        <v>29</v>
      </c>
      <c r="B345" s="9">
        <v>19</v>
      </c>
      <c r="C345" s="9">
        <v>15.9</v>
      </c>
      <c r="D345" s="9">
        <v>13.4</v>
      </c>
      <c r="E345" s="9">
        <v>13.8</v>
      </c>
      <c r="F345" s="9">
        <v>10.8</v>
      </c>
      <c r="G345" s="9">
        <v>6.6</v>
      </c>
      <c r="H345" s="9">
        <v>4</v>
      </c>
      <c r="I345" s="9">
        <v>1.6</v>
      </c>
      <c r="J345" s="9">
        <v>1.1000000000000001</v>
      </c>
      <c r="K345" s="9">
        <v>1.6</v>
      </c>
      <c r="L345" s="9">
        <v>1.3</v>
      </c>
      <c r="M345" s="9">
        <v>1.3</v>
      </c>
      <c r="N345" s="9">
        <v>0.8</v>
      </c>
      <c r="O345" s="9">
        <v>0.8</v>
      </c>
      <c r="P345" s="9">
        <v>0.8</v>
      </c>
      <c r="Q345" s="9">
        <v>0.9</v>
      </c>
      <c r="R345" s="9">
        <v>0.7</v>
      </c>
      <c r="S345" s="9">
        <v>0.8</v>
      </c>
      <c r="T345" s="9">
        <v>1</v>
      </c>
      <c r="U345" s="9">
        <v>0.81389999999999996</v>
      </c>
      <c r="V345" s="9">
        <v>1.014</v>
      </c>
      <c r="W345" s="9">
        <v>0.90007999999999988</v>
      </c>
      <c r="X345" s="9">
        <v>0.78208999999999995</v>
      </c>
      <c r="Y345" s="9">
        <v>0.44822999999999996</v>
      </c>
      <c r="Z345" s="9">
        <v>0.61836999999999998</v>
      </c>
      <c r="AA345" s="9">
        <v>0.58967999999999998</v>
      </c>
      <c r="AB345" s="19">
        <v>0.56646999999999992</v>
      </c>
      <c r="AC345" s="19">
        <v>0.47120999999999996</v>
      </c>
      <c r="AD345" s="73">
        <v>0.45340999999999998</v>
      </c>
      <c r="AE345" s="73">
        <v>0.33082</v>
      </c>
      <c r="AF345" s="73">
        <v>0.21885999999999997</v>
      </c>
      <c r="AG345" s="73">
        <v>0.2999</v>
      </c>
      <c r="AH345" s="73">
        <v>0.28155000000000002</v>
      </c>
      <c r="AI345" s="73">
        <v>0.37025000000000002</v>
      </c>
      <c r="AJ345" s="73">
        <v>0.34151999999999999</v>
      </c>
      <c r="AK345" s="73">
        <v>0.33252999999999999</v>
      </c>
      <c r="AL345" s="10"/>
    </row>
    <row r="346" spans="1:38" x14ac:dyDescent="0.25">
      <c r="A346" s="40" t="s">
        <v>30</v>
      </c>
      <c r="B346" s="9">
        <v>28.4</v>
      </c>
      <c r="C346" s="9">
        <v>22.3</v>
      </c>
      <c r="D346" s="9">
        <v>18.3</v>
      </c>
      <c r="E346" s="9">
        <v>21</v>
      </c>
      <c r="F346" s="9">
        <v>18.2</v>
      </c>
      <c r="G346" s="9">
        <v>12.9</v>
      </c>
      <c r="H346" s="9">
        <v>11.1</v>
      </c>
      <c r="I346" s="9">
        <v>6.1</v>
      </c>
      <c r="J346" s="9">
        <v>2.2000000000000002</v>
      </c>
      <c r="K346" s="9">
        <v>1.3</v>
      </c>
      <c r="L346" s="9">
        <v>0.8</v>
      </c>
      <c r="M346" s="9">
        <v>0.7</v>
      </c>
      <c r="N346" s="9">
        <v>0.4</v>
      </c>
      <c r="O346" s="9">
        <v>0.4</v>
      </c>
      <c r="P346" s="9">
        <v>0.4</v>
      </c>
      <c r="Q346" s="9">
        <v>0.4</v>
      </c>
      <c r="R346" s="9">
        <v>0.6</v>
      </c>
      <c r="S346" s="9">
        <v>0.6</v>
      </c>
      <c r="T346" s="9">
        <v>0.7</v>
      </c>
      <c r="U346" s="9">
        <v>0.63349999999999995</v>
      </c>
      <c r="V346" s="9">
        <v>0.67900000000000005</v>
      </c>
      <c r="W346" s="9">
        <v>0.60342999999999991</v>
      </c>
      <c r="X346" s="9">
        <v>0.55892999999999993</v>
      </c>
      <c r="Y346" s="9">
        <v>0.32666000000000006</v>
      </c>
      <c r="Z346" s="9">
        <v>0.43239999999999995</v>
      </c>
      <c r="AA346" s="9">
        <v>0.30232000000000003</v>
      </c>
      <c r="AB346" s="19">
        <v>0.88203999999999994</v>
      </c>
      <c r="AC346" s="19">
        <v>1.7585999999999999</v>
      </c>
      <c r="AD346" s="73">
        <v>0.33516000000000001</v>
      </c>
      <c r="AE346" s="73">
        <v>0.34574999999999995</v>
      </c>
      <c r="AF346" s="73">
        <v>0.38080999999999998</v>
      </c>
      <c r="AG346" s="73">
        <v>0.24127999999999999</v>
      </c>
      <c r="AH346" s="73">
        <v>0.47481000000000001</v>
      </c>
      <c r="AI346" s="73">
        <v>0.28403</v>
      </c>
      <c r="AJ346" s="73">
        <v>0.45052999999999999</v>
      </c>
      <c r="AK346" s="73">
        <v>0.32785000000000003</v>
      </c>
      <c r="AL346" s="79"/>
    </row>
    <row r="347" spans="1:38" x14ac:dyDescent="0.25">
      <c r="A347" s="40" t="s">
        <v>31</v>
      </c>
      <c r="B347" s="9">
        <v>28.999999999999996</v>
      </c>
      <c r="C347" s="9">
        <v>32.5</v>
      </c>
      <c r="D347" s="9">
        <v>28.7</v>
      </c>
      <c r="E347" s="9">
        <v>27.9</v>
      </c>
      <c r="F347" s="9">
        <v>22.1</v>
      </c>
      <c r="G347" s="9">
        <v>14.8</v>
      </c>
      <c r="H347" s="9">
        <v>10.3</v>
      </c>
      <c r="I347" s="9">
        <v>11.7</v>
      </c>
      <c r="J347" s="9">
        <v>8.1999999999999993</v>
      </c>
      <c r="K347" s="9">
        <v>3.8</v>
      </c>
      <c r="L347" s="9">
        <v>2.5</v>
      </c>
      <c r="M347" s="9">
        <v>2.1</v>
      </c>
      <c r="N347" s="9">
        <v>1.2</v>
      </c>
      <c r="O347" s="9">
        <v>0.9</v>
      </c>
      <c r="P347" s="9">
        <v>0.8</v>
      </c>
      <c r="Q347" s="9">
        <v>0.7</v>
      </c>
      <c r="R347" s="9">
        <v>0.7</v>
      </c>
      <c r="S347" s="9">
        <v>0.4</v>
      </c>
      <c r="T347" s="9">
        <v>0.6</v>
      </c>
      <c r="U347" s="9">
        <v>0.60399999999999998</v>
      </c>
      <c r="V347" s="9">
        <v>0.75600000000000001</v>
      </c>
      <c r="W347" s="9">
        <v>0.81208999999999987</v>
      </c>
      <c r="X347" s="9">
        <v>0.65881999999999996</v>
      </c>
      <c r="Y347" s="9">
        <v>0.84317000000000009</v>
      </c>
      <c r="Z347" s="9">
        <v>0.46505000000000002</v>
      </c>
      <c r="AA347" s="9">
        <v>0.50191000000000008</v>
      </c>
      <c r="AB347" s="19">
        <v>1.4581999999999999</v>
      </c>
      <c r="AC347" s="19">
        <v>0.60905999999999993</v>
      </c>
      <c r="AD347" s="73">
        <v>0.45584999999999998</v>
      </c>
      <c r="AE347" s="73">
        <v>0.99427999999999994</v>
      </c>
      <c r="AF347" s="73">
        <v>0.62</v>
      </c>
      <c r="AG347" s="73">
        <v>1.3049199999999999</v>
      </c>
      <c r="AH347" s="73">
        <v>0.51248000000000005</v>
      </c>
      <c r="AI347" s="73">
        <v>1.38</v>
      </c>
      <c r="AJ347" s="73">
        <v>0.55654000000000003</v>
      </c>
      <c r="AK347" s="73">
        <v>6.1579999999999996E-2</v>
      </c>
      <c r="AL347" s="10"/>
    </row>
    <row r="348" spans="1:38" x14ac:dyDescent="0.25">
      <c r="A348" s="40" t="s">
        <v>32</v>
      </c>
      <c r="B348" s="55" t="s">
        <v>0</v>
      </c>
      <c r="C348" s="55" t="s">
        <v>0</v>
      </c>
      <c r="D348" s="55" t="s">
        <v>0</v>
      </c>
      <c r="E348" s="55" t="s">
        <v>0</v>
      </c>
      <c r="F348" s="55" t="s">
        <v>0</v>
      </c>
      <c r="G348" s="55" t="s">
        <v>0</v>
      </c>
      <c r="H348" s="55" t="s">
        <v>0</v>
      </c>
      <c r="I348" s="55" t="s">
        <v>0</v>
      </c>
      <c r="J348" s="55" t="s">
        <v>0</v>
      </c>
      <c r="K348" s="55" t="s">
        <v>0</v>
      </c>
      <c r="L348" s="55" t="s">
        <v>0</v>
      </c>
      <c r="M348" s="55" t="s">
        <v>0</v>
      </c>
      <c r="N348" s="55" t="s">
        <v>0</v>
      </c>
      <c r="O348" s="55" t="s">
        <v>0</v>
      </c>
      <c r="P348" s="55" t="s">
        <v>0</v>
      </c>
      <c r="Q348" s="55" t="s">
        <v>0</v>
      </c>
      <c r="R348" s="55" t="s">
        <v>0</v>
      </c>
      <c r="S348" s="55" t="s">
        <v>0</v>
      </c>
      <c r="T348" s="55" t="s">
        <v>0</v>
      </c>
      <c r="U348" s="55" t="s">
        <v>0</v>
      </c>
      <c r="V348" s="55" t="s">
        <v>0</v>
      </c>
      <c r="W348" s="55" t="s">
        <v>0</v>
      </c>
      <c r="X348" s="55" t="s">
        <v>0</v>
      </c>
      <c r="Y348" s="55" t="s">
        <v>0</v>
      </c>
      <c r="Z348" s="55" t="s">
        <v>0</v>
      </c>
      <c r="AA348" s="55" t="s">
        <v>0</v>
      </c>
      <c r="AB348" s="55" t="s">
        <v>0</v>
      </c>
      <c r="AC348" s="55"/>
      <c r="AD348" s="55" t="s">
        <v>0</v>
      </c>
      <c r="AE348" s="55" t="s">
        <v>0</v>
      </c>
      <c r="AF348" s="55" t="s">
        <v>0</v>
      </c>
      <c r="AG348" s="55"/>
      <c r="AH348" s="73">
        <v>0.41186999999999996</v>
      </c>
      <c r="AI348" s="73">
        <v>0.59797000000000011</v>
      </c>
      <c r="AJ348" s="73">
        <v>0.45099999999999996</v>
      </c>
      <c r="AK348" s="73">
        <v>0.88080000000000003</v>
      </c>
      <c r="AL348" s="10"/>
    </row>
    <row r="349" spans="1:38" x14ac:dyDescent="0.25">
      <c r="A349" s="40" t="s">
        <v>33</v>
      </c>
      <c r="B349" s="9">
        <v>33.900000000000006</v>
      </c>
      <c r="C349" s="9">
        <v>28.6</v>
      </c>
      <c r="D349" s="9">
        <v>21.6</v>
      </c>
      <c r="E349" s="9">
        <v>17.100000000000001</v>
      </c>
      <c r="F349" s="9">
        <v>13.8</v>
      </c>
      <c r="G349" s="9">
        <v>8.5</v>
      </c>
      <c r="H349" s="9">
        <v>9.3000000000000007</v>
      </c>
      <c r="I349" s="9">
        <v>7.9</v>
      </c>
      <c r="J349" s="9">
        <v>2.1</v>
      </c>
      <c r="K349" s="9">
        <v>1.2</v>
      </c>
      <c r="L349" s="9">
        <v>0.9</v>
      </c>
      <c r="M349" s="9">
        <v>0.6</v>
      </c>
      <c r="N349" s="9">
        <v>0.6</v>
      </c>
      <c r="O349" s="9">
        <v>0.6</v>
      </c>
      <c r="P349" s="9">
        <v>0.4</v>
      </c>
      <c r="Q349" s="9">
        <v>0.6</v>
      </c>
      <c r="R349" s="9">
        <v>0.3</v>
      </c>
      <c r="S349" s="9">
        <v>0.4</v>
      </c>
      <c r="T349" s="9">
        <v>0.3</v>
      </c>
      <c r="U349" s="9">
        <v>0.25689999999999996</v>
      </c>
      <c r="V349" s="9">
        <v>0.38080000000000003</v>
      </c>
      <c r="W349" s="9">
        <v>0.46273000000000003</v>
      </c>
      <c r="X349" s="9">
        <v>0.63933000000000006</v>
      </c>
      <c r="Y349" s="9">
        <v>0.69540999999999997</v>
      </c>
      <c r="Z349" s="9">
        <v>0.69462000000000002</v>
      </c>
      <c r="AA349" s="9">
        <v>0.6472</v>
      </c>
      <c r="AB349" s="19">
        <v>0.79254999999999998</v>
      </c>
      <c r="AC349" s="19">
        <v>0.41882999999999998</v>
      </c>
      <c r="AD349" s="73">
        <v>0.29425000000000001</v>
      </c>
      <c r="AE349" s="73">
        <v>0.85490999999999995</v>
      </c>
      <c r="AF349" s="73">
        <v>0.81399999999999995</v>
      </c>
      <c r="AG349" s="73">
        <v>0.36802000000000001</v>
      </c>
      <c r="AH349" s="73">
        <v>0.20163</v>
      </c>
      <c r="AI349" s="73">
        <v>0.34477999999999998</v>
      </c>
      <c r="AJ349" s="73">
        <v>0.58883999999999992</v>
      </c>
      <c r="AK349" s="73">
        <v>0.40226000000000001</v>
      </c>
      <c r="AL349" s="79"/>
    </row>
    <row r="350" spans="1:38" x14ac:dyDescent="0.25">
      <c r="A350" s="40" t="s">
        <v>34</v>
      </c>
      <c r="B350" s="9">
        <v>14.7</v>
      </c>
      <c r="C350" s="9">
        <v>15.7</v>
      </c>
      <c r="D350" s="9">
        <v>10.4</v>
      </c>
      <c r="E350" s="9">
        <v>11.1</v>
      </c>
      <c r="F350" s="9">
        <v>8</v>
      </c>
      <c r="G350" s="9">
        <v>7.4</v>
      </c>
      <c r="H350" s="9">
        <v>5.6</v>
      </c>
      <c r="I350" s="9">
        <v>2.2999999999999998</v>
      </c>
      <c r="J350" s="9">
        <v>0.8</v>
      </c>
      <c r="K350" s="9">
        <v>0.2</v>
      </c>
      <c r="L350" s="9">
        <v>0.1</v>
      </c>
      <c r="M350" s="9">
        <v>0.1</v>
      </c>
      <c r="N350" s="9">
        <v>0.1</v>
      </c>
      <c r="O350" s="9">
        <v>0.1</v>
      </c>
      <c r="P350" s="9">
        <v>0.1</v>
      </c>
      <c r="Q350" s="9">
        <v>0.1</v>
      </c>
      <c r="R350" s="9"/>
      <c r="S350" s="9"/>
      <c r="T350" s="9"/>
      <c r="U350" s="9">
        <v>1.47E-2</v>
      </c>
      <c r="V350" s="9">
        <v>2.53E-2</v>
      </c>
      <c r="W350" s="9">
        <v>4.018E-2</v>
      </c>
      <c r="X350" s="9">
        <v>6.2039999999999998E-2</v>
      </c>
      <c r="Y350" s="9">
        <v>6.3399999999999998E-2</v>
      </c>
      <c r="Z350" s="9">
        <v>0.31242000000000003</v>
      </c>
      <c r="AA350" s="9">
        <v>8.4159999999999999E-2</v>
      </c>
      <c r="AB350" s="19">
        <v>8.9429999999999996E-2</v>
      </c>
      <c r="AC350" s="19">
        <v>0.10059</v>
      </c>
      <c r="AD350" s="73">
        <v>0.12845000000000001</v>
      </c>
      <c r="AE350" s="73">
        <v>0.11144000000000001</v>
      </c>
      <c r="AF350" s="73">
        <v>7.0929999999999993E-2</v>
      </c>
      <c r="AG350" s="73">
        <v>6.0220000000000003E-2</v>
      </c>
      <c r="AH350" s="73">
        <v>0.10595</v>
      </c>
      <c r="AI350" s="73">
        <v>7.3609999999999995E-2</v>
      </c>
      <c r="AJ350" s="73">
        <v>0.28866999999999998</v>
      </c>
      <c r="AK350" s="73">
        <v>0.29515000000000002</v>
      </c>
      <c r="AL350" s="10"/>
    </row>
    <row r="351" spans="1:38" x14ac:dyDescent="0.25">
      <c r="A351" s="40" t="s">
        <v>35</v>
      </c>
      <c r="B351" s="9">
        <v>12.799999999999999</v>
      </c>
      <c r="C351" s="9">
        <v>12.2</v>
      </c>
      <c r="D351" s="9">
        <v>6</v>
      </c>
      <c r="E351" s="9">
        <v>7.6</v>
      </c>
      <c r="F351" s="9">
        <v>5.2</v>
      </c>
      <c r="G351" s="9">
        <v>2.2999999999999998</v>
      </c>
      <c r="H351" s="9">
        <v>3.5</v>
      </c>
      <c r="I351" s="9">
        <v>1.8</v>
      </c>
      <c r="J351" s="9">
        <v>0.8</v>
      </c>
      <c r="K351" s="9">
        <v>0.4</v>
      </c>
      <c r="L351" s="9">
        <v>0.3</v>
      </c>
      <c r="M351" s="9">
        <v>0.2</v>
      </c>
      <c r="N351" s="9">
        <v>0.1</v>
      </c>
      <c r="O351" s="9">
        <v>0.1</v>
      </c>
      <c r="P351" s="9"/>
      <c r="Q351" s="9"/>
      <c r="R351" s="9">
        <v>0.1</v>
      </c>
      <c r="S351" s="9"/>
      <c r="T351" s="9"/>
      <c r="U351" s="9">
        <v>5.6899999999999999E-2</v>
      </c>
      <c r="V351" s="9">
        <v>4.2700000000000002E-2</v>
      </c>
      <c r="W351" s="9">
        <v>5.4789999999999998E-2</v>
      </c>
      <c r="X351" s="9">
        <v>4.0909999999999995E-2</v>
      </c>
      <c r="Y351" s="9">
        <v>3.696E-2</v>
      </c>
      <c r="Z351" s="9">
        <v>0.15193000000000001</v>
      </c>
      <c r="AA351" s="9">
        <v>0.17076</v>
      </c>
      <c r="AB351" s="19">
        <v>0.15207999999999999</v>
      </c>
      <c r="AC351" s="19">
        <v>9.5519999999999994E-2</v>
      </c>
      <c r="AD351" s="73">
        <v>0.13141</v>
      </c>
      <c r="AE351" s="73">
        <v>0.14072999999999999</v>
      </c>
      <c r="AF351" s="73">
        <v>0.15696000000000002</v>
      </c>
      <c r="AG351" s="73">
        <v>0.12315999999999999</v>
      </c>
      <c r="AH351" s="73">
        <v>0.10506</v>
      </c>
      <c r="AI351" s="73">
        <v>0.13214000000000004</v>
      </c>
      <c r="AJ351" s="73">
        <v>0.13425999999999999</v>
      </c>
      <c r="AK351" s="73">
        <v>8.4010000000000001E-2</v>
      </c>
      <c r="AL351" s="10"/>
    </row>
    <row r="352" spans="1:38" x14ac:dyDescent="0.25">
      <c r="A352" s="40" t="s">
        <v>36</v>
      </c>
      <c r="B352" s="9">
        <v>6.3</v>
      </c>
      <c r="C352" s="9">
        <v>5.5</v>
      </c>
      <c r="D352" s="9">
        <v>2.9</v>
      </c>
      <c r="E352" s="9">
        <v>5.2</v>
      </c>
      <c r="F352" s="9">
        <v>4.8</v>
      </c>
      <c r="G352" s="9">
        <v>2</v>
      </c>
      <c r="H352" s="9">
        <v>1.5</v>
      </c>
      <c r="I352" s="9">
        <v>1.8</v>
      </c>
      <c r="J352" s="9">
        <v>1.7</v>
      </c>
      <c r="K352" s="9">
        <v>1.8</v>
      </c>
      <c r="L352" s="9">
        <v>1.4</v>
      </c>
      <c r="M352" s="9">
        <v>1.3</v>
      </c>
      <c r="N352" s="9">
        <v>1.3</v>
      </c>
      <c r="O352" s="9">
        <v>1.4</v>
      </c>
      <c r="P352" s="9">
        <v>1.3</v>
      </c>
      <c r="Q352" s="9">
        <v>1.3</v>
      </c>
      <c r="R352" s="9">
        <v>1.2</v>
      </c>
      <c r="S352" s="9">
        <v>1.2</v>
      </c>
      <c r="T352" s="9">
        <v>1.1000000000000001</v>
      </c>
      <c r="U352" s="9">
        <v>0.9556</v>
      </c>
      <c r="V352" s="9">
        <v>0.95450000000000002</v>
      </c>
      <c r="W352" s="9">
        <v>0.66106000000000009</v>
      </c>
      <c r="X352" s="9">
        <v>0.57948</v>
      </c>
      <c r="Y352" s="9">
        <v>0.46244000000000002</v>
      </c>
      <c r="Z352" s="9">
        <v>0.27312999999999998</v>
      </c>
      <c r="AA352" s="9">
        <v>0.18570999999999999</v>
      </c>
      <c r="AB352" s="19">
        <v>0.19934000000000002</v>
      </c>
      <c r="AC352" s="19">
        <v>0.20746999999999999</v>
      </c>
      <c r="AD352" s="73">
        <v>0.16234999999999999</v>
      </c>
      <c r="AE352" s="73">
        <v>0.17673</v>
      </c>
      <c r="AF352" s="73">
        <v>0.12331</v>
      </c>
      <c r="AG352" s="73">
        <v>0.11284</v>
      </c>
      <c r="AH352" s="73">
        <v>5.5230000000000001E-2</v>
      </c>
      <c r="AI352" s="73">
        <v>4.7460000000000002E-2</v>
      </c>
      <c r="AJ352" s="73">
        <v>7.2699999999999987E-2</v>
      </c>
      <c r="AK352" s="73">
        <v>9.7320000000000018E-2</v>
      </c>
      <c r="AL352" s="10"/>
    </row>
    <row r="353" spans="1:38" x14ac:dyDescent="0.25">
      <c r="A353" s="40" t="s">
        <v>45</v>
      </c>
      <c r="B353" s="9">
        <v>41.399999999999991</v>
      </c>
      <c r="C353" s="9">
        <v>42.1</v>
      </c>
      <c r="D353" s="9">
        <v>33.799999999999997</v>
      </c>
      <c r="E353" s="9">
        <v>31</v>
      </c>
      <c r="F353" s="9">
        <v>17.600000000000001</v>
      </c>
      <c r="G353" s="9">
        <v>21.1</v>
      </c>
      <c r="H353" s="9">
        <v>15.7</v>
      </c>
      <c r="I353" s="9">
        <v>11</v>
      </c>
      <c r="J353" s="9">
        <v>4.5999999999999996</v>
      </c>
      <c r="K353" s="9">
        <v>2.9</v>
      </c>
      <c r="L353" s="9">
        <v>1.3</v>
      </c>
      <c r="M353" s="9">
        <v>1</v>
      </c>
      <c r="N353" s="9">
        <v>0.6</v>
      </c>
      <c r="O353" s="9">
        <v>0.6</v>
      </c>
      <c r="P353" s="9">
        <v>0.4</v>
      </c>
      <c r="Q353" s="9">
        <v>0.3</v>
      </c>
      <c r="R353" s="9">
        <v>0.4</v>
      </c>
      <c r="S353" s="9">
        <v>0.4</v>
      </c>
      <c r="T353" s="9">
        <v>0.3</v>
      </c>
      <c r="U353" s="9">
        <v>0.38389999999999996</v>
      </c>
      <c r="V353" s="9">
        <v>0.31559999999999999</v>
      </c>
      <c r="W353" s="9">
        <v>0.47163000000000005</v>
      </c>
      <c r="X353" s="9">
        <v>0.45023000000000002</v>
      </c>
      <c r="Y353" s="9">
        <v>0.58938000000000001</v>
      </c>
      <c r="Z353" s="9">
        <v>0.40821000000000002</v>
      </c>
      <c r="AA353" s="9">
        <v>1.0504100000000001</v>
      </c>
      <c r="AB353" s="19">
        <v>1.6041400000000001</v>
      </c>
      <c r="AC353" s="19">
        <v>1.5166999999999999</v>
      </c>
      <c r="AD353" s="54" t="s">
        <v>0</v>
      </c>
      <c r="AE353" s="54" t="s">
        <v>0</v>
      </c>
      <c r="AF353" s="54" t="s">
        <v>0</v>
      </c>
      <c r="AG353" s="54"/>
      <c r="AH353" s="54" t="s">
        <v>0</v>
      </c>
      <c r="AI353" s="54" t="s">
        <v>0</v>
      </c>
      <c r="AJ353" s="54" t="s">
        <v>0</v>
      </c>
      <c r="AK353" s="54" t="s">
        <v>0</v>
      </c>
      <c r="AL353" s="10"/>
    </row>
    <row r="354" spans="1:38" x14ac:dyDescent="0.25">
      <c r="A354" s="40" t="s">
        <v>37</v>
      </c>
      <c r="B354" s="9">
        <v>17.100000000000001</v>
      </c>
      <c r="C354" s="9">
        <v>14.5</v>
      </c>
      <c r="D354" s="9">
        <v>10.3</v>
      </c>
      <c r="E354" s="9">
        <v>9</v>
      </c>
      <c r="F354" s="9">
        <v>7.5</v>
      </c>
      <c r="G354" s="9">
        <v>5.9</v>
      </c>
      <c r="H354" s="9">
        <v>4.4000000000000004</v>
      </c>
      <c r="I354" s="9">
        <v>2.5</v>
      </c>
      <c r="J354" s="9">
        <v>1.2</v>
      </c>
      <c r="K354" s="9">
        <v>0.4</v>
      </c>
      <c r="L354" s="9">
        <v>0.2</v>
      </c>
      <c r="M354" s="9">
        <v>0.1</v>
      </c>
      <c r="N354" s="9">
        <v>0.1</v>
      </c>
      <c r="O354" s="9">
        <v>0.1</v>
      </c>
      <c r="P354" s="9">
        <v>0.2</v>
      </c>
      <c r="Q354" s="9">
        <v>0.1</v>
      </c>
      <c r="R354" s="9">
        <v>0.2</v>
      </c>
      <c r="S354" s="9">
        <v>0.2</v>
      </c>
      <c r="T354" s="9">
        <v>0.3</v>
      </c>
      <c r="U354" s="9">
        <v>0.18530000000000002</v>
      </c>
      <c r="V354" s="9">
        <v>0.2863</v>
      </c>
      <c r="W354" s="9">
        <v>0.27899000000000002</v>
      </c>
      <c r="X354" s="9">
        <v>0.21689</v>
      </c>
      <c r="Y354" s="9">
        <v>0.39218000000000003</v>
      </c>
      <c r="Z354" s="9">
        <v>0.33484999999999998</v>
      </c>
      <c r="AA354" s="9">
        <v>0.21892</v>
      </c>
      <c r="AB354" s="19">
        <v>0.37330000000000002</v>
      </c>
      <c r="AC354" s="19">
        <v>0.44611999999999996</v>
      </c>
      <c r="AD354" s="73">
        <v>0.51966999999999997</v>
      </c>
      <c r="AE354" s="73">
        <v>0.64050999999999991</v>
      </c>
      <c r="AF354" s="73">
        <v>0.79804000000000008</v>
      </c>
      <c r="AG354" s="73">
        <v>0.45541999999999999</v>
      </c>
      <c r="AH354" s="73">
        <v>0.29392000000000001</v>
      </c>
      <c r="AI354" s="73">
        <v>0.17959</v>
      </c>
      <c r="AJ354" s="73">
        <v>0.20143999999999998</v>
      </c>
      <c r="AK354" s="104">
        <v>0.15628</v>
      </c>
      <c r="AL354" s="10"/>
    </row>
    <row r="355" spans="1:38" x14ac:dyDescent="0.25">
      <c r="A355" s="40" t="s">
        <v>38</v>
      </c>
      <c r="B355" s="7">
        <v>8.6999999999999993</v>
      </c>
      <c r="C355" s="7">
        <v>4.9000000000000004</v>
      </c>
      <c r="D355" s="7">
        <v>2.6</v>
      </c>
      <c r="E355" s="7">
        <v>3.8</v>
      </c>
      <c r="F355" s="7">
        <v>2.4</v>
      </c>
      <c r="G355" s="7">
        <v>2.2999999999999998</v>
      </c>
      <c r="H355" s="7">
        <v>1.5</v>
      </c>
      <c r="I355" s="7">
        <v>0.4</v>
      </c>
      <c r="J355" s="7">
        <v>0.1</v>
      </c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>
        <v>2.8799999999999999E-2</v>
      </c>
      <c r="V355" s="7">
        <v>2.1600000000000001E-2</v>
      </c>
      <c r="W355" s="7">
        <v>3.2649999999999998E-2</v>
      </c>
      <c r="X355" s="7">
        <v>3.5349999999999999E-2</v>
      </c>
      <c r="Y355" s="7">
        <v>4.9059999999999999E-2</v>
      </c>
      <c r="Z355" s="7">
        <v>4.0379999999999999E-2</v>
      </c>
      <c r="AA355" s="7">
        <v>5.1619999999999999E-2</v>
      </c>
      <c r="AB355" s="19">
        <v>7.3799999999999991E-2</v>
      </c>
      <c r="AC355" s="19">
        <v>0.10937000000000001</v>
      </c>
      <c r="AD355" s="73">
        <v>7.2989999999999999E-2</v>
      </c>
      <c r="AE355" s="73">
        <v>4.6939999999999996E-2</v>
      </c>
      <c r="AF355" s="73">
        <v>4.165E-2</v>
      </c>
      <c r="AG355" s="73">
        <v>8.839000000000001E-2</v>
      </c>
      <c r="AH355" s="73">
        <v>0.10260999999999999</v>
      </c>
      <c r="AI355" s="73">
        <v>0.1</v>
      </c>
      <c r="AJ355" s="73">
        <v>0.25940000000000002</v>
      </c>
      <c r="AK355" s="73">
        <v>0.30158999999999997</v>
      </c>
      <c r="AL355" s="10"/>
    </row>
    <row r="356" spans="1:38" x14ac:dyDescent="0.25">
      <c r="A356" s="40" t="s">
        <v>39</v>
      </c>
      <c r="B356" s="55" t="s">
        <v>0</v>
      </c>
      <c r="C356" s="55" t="s">
        <v>0</v>
      </c>
      <c r="D356" s="55" t="s">
        <v>0</v>
      </c>
      <c r="E356" s="55" t="s">
        <v>0</v>
      </c>
      <c r="F356" s="55" t="s">
        <v>0</v>
      </c>
      <c r="G356" s="55" t="s">
        <v>0</v>
      </c>
      <c r="H356" s="55" t="s">
        <v>0</v>
      </c>
      <c r="I356" s="55" t="s">
        <v>0</v>
      </c>
      <c r="J356" s="55" t="s">
        <v>0</v>
      </c>
      <c r="K356" s="55" t="s">
        <v>0</v>
      </c>
      <c r="L356" s="55" t="s">
        <v>0</v>
      </c>
      <c r="M356" s="55" t="s">
        <v>0</v>
      </c>
      <c r="N356" s="55" t="s">
        <v>0</v>
      </c>
      <c r="O356" s="55" t="s">
        <v>0</v>
      </c>
      <c r="P356" s="55" t="s">
        <v>0</v>
      </c>
      <c r="Q356" s="55" t="s">
        <v>0</v>
      </c>
      <c r="R356" s="55" t="s">
        <v>0</v>
      </c>
      <c r="S356" s="55" t="s">
        <v>0</v>
      </c>
      <c r="T356" s="55" t="s">
        <v>0</v>
      </c>
      <c r="U356" s="55" t="s">
        <v>0</v>
      </c>
      <c r="V356" s="55" t="s">
        <v>0</v>
      </c>
      <c r="W356" s="55" t="s">
        <v>0</v>
      </c>
      <c r="X356" s="55" t="s">
        <v>0</v>
      </c>
      <c r="Y356" s="55" t="s">
        <v>0</v>
      </c>
      <c r="Z356" s="55" t="s">
        <v>0</v>
      </c>
      <c r="AA356" s="55" t="s">
        <v>0</v>
      </c>
      <c r="AB356" s="55" t="s">
        <v>0</v>
      </c>
      <c r="AC356" s="55"/>
      <c r="AD356" s="73">
        <v>1.37941</v>
      </c>
      <c r="AE356" s="73">
        <v>1.2655300000000003</v>
      </c>
      <c r="AF356" s="73">
        <v>1.6548800000000001</v>
      </c>
      <c r="AG356" s="73">
        <v>2.1737099999999989</v>
      </c>
      <c r="AH356" s="73">
        <v>2.6902200000000001</v>
      </c>
      <c r="AI356" s="73">
        <v>2.81155</v>
      </c>
      <c r="AJ356" s="73">
        <v>7.2290600000000005</v>
      </c>
      <c r="AK356" s="73">
        <v>15.04847</v>
      </c>
      <c r="AL356" s="10"/>
    </row>
    <row r="357" spans="1:38" x14ac:dyDescent="0.25">
      <c r="A357" s="41" t="s">
        <v>40</v>
      </c>
      <c r="B357" s="55" t="s">
        <v>0</v>
      </c>
      <c r="C357" s="55" t="s">
        <v>0</v>
      </c>
      <c r="D357" s="55" t="s">
        <v>0</v>
      </c>
      <c r="E357" s="55" t="s">
        <v>0</v>
      </c>
      <c r="F357" s="55" t="s">
        <v>0</v>
      </c>
      <c r="G357" s="55" t="s">
        <v>0</v>
      </c>
      <c r="H357" s="55" t="s">
        <v>0</v>
      </c>
      <c r="I357" s="55" t="s">
        <v>0</v>
      </c>
      <c r="J357" s="55" t="s">
        <v>0</v>
      </c>
      <c r="K357" s="55" t="s">
        <v>0</v>
      </c>
      <c r="L357" s="55" t="s">
        <v>0</v>
      </c>
      <c r="M357" s="55" t="s">
        <v>0</v>
      </c>
      <c r="N357" s="55" t="s">
        <v>0</v>
      </c>
      <c r="O357" s="55" t="s">
        <v>0</v>
      </c>
      <c r="P357" s="55" t="s">
        <v>0</v>
      </c>
      <c r="Q357" s="55" t="s">
        <v>0</v>
      </c>
      <c r="R357" s="55" t="s">
        <v>0</v>
      </c>
      <c r="S357" s="55" t="s">
        <v>0</v>
      </c>
      <c r="T357" s="55" t="s">
        <v>0</v>
      </c>
      <c r="U357" s="55" t="s">
        <v>0</v>
      </c>
      <c r="V357" s="55" t="s">
        <v>0</v>
      </c>
      <c r="W357" s="55" t="s">
        <v>0</v>
      </c>
      <c r="X357" s="55" t="s">
        <v>0</v>
      </c>
      <c r="Y357" s="55" t="s">
        <v>0</v>
      </c>
      <c r="Z357" s="55" t="s">
        <v>0</v>
      </c>
      <c r="AA357" s="55" t="s">
        <v>0</v>
      </c>
      <c r="AB357" s="55" t="s">
        <v>0</v>
      </c>
      <c r="AC357" s="55"/>
      <c r="AD357" s="55" t="s">
        <v>0</v>
      </c>
      <c r="AE357" s="55" t="s">
        <v>0</v>
      </c>
      <c r="AF357" s="55" t="s">
        <v>0</v>
      </c>
      <c r="AG357" s="55"/>
      <c r="AH357" s="73">
        <v>4.4599999999999996E-3</v>
      </c>
      <c r="AI357" s="73"/>
      <c r="AJ357" s="73">
        <v>1.042E-2</v>
      </c>
      <c r="AK357" s="73">
        <v>3.0000000000000001E-3</v>
      </c>
      <c r="AL357" s="10"/>
    </row>
    <row r="358" spans="1:38" x14ac:dyDescent="0.25">
      <c r="A358" s="40" t="s">
        <v>41</v>
      </c>
      <c r="B358" s="7">
        <v>80.399999999999991</v>
      </c>
      <c r="C358" s="7">
        <v>67.2</v>
      </c>
      <c r="D358" s="7">
        <v>48.1</v>
      </c>
      <c r="E358" s="7">
        <v>50.5</v>
      </c>
      <c r="F358" s="7">
        <v>43</v>
      </c>
      <c r="G358" s="7">
        <v>33</v>
      </c>
      <c r="H358" s="7">
        <v>16.5</v>
      </c>
      <c r="I358" s="7">
        <v>6.1</v>
      </c>
      <c r="J358" s="7">
        <v>2.1</v>
      </c>
      <c r="K358" s="7">
        <v>1</v>
      </c>
      <c r="L358" s="7">
        <v>0.6</v>
      </c>
      <c r="M358" s="7">
        <v>0.5</v>
      </c>
      <c r="N358" s="7">
        <v>0.4</v>
      </c>
      <c r="O358" s="7">
        <v>0.4</v>
      </c>
      <c r="P358" s="7">
        <v>0.4</v>
      </c>
      <c r="Q358" s="7">
        <v>0.4</v>
      </c>
      <c r="R358" s="7">
        <v>0.6</v>
      </c>
      <c r="S358" s="7">
        <v>0.3</v>
      </c>
      <c r="T358" s="7">
        <v>0.6</v>
      </c>
      <c r="U358" s="7">
        <v>0.66439999999999999</v>
      </c>
      <c r="V358" s="7">
        <v>0.4919</v>
      </c>
      <c r="W358" s="7">
        <v>0.51625999999999994</v>
      </c>
      <c r="X358" s="7">
        <v>0.6303200000000001</v>
      </c>
      <c r="Y358" s="7">
        <v>0.40662999999999999</v>
      </c>
      <c r="Z358" s="7">
        <v>0.35014000000000001</v>
      </c>
      <c r="AA358" s="7">
        <v>0.35875000000000001</v>
      </c>
      <c r="AB358" s="19">
        <v>0.47914999999999996</v>
      </c>
      <c r="AC358" s="19">
        <v>0.47748999999999997</v>
      </c>
      <c r="AD358" s="73">
        <v>0.45760999999999996</v>
      </c>
      <c r="AE358" s="73">
        <v>0.37576999999999999</v>
      </c>
      <c r="AF358" s="73">
        <v>0.47544999999999998</v>
      </c>
      <c r="AG358" s="73">
        <v>0.32684000000000035</v>
      </c>
      <c r="AH358" s="73">
        <v>2.3640000000000001E-2</v>
      </c>
      <c r="AI358" s="73">
        <v>1.375E-2</v>
      </c>
      <c r="AJ358" s="73">
        <v>5.3650000000000003E-2</v>
      </c>
      <c r="AK358" s="73">
        <v>5.0019999999999995E-2</v>
      </c>
    </row>
    <row r="359" spans="1:38" x14ac:dyDescent="0.25">
      <c r="A359" s="40" t="s">
        <v>42</v>
      </c>
      <c r="B359" s="8"/>
      <c r="C359" s="8"/>
      <c r="D359" s="8"/>
      <c r="E359" s="8"/>
      <c r="F359" s="8">
        <v>0.1</v>
      </c>
      <c r="G359" s="8">
        <v>0.1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>
        <v>6.9999999999999999E-4</v>
      </c>
      <c r="V359" s="8">
        <v>1.1999999999999999E-3</v>
      </c>
      <c r="W359" s="8">
        <v>5.6999999999999998E-4</v>
      </c>
      <c r="X359" s="8">
        <v>6.8000000000000005E-4</v>
      </c>
      <c r="Y359" s="8"/>
      <c r="Z359" s="8"/>
      <c r="AA359" s="8"/>
      <c r="AB359" s="19">
        <v>1.8400000000000001E-3</v>
      </c>
      <c r="AC359" s="19">
        <v>3.0699999999999998E-3</v>
      </c>
      <c r="AD359" s="73">
        <v>1.83E-3</v>
      </c>
      <c r="AE359" s="73">
        <v>1.3500000000000001E-3</v>
      </c>
      <c r="AF359" s="73">
        <v>0</v>
      </c>
      <c r="AG359" s="73"/>
      <c r="AH359" s="73"/>
      <c r="AI359" s="73"/>
      <c r="AJ359" s="73"/>
      <c r="AK359" s="73">
        <v>1.3000000000000002E-4</v>
      </c>
      <c r="AL359" s="10"/>
    </row>
    <row r="360" spans="1:38" x14ac:dyDescent="0.25">
      <c r="A360" s="40" t="s">
        <v>43</v>
      </c>
      <c r="B360" s="8"/>
      <c r="C360" s="8"/>
      <c r="D360" s="8"/>
      <c r="E360" s="8">
        <v>0.1</v>
      </c>
      <c r="F360" s="8">
        <v>0.1</v>
      </c>
      <c r="G360" s="8">
        <v>0.1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>
        <v>1E-4</v>
      </c>
      <c r="W360" s="8"/>
      <c r="X360" s="8"/>
      <c r="Y360" s="8"/>
      <c r="Z360" s="8"/>
      <c r="AA360" s="8"/>
      <c r="AB360" s="19"/>
      <c r="AC360" s="19"/>
      <c r="AD360" s="73">
        <v>0</v>
      </c>
      <c r="AE360" s="73">
        <v>0</v>
      </c>
      <c r="AF360" s="73">
        <v>0</v>
      </c>
      <c r="AG360" s="73"/>
      <c r="AH360" s="73"/>
      <c r="AI360" s="73"/>
      <c r="AJ360" s="73"/>
      <c r="AK360" s="73">
        <v>0</v>
      </c>
    </row>
    <row r="361" spans="1:38" x14ac:dyDescent="0.25">
      <c r="A361" s="45" t="s">
        <v>44</v>
      </c>
      <c r="B361" s="82" t="s">
        <v>0</v>
      </c>
      <c r="C361" s="82" t="s">
        <v>0</v>
      </c>
      <c r="D361" s="82" t="s">
        <v>0</v>
      </c>
      <c r="E361" s="82" t="s">
        <v>0</v>
      </c>
      <c r="F361" s="82" t="s">
        <v>0</v>
      </c>
      <c r="G361" s="82" t="s">
        <v>0</v>
      </c>
      <c r="H361" s="82" t="s">
        <v>0</v>
      </c>
      <c r="I361" s="82" t="s">
        <v>0</v>
      </c>
      <c r="J361" s="82" t="s">
        <v>0</v>
      </c>
      <c r="K361" s="82" t="s">
        <v>0</v>
      </c>
      <c r="L361" s="82" t="s">
        <v>0</v>
      </c>
      <c r="M361" s="82" t="s">
        <v>0</v>
      </c>
      <c r="N361" s="82" t="s">
        <v>0</v>
      </c>
      <c r="O361" s="82" t="s">
        <v>0</v>
      </c>
      <c r="P361" s="82" t="s">
        <v>0</v>
      </c>
      <c r="Q361" s="82" t="s">
        <v>0</v>
      </c>
      <c r="R361" s="82" t="s">
        <v>0</v>
      </c>
      <c r="S361" s="82" t="s">
        <v>0</v>
      </c>
      <c r="T361" s="82" t="s">
        <v>0</v>
      </c>
      <c r="U361" s="82" t="s">
        <v>0</v>
      </c>
      <c r="V361" s="82" t="s">
        <v>0</v>
      </c>
      <c r="W361" s="82" t="s">
        <v>0</v>
      </c>
      <c r="X361" s="82" t="s">
        <v>0</v>
      </c>
      <c r="Y361" s="82" t="s">
        <v>0</v>
      </c>
      <c r="Z361" s="82" t="s">
        <v>0</v>
      </c>
      <c r="AA361" s="82" t="s">
        <v>0</v>
      </c>
      <c r="AB361" s="82" t="s">
        <v>0</v>
      </c>
      <c r="AC361" s="82" t="s">
        <v>0</v>
      </c>
      <c r="AD361" s="93">
        <v>1.106E-2</v>
      </c>
      <c r="AE361" s="93">
        <v>2.6409999999999999E-2</v>
      </c>
      <c r="AF361" s="93">
        <v>1.73E-3</v>
      </c>
      <c r="AG361" s="93">
        <v>1.5E-3</v>
      </c>
      <c r="AH361" s="93">
        <v>0.11</v>
      </c>
      <c r="AI361" s="93">
        <v>0.27</v>
      </c>
      <c r="AJ361" s="93">
        <v>0.25106000000000001</v>
      </c>
      <c r="AK361" s="93">
        <v>0</v>
      </c>
    </row>
    <row r="363" spans="1:38" x14ac:dyDescent="0.25">
      <c r="A363" s="108" t="s">
        <v>48</v>
      </c>
      <c r="B363" s="1"/>
      <c r="C363" s="4"/>
    </row>
    <row r="364" spans="1:38" s="59" customFormat="1" ht="27.75" customHeight="1" x14ac:dyDescent="0.25">
      <c r="A364" s="113"/>
      <c r="B364" s="114">
        <v>1990</v>
      </c>
      <c r="C364" s="114">
        <v>1991</v>
      </c>
      <c r="D364" s="114">
        <v>1992</v>
      </c>
      <c r="E364" s="114">
        <v>1993</v>
      </c>
      <c r="F364" s="114">
        <v>1994</v>
      </c>
      <c r="G364" s="114">
        <v>1995</v>
      </c>
      <c r="H364" s="114">
        <v>1996</v>
      </c>
      <c r="I364" s="114">
        <v>1997</v>
      </c>
      <c r="J364" s="114">
        <v>1998</v>
      </c>
      <c r="K364" s="114">
        <v>1999</v>
      </c>
      <c r="L364" s="114">
        <v>2000</v>
      </c>
      <c r="M364" s="114">
        <v>2001</v>
      </c>
      <c r="N364" s="114">
        <v>2002</v>
      </c>
      <c r="O364" s="114">
        <v>2003</v>
      </c>
      <c r="P364" s="114">
        <v>2004</v>
      </c>
      <c r="Q364" s="114">
        <v>2005</v>
      </c>
      <c r="R364" s="114">
        <v>2006</v>
      </c>
      <c r="S364" s="114">
        <v>2007</v>
      </c>
      <c r="T364" s="114">
        <v>2008</v>
      </c>
      <c r="U364" s="114">
        <v>2009</v>
      </c>
      <c r="V364" s="114">
        <v>2010</v>
      </c>
      <c r="W364" s="114">
        <v>2011</v>
      </c>
      <c r="X364" s="114">
        <v>2012</v>
      </c>
      <c r="Y364" s="114">
        <v>2013</v>
      </c>
      <c r="Z364" s="114">
        <v>2014</v>
      </c>
      <c r="AA364" s="114">
        <v>2015</v>
      </c>
      <c r="AB364" s="114">
        <v>2016</v>
      </c>
      <c r="AC364" s="114">
        <v>2017</v>
      </c>
      <c r="AD364" s="119">
        <v>2018</v>
      </c>
      <c r="AE364" s="119">
        <v>2019</v>
      </c>
      <c r="AF364" s="119">
        <v>2020</v>
      </c>
      <c r="AG364" s="119">
        <v>2021</v>
      </c>
      <c r="AH364" s="114" t="s">
        <v>3</v>
      </c>
      <c r="AI364" s="114" t="s">
        <v>4</v>
      </c>
      <c r="AJ364" s="119">
        <v>2024</v>
      </c>
      <c r="AK364" s="119">
        <v>2025</v>
      </c>
    </row>
    <row r="365" spans="1:38" s="33" customFormat="1" x14ac:dyDescent="0.25">
      <c r="A365" s="40" t="s">
        <v>24</v>
      </c>
      <c r="B365" s="14">
        <f t="shared" ref="B365:AA365" si="132">SUM(B367:B385)</f>
        <v>0.5</v>
      </c>
      <c r="C365" s="14">
        <f t="shared" si="132"/>
        <v>4</v>
      </c>
      <c r="D365" s="14">
        <f t="shared" si="132"/>
        <v>11.399999999999999</v>
      </c>
      <c r="E365" s="14">
        <f t="shared" si="132"/>
        <v>15.299999999999999</v>
      </c>
      <c r="F365" s="14">
        <f t="shared" si="132"/>
        <v>18.7</v>
      </c>
      <c r="G365" s="14">
        <f t="shared" si="132"/>
        <v>16.299999999999997</v>
      </c>
      <c r="H365" s="14">
        <f t="shared" si="132"/>
        <v>26.7</v>
      </c>
      <c r="I365" s="14">
        <f t="shared" si="132"/>
        <v>22.499999999999996</v>
      </c>
      <c r="J365" s="14">
        <f t="shared" si="132"/>
        <v>19.499999999999996</v>
      </c>
      <c r="K365" s="14">
        <f t="shared" si="132"/>
        <v>17.399999999999999</v>
      </c>
      <c r="L365" s="14">
        <f t="shared" si="132"/>
        <v>20.400000000000002</v>
      </c>
      <c r="M365" s="14">
        <f t="shared" si="132"/>
        <v>17.799999999999997</v>
      </c>
      <c r="N365" s="14">
        <f t="shared" si="132"/>
        <v>18.599999999999998</v>
      </c>
      <c r="O365" s="14">
        <f t="shared" si="132"/>
        <v>22.700000000000003</v>
      </c>
      <c r="P365" s="14">
        <f t="shared" si="132"/>
        <v>26.4</v>
      </c>
      <c r="Q365" s="14">
        <f t="shared" si="132"/>
        <v>32.700000000000003</v>
      </c>
      <c r="R365" s="14">
        <f t="shared" si="132"/>
        <v>38.300000000000004</v>
      </c>
      <c r="S365" s="14">
        <f t="shared" si="132"/>
        <v>45.400000000000006</v>
      </c>
      <c r="T365" s="14">
        <f t="shared" si="132"/>
        <v>52.3</v>
      </c>
      <c r="U365" s="14">
        <f t="shared" si="132"/>
        <v>54.060900000000004</v>
      </c>
      <c r="V365" s="14">
        <f t="shared" si="132"/>
        <v>54.578900000000004</v>
      </c>
      <c r="W365" s="14">
        <f t="shared" si="132"/>
        <v>58.662239999999997</v>
      </c>
      <c r="X365" s="14">
        <f t="shared" si="132"/>
        <v>62.518919999999994</v>
      </c>
      <c r="Y365" s="14">
        <f t="shared" si="132"/>
        <v>65.818529999999996</v>
      </c>
      <c r="Z365" s="14">
        <f t="shared" si="132"/>
        <v>73.61384000000001</v>
      </c>
      <c r="AA365" s="14">
        <f t="shared" si="132"/>
        <v>79.434209999999993</v>
      </c>
      <c r="AB365" s="68">
        <f>SUM(AB366:AB386)</f>
        <v>86.031579999999991</v>
      </c>
      <c r="AC365" s="68">
        <f t="shared" ref="AC365:AK365" si="133">SUM(AC366:AC386)</f>
        <v>94.093059999999994</v>
      </c>
      <c r="AD365" s="68">
        <f t="shared" si="133"/>
        <v>93.924009999999981</v>
      </c>
      <c r="AE365" s="68">
        <f t="shared" si="133"/>
        <v>94.304159999999996</v>
      </c>
      <c r="AF365" s="68">
        <f t="shared" si="133"/>
        <v>95.391810000000035</v>
      </c>
      <c r="AG365" s="68">
        <f t="shared" si="133"/>
        <v>100.26791999999999</v>
      </c>
      <c r="AH365" s="68">
        <f t="shared" si="133"/>
        <v>86.85832000000002</v>
      </c>
      <c r="AI365" s="68">
        <f t="shared" si="133"/>
        <v>90.174799999999991</v>
      </c>
      <c r="AJ365" s="68">
        <f t="shared" si="133"/>
        <v>93.492499999999993</v>
      </c>
      <c r="AK365" s="68">
        <f t="shared" si="133"/>
        <v>95.519299999999987</v>
      </c>
      <c r="AL365" s="115"/>
    </row>
    <row r="366" spans="1:38" s="33" customFormat="1" x14ac:dyDescent="0.25">
      <c r="A366" s="40" t="s">
        <v>25</v>
      </c>
      <c r="B366" s="55" t="s">
        <v>0</v>
      </c>
      <c r="C366" s="55" t="s">
        <v>0</v>
      </c>
      <c r="D366" s="55" t="s">
        <v>0</v>
      </c>
      <c r="E366" s="55" t="s">
        <v>0</v>
      </c>
      <c r="F366" s="55" t="s">
        <v>0</v>
      </c>
      <c r="G366" s="55" t="s">
        <v>0</v>
      </c>
      <c r="H366" s="55" t="s">
        <v>0</v>
      </c>
      <c r="I366" s="55" t="s">
        <v>0</v>
      </c>
      <c r="J366" s="55" t="s">
        <v>0</v>
      </c>
      <c r="K366" s="55" t="s">
        <v>0</v>
      </c>
      <c r="L366" s="55" t="s">
        <v>0</v>
      </c>
      <c r="M366" s="55" t="s">
        <v>0</v>
      </c>
      <c r="N366" s="55" t="s">
        <v>0</v>
      </c>
      <c r="O366" s="55" t="s">
        <v>0</v>
      </c>
      <c r="P366" s="55" t="s">
        <v>0</v>
      </c>
      <c r="Q366" s="55" t="s">
        <v>0</v>
      </c>
      <c r="R366" s="55" t="s">
        <v>0</v>
      </c>
      <c r="S366" s="55" t="s">
        <v>0</v>
      </c>
      <c r="T366" s="55" t="s">
        <v>0</v>
      </c>
      <c r="U366" s="55" t="s">
        <v>0</v>
      </c>
      <c r="V366" s="55" t="s">
        <v>0</v>
      </c>
      <c r="W366" s="55" t="s">
        <v>0</v>
      </c>
      <c r="X366" s="55" t="s">
        <v>0</v>
      </c>
      <c r="Y366" s="55" t="s">
        <v>0</v>
      </c>
      <c r="Z366" s="55" t="s">
        <v>0</v>
      </c>
      <c r="AA366" s="55" t="s">
        <v>0</v>
      </c>
      <c r="AB366" s="55" t="s">
        <v>0</v>
      </c>
      <c r="AC366" s="55" t="s">
        <v>0</v>
      </c>
      <c r="AD366" s="55" t="s">
        <v>0</v>
      </c>
      <c r="AE366" s="55" t="s">
        <v>0</v>
      </c>
      <c r="AF366" s="55" t="s">
        <v>0</v>
      </c>
      <c r="AG366" s="55" t="s">
        <v>0</v>
      </c>
      <c r="AH366" s="72">
        <v>14.390650000000001</v>
      </c>
      <c r="AI366" s="72">
        <v>14.525599999999999</v>
      </c>
      <c r="AJ366" s="72">
        <v>15.315900000000001</v>
      </c>
      <c r="AK366" s="72">
        <v>15.4817</v>
      </c>
      <c r="AL366" s="115"/>
    </row>
    <row r="367" spans="1:38" x14ac:dyDescent="0.25">
      <c r="A367" s="40" t="s">
        <v>26</v>
      </c>
      <c r="B367" s="9">
        <v>0.2</v>
      </c>
      <c r="C367" s="22"/>
      <c r="D367" s="22"/>
      <c r="E367" s="22">
        <v>0.7</v>
      </c>
      <c r="F367" s="22">
        <v>1.3</v>
      </c>
      <c r="G367" s="22">
        <v>0.6</v>
      </c>
      <c r="H367" s="22">
        <v>1.1000000000000001</v>
      </c>
      <c r="I367" s="22">
        <v>0.4</v>
      </c>
      <c r="J367" s="22">
        <v>0.3</v>
      </c>
      <c r="K367" s="22">
        <v>0.1</v>
      </c>
      <c r="L367" s="22">
        <v>0.1</v>
      </c>
      <c r="M367" s="22">
        <v>0.1</v>
      </c>
      <c r="N367" s="22">
        <v>0.1</v>
      </c>
      <c r="O367" s="22">
        <v>0.1</v>
      </c>
      <c r="P367" s="22">
        <v>0.1</v>
      </c>
      <c r="Q367" s="22">
        <v>0.1</v>
      </c>
      <c r="R367" s="22">
        <v>0.1</v>
      </c>
      <c r="S367" s="22">
        <v>0.2</v>
      </c>
      <c r="T367" s="22">
        <v>0.2</v>
      </c>
      <c r="U367" s="22">
        <v>0.1898</v>
      </c>
      <c r="V367" s="22">
        <v>0.25</v>
      </c>
      <c r="W367" s="22">
        <v>0.33580999999999994</v>
      </c>
      <c r="X367" s="22">
        <v>0.56237000000000004</v>
      </c>
      <c r="Y367" s="22">
        <v>0.70800000000000007</v>
      </c>
      <c r="Z367" s="22">
        <v>0.81739000000000006</v>
      </c>
      <c r="AA367" s="22">
        <v>0.92072999999999994</v>
      </c>
      <c r="AB367" s="63">
        <v>0.86516999999999988</v>
      </c>
      <c r="AC367" s="63">
        <v>0.83938999999999997</v>
      </c>
      <c r="AD367" s="72">
        <v>0.84845000000000004</v>
      </c>
      <c r="AE367" s="72">
        <v>0.83667999999999998</v>
      </c>
      <c r="AF367" s="72">
        <v>0.83879999999999988</v>
      </c>
      <c r="AG367" s="72">
        <v>0.84229999999999994</v>
      </c>
      <c r="AH367" s="72">
        <v>0.76330999999999993</v>
      </c>
      <c r="AI367" s="72">
        <v>0.86260000000000003</v>
      </c>
      <c r="AJ367" s="72">
        <v>0.87169999999999992</v>
      </c>
      <c r="AK367" s="72">
        <v>0.91400000000000003</v>
      </c>
      <c r="AL367" s="10"/>
    </row>
    <row r="368" spans="1:38" x14ac:dyDescent="0.25">
      <c r="A368" s="40" t="s">
        <v>27</v>
      </c>
      <c r="B368" s="9"/>
      <c r="C368" s="22">
        <v>0.1</v>
      </c>
      <c r="D368" s="22">
        <v>0.1</v>
      </c>
      <c r="E368" s="22">
        <v>1</v>
      </c>
      <c r="F368" s="22">
        <v>0.6</v>
      </c>
      <c r="G368" s="22">
        <v>0.5</v>
      </c>
      <c r="H368" s="22">
        <v>0.2</v>
      </c>
      <c r="I368" s="22">
        <v>0.1</v>
      </c>
      <c r="J368" s="22">
        <v>0.5</v>
      </c>
      <c r="K368" s="22">
        <v>0.7</v>
      </c>
      <c r="L368" s="22">
        <v>0.7</v>
      </c>
      <c r="M368" s="22">
        <v>0.5</v>
      </c>
      <c r="N368" s="22">
        <v>0.9</v>
      </c>
      <c r="O368" s="22">
        <v>0.7</v>
      </c>
      <c r="P368" s="22">
        <v>0.9</v>
      </c>
      <c r="Q368" s="22">
        <v>0.9</v>
      </c>
      <c r="R368" s="22">
        <v>1.2</v>
      </c>
      <c r="S368" s="22">
        <v>1.9</v>
      </c>
      <c r="T368" s="22">
        <v>2</v>
      </c>
      <c r="U368" s="22">
        <v>2.4174000000000002</v>
      </c>
      <c r="V368" s="22">
        <v>2.8235999999999999</v>
      </c>
      <c r="W368" s="22">
        <v>3.42462</v>
      </c>
      <c r="X368" s="22">
        <v>3.5733899999999998</v>
      </c>
      <c r="Y368" s="22">
        <v>4.5579900000000002</v>
      </c>
      <c r="Z368" s="22">
        <v>5.0620600000000007</v>
      </c>
      <c r="AA368" s="22">
        <v>4.82193</v>
      </c>
      <c r="AB368" s="63">
        <v>5.5616099999999999</v>
      </c>
      <c r="AC368" s="63">
        <v>6.0556099999999997</v>
      </c>
      <c r="AD368" s="72">
        <v>6.3120600000000007</v>
      </c>
      <c r="AE368" s="72">
        <v>6.5825999999999993</v>
      </c>
      <c r="AF368" s="72">
        <v>6.9039199999999994</v>
      </c>
      <c r="AG368" s="72">
        <v>7.1336000000000004</v>
      </c>
      <c r="AH368" s="72">
        <v>6.17842</v>
      </c>
      <c r="AI368" s="72">
        <v>6.5224000000000011</v>
      </c>
      <c r="AJ368" s="72">
        <v>6.9510000000000005</v>
      </c>
      <c r="AK368" s="72">
        <v>7.0442999999999998</v>
      </c>
      <c r="AL368" s="10"/>
    </row>
    <row r="369" spans="1:38" x14ac:dyDescent="0.25">
      <c r="A369" s="40" t="s">
        <v>28</v>
      </c>
      <c r="B369" s="9"/>
      <c r="C369" s="22">
        <v>0.1</v>
      </c>
      <c r="D369" s="22">
        <v>0.7</v>
      </c>
      <c r="E369" s="22">
        <v>1.1000000000000001</v>
      </c>
      <c r="F369" s="22">
        <v>2.8</v>
      </c>
      <c r="G369" s="22">
        <v>2.2000000000000002</v>
      </c>
      <c r="H369" s="22">
        <v>2.2000000000000002</v>
      </c>
      <c r="I369" s="22">
        <v>3.3</v>
      </c>
      <c r="J369" s="22">
        <v>1.5</v>
      </c>
      <c r="K369" s="22">
        <v>3.5</v>
      </c>
      <c r="L369" s="22">
        <v>5.7</v>
      </c>
      <c r="M369" s="22">
        <v>3.9</v>
      </c>
      <c r="N369" s="22">
        <v>4.2</v>
      </c>
      <c r="O369" s="22">
        <v>5.3</v>
      </c>
      <c r="P369" s="22">
        <v>4.9000000000000004</v>
      </c>
      <c r="Q369" s="22">
        <v>6.6</v>
      </c>
      <c r="R369" s="22">
        <v>7</v>
      </c>
      <c r="S369" s="22">
        <v>8.1999999999999993</v>
      </c>
      <c r="T369" s="22">
        <v>10.1</v>
      </c>
      <c r="U369" s="22">
        <v>8.5641999999999996</v>
      </c>
      <c r="V369" s="22">
        <v>7.6126000000000005</v>
      </c>
      <c r="W369" s="22">
        <v>8.4415300000000002</v>
      </c>
      <c r="X369" s="22">
        <v>8.7193699999999996</v>
      </c>
      <c r="Y369" s="22">
        <v>8.5328300000000006</v>
      </c>
      <c r="Z369" s="22">
        <v>9.0509900000000005</v>
      </c>
      <c r="AA369" s="22">
        <v>9.8610299999999995</v>
      </c>
      <c r="AB369" s="63">
        <v>13.56509</v>
      </c>
      <c r="AC369" s="63">
        <v>18.782110000000003</v>
      </c>
      <c r="AD369" s="72">
        <v>21.428750000000001</v>
      </c>
      <c r="AE369" s="72">
        <v>21.556730000000002</v>
      </c>
      <c r="AF369" s="72">
        <v>21.793439999999997</v>
      </c>
      <c r="AG369" s="72">
        <v>23.295659999999998</v>
      </c>
      <c r="AH369" s="72">
        <v>12.146989999999999</v>
      </c>
      <c r="AI369" s="72">
        <v>13.168499999999998</v>
      </c>
      <c r="AJ369" s="72">
        <v>13.9811</v>
      </c>
      <c r="AK369" s="72">
        <v>13.740600000000001</v>
      </c>
      <c r="AL369" s="10"/>
    </row>
    <row r="370" spans="1:38" x14ac:dyDescent="0.25">
      <c r="A370" s="40" t="s">
        <v>29</v>
      </c>
      <c r="B370" s="9"/>
      <c r="C370" s="22"/>
      <c r="D370" s="22">
        <v>0.1</v>
      </c>
      <c r="E370" s="22"/>
      <c r="F370" s="22"/>
      <c r="G370" s="22"/>
      <c r="H370" s="22">
        <v>3.7</v>
      </c>
      <c r="I370" s="22">
        <v>2.6</v>
      </c>
      <c r="J370" s="22">
        <v>2.4</v>
      </c>
      <c r="K370" s="22">
        <v>1.3</v>
      </c>
      <c r="L370" s="22">
        <v>0.7</v>
      </c>
      <c r="M370" s="22">
        <v>0.7</v>
      </c>
      <c r="N370" s="22">
        <v>0.7</v>
      </c>
      <c r="O370" s="22">
        <v>0.9</v>
      </c>
      <c r="P370" s="22">
        <v>1.5</v>
      </c>
      <c r="Q370" s="22">
        <v>1.8</v>
      </c>
      <c r="R370" s="22">
        <v>2.2000000000000002</v>
      </c>
      <c r="S370" s="22">
        <v>2.4</v>
      </c>
      <c r="T370" s="22">
        <v>2.6</v>
      </c>
      <c r="U370" s="22">
        <v>2.8244000000000002</v>
      </c>
      <c r="V370" s="22">
        <v>2.8883000000000001</v>
      </c>
      <c r="W370" s="22">
        <v>3.2924500000000001</v>
      </c>
      <c r="X370" s="22">
        <v>3.8636999999999997</v>
      </c>
      <c r="Y370" s="22">
        <v>2.9506999999999999</v>
      </c>
      <c r="Z370" s="22">
        <v>3.1902400000000002</v>
      </c>
      <c r="AA370" s="22">
        <v>3.2380800000000001</v>
      </c>
      <c r="AB370" s="63">
        <v>3.1783899999999998</v>
      </c>
      <c r="AC370" s="63">
        <v>3.2953099999999997</v>
      </c>
      <c r="AD370" s="72">
        <v>3.3954599999999999</v>
      </c>
      <c r="AE370" s="72">
        <v>3.8035600000000001</v>
      </c>
      <c r="AF370" s="72">
        <v>4.0002599999999999</v>
      </c>
      <c r="AG370" s="72">
        <v>4.3494999999999999</v>
      </c>
      <c r="AH370" s="72">
        <v>4.0240299999999998</v>
      </c>
      <c r="AI370" s="72">
        <v>4.0739999999999998</v>
      </c>
      <c r="AJ370" s="72">
        <v>3.8944000000000001</v>
      </c>
      <c r="AK370" s="72">
        <v>4.3972999999999995</v>
      </c>
      <c r="AL370" s="10"/>
    </row>
    <row r="371" spans="1:38" x14ac:dyDescent="0.25">
      <c r="A371" s="40" t="s">
        <v>30</v>
      </c>
      <c r="B371" s="9">
        <v>0.3</v>
      </c>
      <c r="C371" s="22">
        <v>1.5</v>
      </c>
      <c r="D371" s="22">
        <v>2.2999999999999998</v>
      </c>
      <c r="E371" s="22">
        <v>2.1</v>
      </c>
      <c r="F371" s="22">
        <v>2</v>
      </c>
      <c r="G371" s="22">
        <v>2.8</v>
      </c>
      <c r="H371" s="22">
        <v>0.4</v>
      </c>
      <c r="I371" s="22">
        <v>1.1000000000000001</v>
      </c>
      <c r="J371" s="22">
        <v>1.8</v>
      </c>
      <c r="K371" s="22">
        <v>1</v>
      </c>
      <c r="L371" s="22">
        <v>1.7</v>
      </c>
      <c r="M371" s="22">
        <v>1.3</v>
      </c>
      <c r="N371" s="22">
        <v>1.4</v>
      </c>
      <c r="O371" s="22">
        <v>1.6</v>
      </c>
      <c r="P371" s="22">
        <v>1.7</v>
      </c>
      <c r="Q371" s="22">
        <v>1.8</v>
      </c>
      <c r="R371" s="22">
        <v>2.5</v>
      </c>
      <c r="S371" s="22">
        <v>2.5</v>
      </c>
      <c r="T371" s="22">
        <v>3.1</v>
      </c>
      <c r="U371" s="22">
        <v>3.3121</v>
      </c>
      <c r="V371" s="22">
        <v>3.8340999999999998</v>
      </c>
      <c r="W371" s="22">
        <v>4.0071000000000003</v>
      </c>
      <c r="X371" s="22">
        <v>5.00563</v>
      </c>
      <c r="Y371" s="22">
        <v>5.4356600000000004</v>
      </c>
      <c r="Z371" s="22">
        <v>6.6918299999999995</v>
      </c>
      <c r="AA371" s="22">
        <v>7.4783800000000005</v>
      </c>
      <c r="AB371" s="63">
        <v>8.4447100000000006</v>
      </c>
      <c r="AC371" s="63">
        <v>8.5850799999999996</v>
      </c>
      <c r="AD371" s="72">
        <v>8.6468299999999996</v>
      </c>
      <c r="AE371" s="72">
        <v>8.4290699999999994</v>
      </c>
      <c r="AF371" s="72">
        <v>8.5937999999999999</v>
      </c>
      <c r="AG371" s="72">
        <v>8.7512000000000008</v>
      </c>
      <c r="AH371" s="72">
        <v>7.7896800000000006</v>
      </c>
      <c r="AI371" s="72">
        <v>8.3049999999999997</v>
      </c>
      <c r="AJ371" s="72">
        <v>8.3948999999999998</v>
      </c>
      <c r="AK371" s="72">
        <v>8.8384999999999998</v>
      </c>
      <c r="AL371" s="10"/>
    </row>
    <row r="372" spans="1:38" x14ac:dyDescent="0.25">
      <c r="A372" s="40" t="s">
        <v>31</v>
      </c>
      <c r="B372" s="9"/>
      <c r="C372" s="22">
        <v>0.1</v>
      </c>
      <c r="D372" s="22">
        <v>0.1</v>
      </c>
      <c r="E372" s="22"/>
      <c r="F372" s="22">
        <v>0.4</v>
      </c>
      <c r="G372" s="22">
        <v>0.2</v>
      </c>
      <c r="H372" s="22">
        <v>0.2</v>
      </c>
      <c r="I372" s="22">
        <v>0.2</v>
      </c>
      <c r="J372" s="22">
        <v>0.9</v>
      </c>
      <c r="K372" s="22">
        <v>1.8</v>
      </c>
      <c r="L372" s="22">
        <v>1.9</v>
      </c>
      <c r="M372" s="22">
        <v>1.6</v>
      </c>
      <c r="N372" s="22">
        <v>1.3</v>
      </c>
      <c r="O372" s="22">
        <v>2.4</v>
      </c>
      <c r="P372" s="22">
        <v>3</v>
      </c>
      <c r="Q372" s="22">
        <v>3.1</v>
      </c>
      <c r="R372" s="22">
        <v>3.8</v>
      </c>
      <c r="S372" s="22">
        <v>4.5</v>
      </c>
      <c r="T372" s="22">
        <v>5.4</v>
      </c>
      <c r="U372" s="22">
        <v>5.1989000000000001</v>
      </c>
      <c r="V372" s="22">
        <v>5.4622000000000002</v>
      </c>
      <c r="W372" s="22">
        <v>5.6978399999999993</v>
      </c>
      <c r="X372" s="22">
        <v>5.3065600000000002</v>
      </c>
      <c r="Y372" s="22">
        <v>7.2893699999999999</v>
      </c>
      <c r="Z372" s="22">
        <v>8.3780300000000008</v>
      </c>
      <c r="AA372" s="22">
        <v>9.01037</v>
      </c>
      <c r="AB372" s="63">
        <v>9.2472100000000008</v>
      </c>
      <c r="AC372" s="63">
        <v>10.21059</v>
      </c>
      <c r="AD372" s="72">
        <v>11.034170000000001</v>
      </c>
      <c r="AE372" s="72">
        <v>11.838960000000002</v>
      </c>
      <c r="AF372" s="72">
        <v>12.253210000000001</v>
      </c>
      <c r="AG372" s="72">
        <v>12.86796</v>
      </c>
      <c r="AH372" s="72">
        <v>10.882439999999999</v>
      </c>
      <c r="AI372" s="72">
        <v>11.7485</v>
      </c>
      <c r="AJ372" s="72">
        <v>11.794299999999998</v>
      </c>
      <c r="AK372" s="72">
        <v>12.017999999999999</v>
      </c>
      <c r="AL372" s="10"/>
    </row>
    <row r="373" spans="1:38" x14ac:dyDescent="0.25">
      <c r="A373" s="40" t="s">
        <v>32</v>
      </c>
      <c r="B373" s="55" t="s">
        <v>0</v>
      </c>
      <c r="C373" s="55" t="s">
        <v>0</v>
      </c>
      <c r="D373" s="55" t="s">
        <v>0</v>
      </c>
      <c r="E373" s="55" t="s">
        <v>0</v>
      </c>
      <c r="F373" s="55" t="s">
        <v>0</v>
      </c>
      <c r="G373" s="55" t="s">
        <v>0</v>
      </c>
      <c r="H373" s="55" t="s">
        <v>0</v>
      </c>
      <c r="I373" s="55" t="s">
        <v>0</v>
      </c>
      <c r="J373" s="55" t="s">
        <v>0</v>
      </c>
      <c r="K373" s="55" t="s">
        <v>0</v>
      </c>
      <c r="L373" s="55" t="s">
        <v>0</v>
      </c>
      <c r="M373" s="55" t="s">
        <v>0</v>
      </c>
      <c r="N373" s="55" t="s">
        <v>0</v>
      </c>
      <c r="O373" s="55" t="s">
        <v>0</v>
      </c>
      <c r="P373" s="55" t="s">
        <v>0</v>
      </c>
      <c r="Q373" s="55" t="s">
        <v>0</v>
      </c>
      <c r="R373" s="55" t="s">
        <v>0</v>
      </c>
      <c r="S373" s="55" t="s">
        <v>0</v>
      </c>
      <c r="T373" s="55" t="s">
        <v>0</v>
      </c>
      <c r="U373" s="55" t="s">
        <v>0</v>
      </c>
      <c r="V373" s="55" t="s">
        <v>0</v>
      </c>
      <c r="W373" s="55" t="s">
        <v>0</v>
      </c>
      <c r="X373" s="55" t="s">
        <v>0</v>
      </c>
      <c r="Y373" s="55" t="s">
        <v>0</v>
      </c>
      <c r="Z373" s="55" t="s">
        <v>0</v>
      </c>
      <c r="AA373" s="55" t="s">
        <v>0</v>
      </c>
      <c r="AB373" s="55" t="s">
        <v>0</v>
      </c>
      <c r="AC373" s="55" t="s">
        <v>0</v>
      </c>
      <c r="AD373" s="55" t="s">
        <v>0</v>
      </c>
      <c r="AE373" s="55" t="s">
        <v>0</v>
      </c>
      <c r="AF373" s="55" t="s">
        <v>0</v>
      </c>
      <c r="AG373" s="55" t="s">
        <v>0</v>
      </c>
      <c r="AH373" s="72">
        <v>6.83507</v>
      </c>
      <c r="AI373" s="72">
        <v>7.0062999999999995</v>
      </c>
      <c r="AJ373" s="72">
        <v>7.1403999999999996</v>
      </c>
      <c r="AK373" s="72">
        <v>7.5152000000000001</v>
      </c>
      <c r="AL373" s="10"/>
    </row>
    <row r="374" spans="1:38" x14ac:dyDescent="0.25">
      <c r="A374" s="40" t="s">
        <v>33</v>
      </c>
      <c r="B374" s="9"/>
      <c r="C374" s="22">
        <v>1.3</v>
      </c>
      <c r="D374" s="22">
        <v>4.7</v>
      </c>
      <c r="E374" s="22">
        <v>5.2</v>
      </c>
      <c r="F374" s="22">
        <v>6.2</v>
      </c>
      <c r="G374" s="22">
        <v>6.1</v>
      </c>
      <c r="H374" s="22">
        <v>5.9</v>
      </c>
      <c r="I374" s="22">
        <v>6.6</v>
      </c>
      <c r="J374" s="22">
        <v>6</v>
      </c>
      <c r="K374" s="22">
        <v>3.5</v>
      </c>
      <c r="L374" s="22">
        <v>4.4000000000000004</v>
      </c>
      <c r="M374" s="22">
        <v>4.5999999999999996</v>
      </c>
      <c r="N374" s="22">
        <v>4.2</v>
      </c>
      <c r="O374" s="22">
        <v>4.8</v>
      </c>
      <c r="P374" s="22">
        <v>5.3</v>
      </c>
      <c r="Q374" s="22">
        <v>6.7</v>
      </c>
      <c r="R374" s="22">
        <v>7.2</v>
      </c>
      <c r="S374" s="22">
        <v>7.8</v>
      </c>
      <c r="T374" s="22">
        <v>8.6999999999999993</v>
      </c>
      <c r="U374" s="22">
        <v>8.4275000000000002</v>
      </c>
      <c r="V374" s="22">
        <v>8.8718000000000004</v>
      </c>
      <c r="W374" s="22">
        <v>8.4596800000000005</v>
      </c>
      <c r="X374" s="22">
        <v>8.631730000000001</v>
      </c>
      <c r="Y374" s="22">
        <v>8.5082799999999992</v>
      </c>
      <c r="Z374" s="22">
        <v>9.1788899999999991</v>
      </c>
      <c r="AA374" s="22">
        <v>8.9639699999999998</v>
      </c>
      <c r="AB374" s="63">
        <v>9.3744599999999991</v>
      </c>
      <c r="AC374" s="63">
        <v>8.55579</v>
      </c>
      <c r="AD374" s="72">
        <v>8.3906700000000001</v>
      </c>
      <c r="AE374" s="72">
        <v>8.3319700000000001</v>
      </c>
      <c r="AF374" s="72">
        <v>8.1059199999999993</v>
      </c>
      <c r="AG374" s="72">
        <v>8.3925999999999998</v>
      </c>
      <c r="AH374" s="72">
        <v>4.13307</v>
      </c>
      <c r="AI374" s="72">
        <v>4.3197000000000001</v>
      </c>
      <c r="AJ374" s="72">
        <v>4.5114999999999998</v>
      </c>
      <c r="AK374" s="72">
        <v>4.5715000000000003</v>
      </c>
      <c r="AL374" s="10"/>
    </row>
    <row r="375" spans="1:38" x14ac:dyDescent="0.25">
      <c r="A375" s="40" t="s">
        <v>34</v>
      </c>
      <c r="B375" s="9"/>
      <c r="C375" s="22">
        <v>0.1</v>
      </c>
      <c r="D375" s="22">
        <v>0.1</v>
      </c>
      <c r="E375" s="22">
        <v>0.7</v>
      </c>
      <c r="F375" s="22">
        <v>1.4</v>
      </c>
      <c r="G375" s="22">
        <v>0.8</v>
      </c>
      <c r="H375" s="22">
        <v>0.4</v>
      </c>
      <c r="I375" s="22">
        <v>0.7</v>
      </c>
      <c r="J375" s="22">
        <v>0.8</v>
      </c>
      <c r="K375" s="22">
        <v>0.6</v>
      </c>
      <c r="L375" s="22">
        <v>0.3</v>
      </c>
      <c r="M375" s="22">
        <v>0.1</v>
      </c>
      <c r="N375" s="22">
        <v>0.1</v>
      </c>
      <c r="O375" s="22">
        <v>0.1</v>
      </c>
      <c r="P375" s="22">
        <v>0.2</v>
      </c>
      <c r="Q375" s="22">
        <v>0.3</v>
      </c>
      <c r="R375" s="22">
        <v>0.2</v>
      </c>
      <c r="S375" s="22">
        <v>0.3</v>
      </c>
      <c r="T375" s="22">
        <v>0.3</v>
      </c>
      <c r="U375" s="22">
        <v>0.29109999999999997</v>
      </c>
      <c r="V375" s="22">
        <v>0.2162</v>
      </c>
      <c r="W375" s="22">
        <v>0.21778</v>
      </c>
      <c r="X375" s="22">
        <v>0.26322000000000001</v>
      </c>
      <c r="Y375" s="22">
        <v>0.27968000000000004</v>
      </c>
      <c r="Z375" s="22">
        <v>0.46649999999999997</v>
      </c>
      <c r="AA375" s="22">
        <v>0.42732000000000003</v>
      </c>
      <c r="AB375" s="63">
        <v>0.49687999999999999</v>
      </c>
      <c r="AC375" s="63">
        <v>0.48229</v>
      </c>
      <c r="AD375" s="72">
        <v>0.47846</v>
      </c>
      <c r="AE375" s="72">
        <v>0.50417999999999996</v>
      </c>
      <c r="AF375" s="72">
        <v>0.51505000000000001</v>
      </c>
      <c r="AG375" s="72">
        <v>0.52679999999999993</v>
      </c>
      <c r="AH375" s="72">
        <v>0.23304</v>
      </c>
      <c r="AI375" s="72">
        <v>0.24969999999999998</v>
      </c>
      <c r="AJ375" s="72">
        <v>0.24810000000000001</v>
      </c>
      <c r="AK375" s="72">
        <v>0.26449999999999996</v>
      </c>
      <c r="AL375" s="10"/>
    </row>
    <row r="376" spans="1:38" x14ac:dyDescent="0.25">
      <c r="A376" s="40" t="s">
        <v>35</v>
      </c>
      <c r="B376" s="9"/>
      <c r="C376" s="22"/>
      <c r="D376" s="22"/>
      <c r="E376" s="22">
        <v>0.1</v>
      </c>
      <c r="F376" s="22">
        <v>0.1</v>
      </c>
      <c r="G376" s="22">
        <v>0.2</v>
      </c>
      <c r="H376" s="22">
        <v>0.2</v>
      </c>
      <c r="I376" s="22">
        <v>0.2</v>
      </c>
      <c r="J376" s="22">
        <v>0.1</v>
      </c>
      <c r="K376" s="22">
        <v>0.1</v>
      </c>
      <c r="L376" s="22"/>
      <c r="M376" s="22">
        <v>0.1</v>
      </c>
      <c r="N376" s="22"/>
      <c r="O376" s="22"/>
      <c r="P376" s="22">
        <v>0</v>
      </c>
      <c r="Q376" s="22">
        <v>0.1</v>
      </c>
      <c r="R376" s="22">
        <v>0.1</v>
      </c>
      <c r="S376" s="22">
        <v>0.1</v>
      </c>
      <c r="T376" s="22">
        <v>0.2</v>
      </c>
      <c r="U376" s="22">
        <v>0.15739999999999998</v>
      </c>
      <c r="V376" s="22">
        <v>0.19989999999999997</v>
      </c>
      <c r="W376" s="22">
        <v>0.13022</v>
      </c>
      <c r="X376" s="22">
        <v>0.33611999999999997</v>
      </c>
      <c r="Y376" s="22">
        <v>0.38549</v>
      </c>
      <c r="Z376" s="22">
        <v>0.48886999999999997</v>
      </c>
      <c r="AA376" s="22">
        <v>0.86859000000000008</v>
      </c>
      <c r="AB376" s="63">
        <v>0.99842999999999993</v>
      </c>
      <c r="AC376" s="63">
        <v>1.0165999999999999</v>
      </c>
      <c r="AD376" s="72">
        <v>1.03383</v>
      </c>
      <c r="AE376" s="72">
        <v>1.0576000000000001</v>
      </c>
      <c r="AF376" s="72">
        <v>1.1177899999999998</v>
      </c>
      <c r="AG376" s="72">
        <v>1.2029000000000001</v>
      </c>
      <c r="AH376" s="72">
        <v>0.99780000000000002</v>
      </c>
      <c r="AI376" s="72">
        <v>1.0206999999999999</v>
      </c>
      <c r="AJ376" s="72">
        <v>0.99619999999999997</v>
      </c>
      <c r="AK376" s="72">
        <v>1.0038</v>
      </c>
      <c r="AL376" s="10"/>
    </row>
    <row r="377" spans="1:38" x14ac:dyDescent="0.25">
      <c r="A377" s="40" t="s">
        <v>36</v>
      </c>
      <c r="B377" s="9"/>
      <c r="C377" s="22">
        <v>0</v>
      </c>
      <c r="D377" s="22"/>
      <c r="E377" s="22">
        <v>0.1</v>
      </c>
      <c r="F377" s="22"/>
      <c r="G377" s="22">
        <v>0.2</v>
      </c>
      <c r="H377" s="22">
        <v>0.6</v>
      </c>
      <c r="I377" s="22">
        <v>0.1</v>
      </c>
      <c r="J377" s="22">
        <v>0.5</v>
      </c>
      <c r="K377" s="22">
        <v>0.7</v>
      </c>
      <c r="L377" s="22">
        <v>0.7</v>
      </c>
      <c r="M377" s="22">
        <v>1</v>
      </c>
      <c r="N377" s="22">
        <v>0.9</v>
      </c>
      <c r="O377" s="22">
        <v>0.9</v>
      </c>
      <c r="P377" s="22">
        <v>0.8</v>
      </c>
      <c r="Q377" s="22">
        <v>1</v>
      </c>
      <c r="R377" s="22">
        <v>1</v>
      </c>
      <c r="S377" s="22">
        <v>1.1000000000000001</v>
      </c>
      <c r="T377" s="22">
        <v>1.1000000000000001</v>
      </c>
      <c r="U377" s="22">
        <v>1.0641</v>
      </c>
      <c r="V377" s="22">
        <v>1.0793999999999999</v>
      </c>
      <c r="W377" s="22">
        <v>1.0410699999999999</v>
      </c>
      <c r="X377" s="22">
        <v>0.98770999999999998</v>
      </c>
      <c r="Y377" s="22">
        <v>0.96968999999999994</v>
      </c>
      <c r="Z377" s="22">
        <v>0.96519999999999995</v>
      </c>
      <c r="AA377" s="22">
        <v>0.94639999999999991</v>
      </c>
      <c r="AB377" s="63">
        <v>0.91803999999999997</v>
      </c>
      <c r="AC377" s="63">
        <v>0.95511999999999997</v>
      </c>
      <c r="AD377" s="72">
        <v>0.95391999999999999</v>
      </c>
      <c r="AE377" s="72">
        <v>0.91240999999999994</v>
      </c>
      <c r="AF377" s="72">
        <v>0.87903999999999993</v>
      </c>
      <c r="AG377" s="72">
        <v>0.89879999999999993</v>
      </c>
      <c r="AH377" s="72">
        <v>0.96507000000000009</v>
      </c>
      <c r="AI377" s="72">
        <v>0.89690000000000003</v>
      </c>
      <c r="AJ377" s="72">
        <v>0.87990000000000002</v>
      </c>
      <c r="AK377" s="72">
        <v>0.86929999999999996</v>
      </c>
      <c r="AL377" s="10"/>
    </row>
    <row r="378" spans="1:38" x14ac:dyDescent="0.25">
      <c r="A378" s="40" t="s">
        <v>45</v>
      </c>
      <c r="B378" s="9"/>
      <c r="C378" s="22"/>
      <c r="D378" s="22">
        <v>0.2</v>
      </c>
      <c r="E378" s="22">
        <v>2.2000000000000002</v>
      </c>
      <c r="F378" s="22">
        <v>2.2000000000000002</v>
      </c>
      <c r="G378" s="22">
        <v>1.2</v>
      </c>
      <c r="H378" s="22">
        <v>2.6</v>
      </c>
      <c r="I378" s="22">
        <v>1.3</v>
      </c>
      <c r="J378" s="22">
        <v>1.3</v>
      </c>
      <c r="K378" s="22">
        <v>1</v>
      </c>
      <c r="L378" s="22">
        <v>1</v>
      </c>
      <c r="M378" s="22">
        <v>0.6</v>
      </c>
      <c r="N378" s="22">
        <v>0.7</v>
      </c>
      <c r="O378" s="22">
        <v>0.7</v>
      </c>
      <c r="P378" s="22">
        <v>0.9</v>
      </c>
      <c r="Q378" s="22">
        <v>1.2</v>
      </c>
      <c r="R378" s="22">
        <v>1.5</v>
      </c>
      <c r="S378" s="22">
        <v>1.9</v>
      </c>
      <c r="T378" s="22">
        <v>2</v>
      </c>
      <c r="U378" s="22">
        <v>1.6719000000000002</v>
      </c>
      <c r="V378" s="22">
        <v>1.9468999999999999</v>
      </c>
      <c r="W378" s="22">
        <v>1.9191499999999999</v>
      </c>
      <c r="X378" s="22">
        <v>1.99777</v>
      </c>
      <c r="Y378" s="22">
        <v>2.0024199999999999</v>
      </c>
      <c r="Z378" s="22">
        <v>2.2081</v>
      </c>
      <c r="AA378" s="22">
        <v>3.23604</v>
      </c>
      <c r="AB378" s="63">
        <v>3.2588000000000004</v>
      </c>
      <c r="AC378" s="63">
        <v>3.5943299999999998</v>
      </c>
      <c r="AD378" s="54" t="s">
        <v>0</v>
      </c>
      <c r="AE378" s="54" t="s">
        <v>0</v>
      </c>
      <c r="AF378" s="54" t="s">
        <v>0</v>
      </c>
      <c r="AG378" s="54" t="s">
        <v>0</v>
      </c>
      <c r="AH378" s="54" t="s">
        <v>0</v>
      </c>
      <c r="AI378" s="54" t="s">
        <v>0</v>
      </c>
      <c r="AJ378" s="54" t="s">
        <v>0</v>
      </c>
      <c r="AK378" s="54" t="s">
        <v>0</v>
      </c>
      <c r="AL378" s="10"/>
    </row>
    <row r="379" spans="1:38" x14ac:dyDescent="0.25">
      <c r="A379" s="40" t="s">
        <v>37</v>
      </c>
      <c r="B379" s="9"/>
      <c r="C379" s="22"/>
      <c r="D379" s="22"/>
      <c r="E379" s="22">
        <v>0.1</v>
      </c>
      <c r="F379" s="22">
        <v>0.3</v>
      </c>
      <c r="G379" s="22">
        <v>0.2</v>
      </c>
      <c r="H379" s="22">
        <v>1.3</v>
      </c>
      <c r="I379" s="22">
        <v>0.2</v>
      </c>
      <c r="J379" s="22">
        <v>0.4</v>
      </c>
      <c r="K379" s="22">
        <v>0.5</v>
      </c>
      <c r="L379" s="22">
        <v>0.7</v>
      </c>
      <c r="M379" s="22">
        <v>0.7</v>
      </c>
      <c r="N379" s="22">
        <v>0.7</v>
      </c>
      <c r="O379" s="22">
        <v>0.8</v>
      </c>
      <c r="P379" s="22">
        <v>1.3</v>
      </c>
      <c r="Q379" s="22">
        <v>1.5</v>
      </c>
      <c r="R379" s="22">
        <v>1.5</v>
      </c>
      <c r="S379" s="22">
        <v>1.7</v>
      </c>
      <c r="T379" s="22">
        <v>2.1</v>
      </c>
      <c r="U379" s="22">
        <v>2.6983999999999999</v>
      </c>
      <c r="V379" s="22">
        <v>2.4109000000000003</v>
      </c>
      <c r="W379" s="22">
        <v>2.7246600000000001</v>
      </c>
      <c r="X379" s="22">
        <v>2.8743499999999997</v>
      </c>
      <c r="Y379" s="22">
        <v>2.8021399999999996</v>
      </c>
      <c r="Z379" s="22">
        <v>3.2201599999999999</v>
      </c>
      <c r="AA379" s="22">
        <v>3.7123999999999997</v>
      </c>
      <c r="AB379" s="63">
        <v>3.4477999999999995</v>
      </c>
      <c r="AC379" s="63">
        <v>3.48766</v>
      </c>
      <c r="AD379" s="72">
        <v>3.4641899999999999</v>
      </c>
      <c r="AE379" s="72">
        <v>3.4834700000000001</v>
      </c>
      <c r="AF379" s="72">
        <v>3.5253999999999999</v>
      </c>
      <c r="AG379" s="72">
        <v>3.5192000000000001</v>
      </c>
      <c r="AH379" s="72">
        <v>3.5643400000000005</v>
      </c>
      <c r="AI379" s="72">
        <v>3.5754000000000001</v>
      </c>
      <c r="AJ379" s="72">
        <v>3.6426000000000003</v>
      </c>
      <c r="AK379" s="104">
        <v>3.7835999999999999</v>
      </c>
      <c r="AL379" s="10"/>
    </row>
    <row r="380" spans="1:38" x14ac:dyDescent="0.25">
      <c r="A380" s="40" t="s">
        <v>38</v>
      </c>
      <c r="B380" s="9"/>
      <c r="C380" s="22"/>
      <c r="D380" s="22">
        <v>0.1</v>
      </c>
      <c r="E380" s="22">
        <v>0.1</v>
      </c>
      <c r="F380" s="22">
        <v>0</v>
      </c>
      <c r="G380" s="22">
        <v>0.1</v>
      </c>
      <c r="H380" s="22">
        <v>0.2</v>
      </c>
      <c r="I380" s="22">
        <v>0.2</v>
      </c>
      <c r="J380" s="22">
        <v>0.3</v>
      </c>
      <c r="K380" s="22">
        <v>0.1</v>
      </c>
      <c r="L380" s="22">
        <v>0.2</v>
      </c>
      <c r="M380" s="22"/>
      <c r="N380" s="22"/>
      <c r="O380" s="22"/>
      <c r="P380" s="22">
        <v>0</v>
      </c>
      <c r="Q380" s="22">
        <v>0.1</v>
      </c>
      <c r="R380" s="22">
        <v>0.1</v>
      </c>
      <c r="S380" s="22">
        <v>0.1</v>
      </c>
      <c r="T380" s="22">
        <v>0.1</v>
      </c>
      <c r="U380" s="22">
        <v>0.13469999999999999</v>
      </c>
      <c r="V380" s="22">
        <v>0.17579999999999998</v>
      </c>
      <c r="W380" s="22">
        <v>0.21783000000000002</v>
      </c>
      <c r="X380" s="22">
        <v>0.22700000000000001</v>
      </c>
      <c r="Y380" s="22">
        <v>0.22857</v>
      </c>
      <c r="Z380" s="22">
        <v>0.26500000000000001</v>
      </c>
      <c r="AA380" s="22">
        <v>0.40540000000000004</v>
      </c>
      <c r="AB380" s="63">
        <v>0.46238999999999997</v>
      </c>
      <c r="AC380" s="63">
        <v>0.48616000000000004</v>
      </c>
      <c r="AD380" s="72">
        <v>0.58915000000000006</v>
      </c>
      <c r="AE380" s="72">
        <v>0.60236999999999996</v>
      </c>
      <c r="AF380" s="72">
        <v>0.60483999999999993</v>
      </c>
      <c r="AG380" s="72">
        <v>0.61990000000000001</v>
      </c>
      <c r="AH380" s="72">
        <v>0.72456999999999994</v>
      </c>
      <c r="AI380" s="72">
        <v>0.74509999999999998</v>
      </c>
      <c r="AJ380" s="72">
        <v>0.74509999999999998</v>
      </c>
      <c r="AK380" s="72">
        <v>0.8136000000000001</v>
      </c>
      <c r="AL380" s="10"/>
    </row>
    <row r="381" spans="1:38" x14ac:dyDescent="0.25">
      <c r="A381" s="40" t="s">
        <v>39</v>
      </c>
      <c r="B381" s="55" t="s">
        <v>0</v>
      </c>
      <c r="C381" s="55" t="s">
        <v>0</v>
      </c>
      <c r="D381" s="55" t="s">
        <v>0</v>
      </c>
      <c r="E381" s="55" t="s">
        <v>0</v>
      </c>
      <c r="F381" s="55" t="s">
        <v>0</v>
      </c>
      <c r="G381" s="55" t="s">
        <v>0</v>
      </c>
      <c r="H381" s="55" t="s">
        <v>0</v>
      </c>
      <c r="I381" s="55" t="s">
        <v>0</v>
      </c>
      <c r="J381" s="55" t="s">
        <v>0</v>
      </c>
      <c r="K381" s="55" t="s">
        <v>0</v>
      </c>
      <c r="L381" s="55" t="s">
        <v>0</v>
      </c>
      <c r="M381" s="55" t="s">
        <v>0</v>
      </c>
      <c r="N381" s="55" t="s">
        <v>0</v>
      </c>
      <c r="O381" s="55" t="s">
        <v>0</v>
      </c>
      <c r="P381" s="55" t="s">
        <v>0</v>
      </c>
      <c r="Q381" s="55" t="s">
        <v>0</v>
      </c>
      <c r="R381" s="55" t="s">
        <v>0</v>
      </c>
      <c r="S381" s="55" t="s">
        <v>0</v>
      </c>
      <c r="T381" s="55" t="s">
        <v>0</v>
      </c>
      <c r="U381" s="55" t="s">
        <v>0</v>
      </c>
      <c r="V381" s="55" t="s">
        <v>0</v>
      </c>
      <c r="W381" s="55" t="s">
        <v>0</v>
      </c>
      <c r="X381" s="55" t="s">
        <v>0</v>
      </c>
      <c r="Y381" s="55" t="s">
        <v>0</v>
      </c>
      <c r="Z381" s="55" t="s">
        <v>0</v>
      </c>
      <c r="AA381" s="55" t="s">
        <v>0</v>
      </c>
      <c r="AB381" s="55" t="s">
        <v>0</v>
      </c>
      <c r="AC381" s="55" t="s">
        <v>0</v>
      </c>
      <c r="AD381" s="72">
        <v>3.7571000000000003</v>
      </c>
      <c r="AE381" s="72">
        <v>3.7961899999999997</v>
      </c>
      <c r="AF381" s="72">
        <v>4.0768000000000004</v>
      </c>
      <c r="AG381" s="72">
        <v>4.3415999999999997</v>
      </c>
      <c r="AH381" s="72">
        <v>4.6230799999999999</v>
      </c>
      <c r="AI381" s="72">
        <v>4.8018999999999998</v>
      </c>
      <c r="AJ381" s="72">
        <v>5.6047000000000002</v>
      </c>
      <c r="AK381" s="72">
        <v>5.4846999999999992</v>
      </c>
    </row>
    <row r="382" spans="1:38" x14ac:dyDescent="0.25">
      <c r="A382" s="41" t="s">
        <v>40</v>
      </c>
      <c r="B382" s="55" t="s">
        <v>0</v>
      </c>
      <c r="C382" s="55" t="s">
        <v>0</v>
      </c>
      <c r="D382" s="55" t="s">
        <v>0</v>
      </c>
      <c r="E382" s="55" t="s">
        <v>0</v>
      </c>
      <c r="F382" s="55" t="s">
        <v>0</v>
      </c>
      <c r="G382" s="55" t="s">
        <v>0</v>
      </c>
      <c r="H382" s="55" t="s">
        <v>0</v>
      </c>
      <c r="I382" s="55" t="s">
        <v>0</v>
      </c>
      <c r="J382" s="55" t="s">
        <v>0</v>
      </c>
      <c r="K382" s="55" t="s">
        <v>0</v>
      </c>
      <c r="L382" s="55" t="s">
        <v>0</v>
      </c>
      <c r="M382" s="55" t="s">
        <v>0</v>
      </c>
      <c r="N382" s="55" t="s">
        <v>0</v>
      </c>
      <c r="O382" s="55" t="s">
        <v>0</v>
      </c>
      <c r="P382" s="55" t="s">
        <v>0</v>
      </c>
      <c r="Q382" s="55" t="s">
        <v>0</v>
      </c>
      <c r="R382" s="55" t="s">
        <v>0</v>
      </c>
      <c r="S382" s="55" t="s">
        <v>0</v>
      </c>
      <c r="T382" s="55" t="s">
        <v>0</v>
      </c>
      <c r="U382" s="55" t="s">
        <v>0</v>
      </c>
      <c r="V382" s="55" t="s">
        <v>0</v>
      </c>
      <c r="W382" s="55" t="s">
        <v>0</v>
      </c>
      <c r="X382" s="55" t="s">
        <v>0</v>
      </c>
      <c r="Y382" s="55" t="s">
        <v>0</v>
      </c>
      <c r="Z382" s="55" t="s">
        <v>0</v>
      </c>
      <c r="AA382" s="55" t="s">
        <v>0</v>
      </c>
      <c r="AB382" s="55" t="s">
        <v>0</v>
      </c>
      <c r="AC382" s="55" t="s">
        <v>0</v>
      </c>
      <c r="AD382" s="55" t="s">
        <v>0</v>
      </c>
      <c r="AE382" s="55" t="s">
        <v>0</v>
      </c>
      <c r="AF382" s="55" t="s">
        <v>0</v>
      </c>
      <c r="AG382" s="55" t="s">
        <v>0</v>
      </c>
      <c r="AH382" s="72">
        <v>3.4807700000000001</v>
      </c>
      <c r="AI382" s="72">
        <v>3.0977000000000001</v>
      </c>
      <c r="AJ382" s="72">
        <v>3.0878999999999999</v>
      </c>
      <c r="AK382" s="72">
        <v>3.0731999999999999</v>
      </c>
    </row>
    <row r="383" spans="1:38" x14ac:dyDescent="0.25">
      <c r="A383" s="40" t="s">
        <v>41</v>
      </c>
      <c r="B383" s="9"/>
      <c r="C383" s="22">
        <v>0.8</v>
      </c>
      <c r="D383" s="22">
        <v>3</v>
      </c>
      <c r="E383" s="22">
        <v>1.9</v>
      </c>
      <c r="F383" s="22">
        <v>1.4</v>
      </c>
      <c r="G383" s="22">
        <v>1.2</v>
      </c>
      <c r="H383" s="22">
        <v>7.7</v>
      </c>
      <c r="I383" s="22">
        <v>5.5</v>
      </c>
      <c r="J383" s="22">
        <v>2.7</v>
      </c>
      <c r="K383" s="22">
        <v>2.5</v>
      </c>
      <c r="L383" s="22">
        <v>2.2999999999999998</v>
      </c>
      <c r="M383" s="22">
        <v>2.6</v>
      </c>
      <c r="N383" s="22">
        <v>3.4</v>
      </c>
      <c r="O383" s="22">
        <v>4.4000000000000004</v>
      </c>
      <c r="P383" s="22">
        <v>5.8</v>
      </c>
      <c r="Q383" s="22">
        <v>7.5</v>
      </c>
      <c r="R383" s="22">
        <v>9.9</v>
      </c>
      <c r="S383" s="22">
        <v>12.7</v>
      </c>
      <c r="T383" s="22">
        <v>14.4</v>
      </c>
      <c r="U383" s="22">
        <v>17.108800000000002</v>
      </c>
      <c r="V383" s="22">
        <v>16.807199999999998</v>
      </c>
      <c r="W383" s="22">
        <v>18.752499999999998</v>
      </c>
      <c r="X383" s="22">
        <v>20.1675</v>
      </c>
      <c r="Y383" s="22">
        <v>21.160229999999999</v>
      </c>
      <c r="Z383" s="22">
        <v>23.62228</v>
      </c>
      <c r="AA383" s="22">
        <v>25.535109999999996</v>
      </c>
      <c r="AB383" s="63">
        <v>26.205569999999998</v>
      </c>
      <c r="AC383" s="63">
        <v>27.738479999999999</v>
      </c>
      <c r="AD383" s="72">
        <v>23.543089999999999</v>
      </c>
      <c r="AE383" s="72">
        <v>22.487919999999999</v>
      </c>
      <c r="AF383" s="72">
        <v>22.106360000000002</v>
      </c>
      <c r="AG383" s="72">
        <v>23.468100000000003</v>
      </c>
      <c r="AH383" s="72">
        <v>5.0684900000000006</v>
      </c>
      <c r="AI383" s="72">
        <v>5.1547999999999998</v>
      </c>
      <c r="AJ383" s="72">
        <v>5.3745000000000012</v>
      </c>
      <c r="AK383" s="72">
        <v>5.6505999999999998</v>
      </c>
    </row>
    <row r="384" spans="1:38" x14ac:dyDescent="0.25">
      <c r="A384" s="40" t="s">
        <v>42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>
        <v>2.5000000000000001E-3</v>
      </c>
      <c r="Y384" s="8">
        <v>7.4800000000000005E-3</v>
      </c>
      <c r="Z384" s="8">
        <v>8.3000000000000001E-3</v>
      </c>
      <c r="AA384" s="8">
        <v>8.4600000000000005E-3</v>
      </c>
      <c r="AB384" s="29">
        <v>7.0300000000000007E-3</v>
      </c>
      <c r="AC384" s="63">
        <v>8.539999999999999E-3</v>
      </c>
      <c r="AD384" s="72">
        <v>6.8400000000000006E-3</v>
      </c>
      <c r="AE384" s="72">
        <v>6.7499999999999999E-3</v>
      </c>
      <c r="AF384" s="72">
        <v>8.0800000000000004E-3</v>
      </c>
      <c r="AG384" s="72">
        <v>4.3E-3</v>
      </c>
      <c r="AH384" s="72"/>
      <c r="AI384" s="72"/>
      <c r="AJ384" s="72"/>
      <c r="AK384" s="72">
        <v>0</v>
      </c>
    </row>
    <row r="385" spans="1:38" x14ac:dyDescent="0.25">
      <c r="A385" s="40" t="s">
        <v>43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>
        <v>2.0000000000000001E-4</v>
      </c>
      <c r="V385" s="8"/>
      <c r="W385" s="8"/>
      <c r="X385" s="8"/>
      <c r="Y385" s="8"/>
      <c r="Z385" s="8"/>
      <c r="AA385" s="8"/>
      <c r="AB385" s="29"/>
      <c r="AC385" s="63"/>
      <c r="AD385" s="72"/>
      <c r="AE385" s="72"/>
      <c r="AF385" s="72"/>
      <c r="AG385" s="72"/>
      <c r="AH385" s="72"/>
      <c r="AI385" s="72"/>
      <c r="AJ385" s="72"/>
      <c r="AK385" s="72">
        <v>0</v>
      </c>
    </row>
    <row r="386" spans="1:38" x14ac:dyDescent="0.25">
      <c r="A386" s="45" t="s">
        <v>44</v>
      </c>
      <c r="B386" s="82" t="s">
        <v>0</v>
      </c>
      <c r="C386" s="82" t="s">
        <v>0</v>
      </c>
      <c r="D386" s="82" t="s">
        <v>0</v>
      </c>
      <c r="E386" s="82" t="s">
        <v>0</v>
      </c>
      <c r="F386" s="82" t="s">
        <v>0</v>
      </c>
      <c r="G386" s="82" t="s">
        <v>0</v>
      </c>
      <c r="H386" s="82" t="s">
        <v>0</v>
      </c>
      <c r="I386" s="82" t="s">
        <v>0</v>
      </c>
      <c r="J386" s="82" t="s">
        <v>0</v>
      </c>
      <c r="K386" s="82" t="s">
        <v>0</v>
      </c>
      <c r="L386" s="82" t="s">
        <v>0</v>
      </c>
      <c r="M386" s="82" t="s">
        <v>0</v>
      </c>
      <c r="N386" s="82" t="s">
        <v>0</v>
      </c>
      <c r="O386" s="82" t="s">
        <v>0</v>
      </c>
      <c r="P386" s="82" t="s">
        <v>0</v>
      </c>
      <c r="Q386" s="82" t="s">
        <v>0</v>
      </c>
      <c r="R386" s="82" t="s">
        <v>0</v>
      </c>
      <c r="S386" s="82" t="s">
        <v>0</v>
      </c>
      <c r="T386" s="82" t="s">
        <v>0</v>
      </c>
      <c r="U386" s="82" t="s">
        <v>0</v>
      </c>
      <c r="V386" s="82" t="s">
        <v>0</v>
      </c>
      <c r="W386" s="82" t="s">
        <v>0</v>
      </c>
      <c r="X386" s="82" t="s">
        <v>0</v>
      </c>
      <c r="Y386" s="82" t="s">
        <v>0</v>
      </c>
      <c r="Z386" s="82" t="s">
        <v>0</v>
      </c>
      <c r="AA386" s="82" t="s">
        <v>0</v>
      </c>
      <c r="AB386" s="82" t="s">
        <v>0</v>
      </c>
      <c r="AC386" s="82" t="s">
        <v>0</v>
      </c>
      <c r="AD386" s="88">
        <v>4.104E-2</v>
      </c>
      <c r="AE386" s="97">
        <v>7.3700000000000002E-2</v>
      </c>
      <c r="AF386" s="97">
        <v>6.9099999999999995E-2</v>
      </c>
      <c r="AG386" s="97">
        <v>5.3499999999999999E-2</v>
      </c>
      <c r="AH386" s="97">
        <v>5.7500000000000002E-2</v>
      </c>
      <c r="AI386" s="97">
        <v>0.1</v>
      </c>
      <c r="AJ386" s="97">
        <v>5.8299999999999998E-2</v>
      </c>
      <c r="AK386" s="97">
        <v>5.4899999999999997E-2</v>
      </c>
    </row>
    <row r="387" spans="1:38" x14ac:dyDescent="0.25">
      <c r="AB387" s="62"/>
      <c r="AC387" s="62"/>
    </row>
    <row r="388" spans="1:38" x14ac:dyDescent="0.25">
      <c r="A388" s="108" t="s">
        <v>49</v>
      </c>
      <c r="B388" s="1"/>
      <c r="C388" s="4"/>
    </row>
    <row r="389" spans="1:38" s="59" customFormat="1" ht="33" customHeight="1" x14ac:dyDescent="0.25">
      <c r="A389" s="113"/>
      <c r="B389" s="114">
        <v>1990</v>
      </c>
      <c r="C389" s="114">
        <v>1991</v>
      </c>
      <c r="D389" s="114">
        <v>1992</v>
      </c>
      <c r="E389" s="114">
        <v>1993</v>
      </c>
      <c r="F389" s="114">
        <v>1994</v>
      </c>
      <c r="G389" s="114">
        <v>1995</v>
      </c>
      <c r="H389" s="114">
        <v>1996</v>
      </c>
      <c r="I389" s="114">
        <v>1997</v>
      </c>
      <c r="J389" s="114">
        <v>1998</v>
      </c>
      <c r="K389" s="114">
        <v>1999</v>
      </c>
      <c r="L389" s="114">
        <v>2000</v>
      </c>
      <c r="M389" s="114">
        <v>2001</v>
      </c>
      <c r="N389" s="114">
        <v>2002</v>
      </c>
      <c r="O389" s="114">
        <v>2003</v>
      </c>
      <c r="P389" s="114">
        <v>2004</v>
      </c>
      <c r="Q389" s="114">
        <v>2005</v>
      </c>
      <c r="R389" s="114">
        <v>2006</v>
      </c>
      <c r="S389" s="114">
        <v>2007</v>
      </c>
      <c r="T389" s="114">
        <v>2008</v>
      </c>
      <c r="U389" s="114">
        <v>2009</v>
      </c>
      <c r="V389" s="114">
        <v>2010</v>
      </c>
      <c r="W389" s="114">
        <v>2011</v>
      </c>
      <c r="X389" s="114">
        <v>2012</v>
      </c>
      <c r="Y389" s="114">
        <v>2013</v>
      </c>
      <c r="Z389" s="114">
        <v>2014</v>
      </c>
      <c r="AA389" s="114">
        <v>2015</v>
      </c>
      <c r="AB389" s="114">
        <v>2016</v>
      </c>
      <c r="AC389" s="114">
        <v>2017</v>
      </c>
      <c r="AD389" s="119">
        <v>2018</v>
      </c>
      <c r="AE389" s="119">
        <v>2019</v>
      </c>
      <c r="AF389" s="119">
        <v>2020</v>
      </c>
      <c r="AG389" s="119">
        <v>2021</v>
      </c>
      <c r="AH389" s="114" t="s">
        <v>3</v>
      </c>
      <c r="AI389" s="114" t="s">
        <v>4</v>
      </c>
      <c r="AJ389" s="119">
        <v>2024</v>
      </c>
      <c r="AK389" s="119">
        <v>2025</v>
      </c>
    </row>
    <row r="390" spans="1:38" s="33" customFormat="1" x14ac:dyDescent="0.25">
      <c r="A390" s="40" t="s">
        <v>24</v>
      </c>
      <c r="B390" s="14">
        <f t="shared" ref="B390:Z390" si="134">SUM(B392:B410)</f>
        <v>213</v>
      </c>
      <c r="C390" s="14">
        <f t="shared" si="134"/>
        <v>218.1</v>
      </c>
      <c r="D390" s="14">
        <f t="shared" si="134"/>
        <v>211.70000000000002</v>
      </c>
      <c r="E390" s="14">
        <f t="shared" si="134"/>
        <v>255.89999999999995</v>
      </c>
      <c r="F390" s="14">
        <f t="shared" si="134"/>
        <v>302.8</v>
      </c>
      <c r="G390" s="14">
        <f t="shared" si="134"/>
        <v>289.8</v>
      </c>
      <c r="H390" s="14">
        <f t="shared" si="134"/>
        <v>224.99999999999994</v>
      </c>
      <c r="I390" s="14">
        <f t="shared" si="134"/>
        <v>213.99999999999997</v>
      </c>
      <c r="J390" s="14">
        <f t="shared" si="134"/>
        <v>191.4</v>
      </c>
      <c r="K390" s="14">
        <f t="shared" si="134"/>
        <v>176.7</v>
      </c>
      <c r="L390" s="14">
        <f t="shared" si="134"/>
        <v>159.70000000000002</v>
      </c>
      <c r="M390" s="14">
        <f t="shared" si="134"/>
        <v>170.89999999999998</v>
      </c>
      <c r="N390" s="14">
        <f t="shared" si="134"/>
        <v>177.00000000000003</v>
      </c>
      <c r="O390" s="14">
        <f t="shared" si="134"/>
        <v>177.79999999999998</v>
      </c>
      <c r="P390" s="14">
        <f t="shared" si="134"/>
        <v>187.29999999999995</v>
      </c>
      <c r="Q390" s="14">
        <f t="shared" si="134"/>
        <v>194.9</v>
      </c>
      <c r="R390" s="14">
        <f t="shared" si="134"/>
        <v>202.90000000000003</v>
      </c>
      <c r="S390" s="14">
        <f t="shared" si="134"/>
        <v>214.2</v>
      </c>
      <c r="T390" s="14">
        <f t="shared" si="134"/>
        <v>224.49999999999994</v>
      </c>
      <c r="U390" s="14">
        <f t="shared" si="134"/>
        <v>229.99350000000004</v>
      </c>
      <c r="V390" s="14">
        <f t="shared" si="134"/>
        <v>235.66509999999997</v>
      </c>
      <c r="W390" s="14">
        <f t="shared" si="134"/>
        <v>244.32774000000003</v>
      </c>
      <c r="X390" s="14">
        <f t="shared" si="134"/>
        <v>250.91739999999993</v>
      </c>
      <c r="Y390" s="14">
        <f t="shared" si="134"/>
        <v>250.28636999999998</v>
      </c>
      <c r="Z390" s="14">
        <f t="shared" si="134"/>
        <v>248.52218999999999</v>
      </c>
      <c r="AA390" s="14">
        <f>SUM(AA391:AA412)</f>
        <v>247.33171000000004</v>
      </c>
      <c r="AB390" s="68">
        <f t="shared" ref="AB390:AJ390" si="135">SUM(AB391:AB412)</f>
        <v>246.73384000000001</v>
      </c>
      <c r="AC390" s="68">
        <f t="shared" si="135"/>
        <v>243.75254000000001</v>
      </c>
      <c r="AD390" s="68">
        <f t="shared" si="135"/>
        <v>243.38425000000001</v>
      </c>
      <c r="AE390" s="68">
        <f t="shared" si="135"/>
        <v>242.10828999999998</v>
      </c>
      <c r="AF390" s="68">
        <f t="shared" si="135"/>
        <v>243.76892000000001</v>
      </c>
      <c r="AG390" s="68">
        <f t="shared" si="135"/>
        <v>245.04129999999995</v>
      </c>
      <c r="AH390" s="68">
        <f t="shared" si="135"/>
        <v>210.16843000000003</v>
      </c>
      <c r="AI390" s="68">
        <f t="shared" si="135"/>
        <v>209.35859999999997</v>
      </c>
      <c r="AJ390" s="68">
        <f t="shared" si="135"/>
        <v>191.82159999999999</v>
      </c>
      <c r="AK390" s="68">
        <f>SUM(AK391:AK412)</f>
        <v>189.76330000000002</v>
      </c>
      <c r="AL390" s="115"/>
    </row>
    <row r="391" spans="1:38" s="33" customFormat="1" x14ac:dyDescent="0.25">
      <c r="A391" s="40" t="s">
        <v>25</v>
      </c>
      <c r="B391" s="55" t="s">
        <v>0</v>
      </c>
      <c r="C391" s="55" t="s">
        <v>0</v>
      </c>
      <c r="D391" s="55" t="s">
        <v>0</v>
      </c>
      <c r="E391" s="55" t="s">
        <v>0</v>
      </c>
      <c r="F391" s="55" t="s">
        <v>0</v>
      </c>
      <c r="G391" s="55" t="s">
        <v>0</v>
      </c>
      <c r="H391" s="55" t="s">
        <v>0</v>
      </c>
      <c r="I391" s="55" t="s">
        <v>0</v>
      </c>
      <c r="J391" s="55" t="s">
        <v>0</v>
      </c>
      <c r="K391" s="55" t="s">
        <v>0</v>
      </c>
      <c r="L391" s="55" t="s">
        <v>0</v>
      </c>
      <c r="M391" s="55" t="s">
        <v>0</v>
      </c>
      <c r="N391" s="55" t="s">
        <v>0</v>
      </c>
      <c r="O391" s="55" t="s">
        <v>0</v>
      </c>
      <c r="P391" s="55" t="s">
        <v>0</v>
      </c>
      <c r="Q391" s="55" t="s">
        <v>0</v>
      </c>
      <c r="R391" s="55" t="s">
        <v>0</v>
      </c>
      <c r="S391" s="55" t="s">
        <v>0</v>
      </c>
      <c r="T391" s="55" t="s">
        <v>0</v>
      </c>
      <c r="U391" s="55" t="s">
        <v>0</v>
      </c>
      <c r="V391" s="55" t="s">
        <v>0</v>
      </c>
      <c r="W391" s="55" t="s">
        <v>0</v>
      </c>
      <c r="X391" s="55" t="s">
        <v>0</v>
      </c>
      <c r="Y391" s="55" t="s">
        <v>0</v>
      </c>
      <c r="Z391" s="55" t="s">
        <v>0</v>
      </c>
      <c r="AA391" s="55" t="s">
        <v>0</v>
      </c>
      <c r="AB391" s="55" t="s">
        <v>0</v>
      </c>
      <c r="AC391" s="55" t="s">
        <v>0</v>
      </c>
      <c r="AD391" s="55" t="s">
        <v>0</v>
      </c>
      <c r="AE391" s="55" t="s">
        <v>0</v>
      </c>
      <c r="AF391" s="55" t="s">
        <v>0</v>
      </c>
      <c r="AG391" s="55" t="s">
        <v>0</v>
      </c>
      <c r="AH391" s="73">
        <v>9.2155000000000005</v>
      </c>
      <c r="AI391" s="73">
        <v>8.8687000000000005</v>
      </c>
      <c r="AJ391" s="73">
        <v>8.9764999999999997</v>
      </c>
      <c r="AK391" s="73">
        <v>9.3016000000000005</v>
      </c>
      <c r="AL391" s="115"/>
    </row>
    <row r="392" spans="1:38" x14ac:dyDescent="0.25">
      <c r="A392" s="40" t="s">
        <v>26</v>
      </c>
      <c r="B392" s="9">
        <v>7.2</v>
      </c>
      <c r="C392" s="9">
        <v>9.3000000000000007</v>
      </c>
      <c r="D392" s="9">
        <v>6</v>
      </c>
      <c r="E392" s="9">
        <v>7.9</v>
      </c>
      <c r="F392" s="9">
        <v>8.4</v>
      </c>
      <c r="G392" s="9">
        <v>8</v>
      </c>
      <c r="H392" s="9">
        <v>6.4</v>
      </c>
      <c r="I392" s="9">
        <v>3.9</v>
      </c>
      <c r="J392" s="9">
        <v>2.8</v>
      </c>
      <c r="K392" s="9">
        <v>2.8</v>
      </c>
      <c r="L392" s="9">
        <v>3.4</v>
      </c>
      <c r="M392" s="9">
        <v>3.4</v>
      </c>
      <c r="N392" s="9">
        <v>3.9</v>
      </c>
      <c r="O392" s="9">
        <v>3.6</v>
      </c>
      <c r="P392" s="9">
        <v>4.7</v>
      </c>
      <c r="Q392" s="9">
        <v>5</v>
      </c>
      <c r="R392" s="9">
        <v>5.5</v>
      </c>
      <c r="S392" s="9">
        <v>6</v>
      </c>
      <c r="T392" s="9">
        <v>6.6</v>
      </c>
      <c r="U392" s="9">
        <v>6.3332000000000006</v>
      </c>
      <c r="V392" s="9">
        <v>6.0914999999999999</v>
      </c>
      <c r="W392" s="9">
        <v>6.1768399999999994</v>
      </c>
      <c r="X392" s="9">
        <v>6.9159299999999995</v>
      </c>
      <c r="Y392" s="9">
        <v>7.1136699999999999</v>
      </c>
      <c r="Z392" s="9">
        <v>7.6189900000000002</v>
      </c>
      <c r="AA392" s="9">
        <v>7.4843199999999994</v>
      </c>
      <c r="AB392" s="19">
        <v>7.6633100000000001</v>
      </c>
      <c r="AC392" s="19">
        <v>7.3936600000000006</v>
      </c>
      <c r="AD392" s="73">
        <v>7.2654300000000003</v>
      </c>
      <c r="AE392" s="73">
        <v>7.1340200000000005</v>
      </c>
      <c r="AF392" s="73">
        <v>7.1355000000000004</v>
      </c>
      <c r="AG392" s="73">
        <v>7.1780999999999997</v>
      </c>
      <c r="AH392" s="73">
        <v>6.45763</v>
      </c>
      <c r="AI392" s="73">
        <v>6.5294999999999996</v>
      </c>
      <c r="AJ392" s="73">
        <v>6.9148000000000005</v>
      </c>
      <c r="AK392" s="73">
        <v>7.3006000000000002</v>
      </c>
      <c r="AL392" s="10"/>
    </row>
    <row r="393" spans="1:38" x14ac:dyDescent="0.25">
      <c r="A393" s="40" t="s">
        <v>27</v>
      </c>
      <c r="B393" s="9">
        <v>8.6999999999999993</v>
      </c>
      <c r="C393" s="9">
        <v>9.1999999999999993</v>
      </c>
      <c r="D393" s="9">
        <v>9.3000000000000007</v>
      </c>
      <c r="E393" s="9">
        <v>10.6</v>
      </c>
      <c r="F393" s="9">
        <v>11.2</v>
      </c>
      <c r="G393" s="9">
        <v>12.6</v>
      </c>
      <c r="H393" s="9">
        <v>8</v>
      </c>
      <c r="I393" s="9">
        <v>4.8</v>
      </c>
      <c r="J393" s="9">
        <v>3.8</v>
      </c>
      <c r="K393" s="9">
        <v>8.8000000000000007</v>
      </c>
      <c r="L393" s="9">
        <v>7.5</v>
      </c>
      <c r="M393" s="9">
        <v>10.6</v>
      </c>
      <c r="N393" s="9">
        <v>10.8</v>
      </c>
      <c r="O393" s="9">
        <v>12.2</v>
      </c>
      <c r="P393" s="9">
        <v>11.5</v>
      </c>
      <c r="Q393" s="9">
        <v>11.8</v>
      </c>
      <c r="R393" s="9">
        <v>12.6</v>
      </c>
      <c r="S393" s="9">
        <v>13.8</v>
      </c>
      <c r="T393" s="9">
        <v>16.7</v>
      </c>
      <c r="U393" s="9">
        <v>18.400200000000002</v>
      </c>
      <c r="V393" s="9">
        <v>19.6877</v>
      </c>
      <c r="W393" s="9">
        <v>19.790640000000003</v>
      </c>
      <c r="X393" s="9">
        <v>20.684370000000001</v>
      </c>
      <c r="Y393" s="9">
        <v>18.018460000000001</v>
      </c>
      <c r="Z393" s="9">
        <v>17.463239999999999</v>
      </c>
      <c r="AA393" s="9">
        <v>17.277450000000002</v>
      </c>
      <c r="AB393" s="19">
        <v>17.16385</v>
      </c>
      <c r="AC393" s="19">
        <v>17.33419</v>
      </c>
      <c r="AD393" s="73">
        <v>17.643729999999998</v>
      </c>
      <c r="AE393" s="73">
        <v>18.093400000000003</v>
      </c>
      <c r="AF393" s="73">
        <v>18.517130000000002</v>
      </c>
      <c r="AG393" s="73">
        <v>18.731299999999997</v>
      </c>
      <c r="AH393" s="73">
        <v>14.209090000000002</v>
      </c>
      <c r="AI393" s="73">
        <v>13.932399999999999</v>
      </c>
      <c r="AJ393" s="73">
        <v>14.044499999999999</v>
      </c>
      <c r="AK393" s="73">
        <v>14.009900000000002</v>
      </c>
      <c r="AL393" s="10"/>
    </row>
    <row r="394" spans="1:38" x14ac:dyDescent="0.25">
      <c r="A394" s="40" t="s">
        <v>28</v>
      </c>
      <c r="B394" s="9">
        <v>40.5</v>
      </c>
      <c r="C394" s="9">
        <v>36.700000000000003</v>
      </c>
      <c r="D394" s="9">
        <v>41.5</v>
      </c>
      <c r="E394" s="9">
        <v>50.8</v>
      </c>
      <c r="F394" s="9">
        <v>73</v>
      </c>
      <c r="G394" s="9">
        <v>61.8</v>
      </c>
      <c r="H394" s="9">
        <v>38.4</v>
      </c>
      <c r="I394" s="9">
        <v>48.6</v>
      </c>
      <c r="J394" s="9">
        <v>33.6</v>
      </c>
      <c r="K394" s="9">
        <v>35.1</v>
      </c>
      <c r="L394" s="9">
        <v>33.9</v>
      </c>
      <c r="M394" s="9">
        <v>40.4</v>
      </c>
      <c r="N394" s="9">
        <v>39.700000000000003</v>
      </c>
      <c r="O394" s="9">
        <v>33.5</v>
      </c>
      <c r="P394" s="9">
        <v>35.9</v>
      </c>
      <c r="Q394" s="9">
        <v>32.799999999999997</v>
      </c>
      <c r="R394" s="9">
        <v>33.1</v>
      </c>
      <c r="S394" s="9">
        <v>35.1</v>
      </c>
      <c r="T394" s="9">
        <v>34.700000000000003</v>
      </c>
      <c r="U394" s="9">
        <v>37.642000000000003</v>
      </c>
      <c r="V394" s="9">
        <v>37.790999999999997</v>
      </c>
      <c r="W394" s="9">
        <v>40.835500000000003</v>
      </c>
      <c r="X394" s="9">
        <v>40.8232</v>
      </c>
      <c r="Y394" s="9">
        <v>41.170500000000004</v>
      </c>
      <c r="Z394" s="9">
        <v>40.628599999999999</v>
      </c>
      <c r="AA394" s="9">
        <v>40.941500000000005</v>
      </c>
      <c r="AB394" s="19">
        <v>41.306699999999999</v>
      </c>
      <c r="AC394" s="19">
        <v>38.657910000000001</v>
      </c>
      <c r="AD394" s="73">
        <v>39.911239999999999</v>
      </c>
      <c r="AE394" s="73">
        <v>38.950919999999996</v>
      </c>
      <c r="AF394" s="73">
        <v>39.843279999999993</v>
      </c>
      <c r="AG394" s="73">
        <v>39.066500000000005</v>
      </c>
      <c r="AH394" s="73">
        <v>14.573509999999999</v>
      </c>
      <c r="AI394" s="73">
        <v>15.126999999999999</v>
      </c>
      <c r="AJ394" s="73">
        <v>16.0288</v>
      </c>
      <c r="AK394" s="73">
        <v>16.673299999999998</v>
      </c>
      <c r="AL394" s="10"/>
    </row>
    <row r="395" spans="1:38" x14ac:dyDescent="0.25">
      <c r="A395" s="40" t="s">
        <v>29</v>
      </c>
      <c r="B395" s="9">
        <v>9.4</v>
      </c>
      <c r="C395" s="9">
        <v>8.1999999999999993</v>
      </c>
      <c r="D395" s="9">
        <v>9.1999999999999993</v>
      </c>
      <c r="E395" s="9">
        <v>9.5</v>
      </c>
      <c r="F395" s="9">
        <v>12</v>
      </c>
      <c r="G395" s="9">
        <v>11.8</v>
      </c>
      <c r="H395" s="9">
        <v>9</v>
      </c>
      <c r="I395" s="9">
        <v>9.3000000000000007</v>
      </c>
      <c r="J395" s="9">
        <v>9.5</v>
      </c>
      <c r="K395" s="9">
        <v>9.6</v>
      </c>
      <c r="L395" s="9">
        <v>9.6999999999999993</v>
      </c>
      <c r="M395" s="9">
        <v>8.6</v>
      </c>
      <c r="N395" s="9">
        <v>9</v>
      </c>
      <c r="O395" s="9">
        <v>9.9</v>
      </c>
      <c r="P395" s="9">
        <v>8.6999999999999993</v>
      </c>
      <c r="Q395" s="9">
        <v>9.9</v>
      </c>
      <c r="R395" s="9">
        <v>8.6999999999999993</v>
      </c>
      <c r="S395" s="9">
        <v>9.1</v>
      </c>
      <c r="T395" s="9">
        <v>9.8000000000000007</v>
      </c>
      <c r="U395" s="9">
        <v>9.7789999999999999</v>
      </c>
      <c r="V395" s="9">
        <v>11.1318</v>
      </c>
      <c r="W395" s="9">
        <v>11.5258</v>
      </c>
      <c r="X395" s="9">
        <v>10.149620000000001</v>
      </c>
      <c r="Y395" s="9">
        <v>10.029309999999999</v>
      </c>
      <c r="Z395" s="9">
        <v>9.0842100000000006</v>
      </c>
      <c r="AA395" s="9">
        <v>9.322890000000001</v>
      </c>
      <c r="AB395" s="19">
        <v>9.6013800000000007</v>
      </c>
      <c r="AC395" s="19">
        <v>9.7469099999999997</v>
      </c>
      <c r="AD395" s="73">
        <v>9.4518900000000006</v>
      </c>
      <c r="AE395" s="73">
        <v>9.3242000000000012</v>
      </c>
      <c r="AF395" s="73">
        <v>9.4519400000000005</v>
      </c>
      <c r="AG395" s="73">
        <v>9.4311000000000007</v>
      </c>
      <c r="AH395" s="73">
        <v>8.2510399999999997</v>
      </c>
      <c r="AI395" s="73">
        <v>8.3509000000000011</v>
      </c>
      <c r="AJ395" s="73">
        <v>8.222999999999999</v>
      </c>
      <c r="AK395" s="73">
        <v>8.343</v>
      </c>
      <c r="AL395" s="10"/>
    </row>
    <row r="396" spans="1:38" x14ac:dyDescent="0.25">
      <c r="A396" s="40" t="s">
        <v>30</v>
      </c>
      <c r="B396" s="9">
        <v>15.1</v>
      </c>
      <c r="C396" s="9">
        <v>16.8</v>
      </c>
      <c r="D396" s="9">
        <v>18</v>
      </c>
      <c r="E396" s="9">
        <v>16.899999999999999</v>
      </c>
      <c r="F396" s="9">
        <v>16.399999999999999</v>
      </c>
      <c r="G396" s="9">
        <v>17.899999999999999</v>
      </c>
      <c r="H396" s="9">
        <v>22.4</v>
      </c>
      <c r="I396" s="9">
        <v>22.1</v>
      </c>
      <c r="J396" s="9">
        <v>35.4</v>
      </c>
      <c r="K396" s="9">
        <v>24.9</v>
      </c>
      <c r="L396" s="9">
        <v>8.6999999999999993</v>
      </c>
      <c r="M396" s="9">
        <v>9.1</v>
      </c>
      <c r="N396" s="9">
        <v>11.1</v>
      </c>
      <c r="O396" s="9">
        <v>9.5</v>
      </c>
      <c r="P396" s="9">
        <v>10</v>
      </c>
      <c r="Q396" s="9">
        <v>11</v>
      </c>
      <c r="R396" s="9">
        <v>10.9</v>
      </c>
      <c r="S396" s="9">
        <v>11.2</v>
      </c>
      <c r="T396" s="9">
        <v>11.6</v>
      </c>
      <c r="U396" s="9">
        <v>11.230099999999998</v>
      </c>
      <c r="V396" s="9">
        <v>11.204699999999999</v>
      </c>
      <c r="W396" s="9">
        <v>10.43651</v>
      </c>
      <c r="X396" s="9">
        <v>11.282310000000001</v>
      </c>
      <c r="Y396" s="9">
        <v>11.19408</v>
      </c>
      <c r="Z396" s="9">
        <v>10.161149999999999</v>
      </c>
      <c r="AA396" s="9">
        <v>10.096880000000001</v>
      </c>
      <c r="AB396" s="19">
        <v>10.52083</v>
      </c>
      <c r="AC396" s="19">
        <v>10.77946</v>
      </c>
      <c r="AD396" s="73">
        <v>10.93479</v>
      </c>
      <c r="AE396" s="73">
        <v>11.013199999999999</v>
      </c>
      <c r="AF396" s="73">
        <v>10.782499999999999</v>
      </c>
      <c r="AG396" s="73">
        <v>10.845199999999998</v>
      </c>
      <c r="AH396" s="73">
        <v>9.2386900000000001</v>
      </c>
      <c r="AI396" s="73">
        <v>9.5877999999999997</v>
      </c>
      <c r="AJ396" s="73">
        <v>9.6578999999999997</v>
      </c>
      <c r="AK396" s="73">
        <v>10.092700000000001</v>
      </c>
      <c r="AL396" s="10"/>
    </row>
    <row r="397" spans="1:38" x14ac:dyDescent="0.25">
      <c r="A397" s="40" t="s">
        <v>31</v>
      </c>
      <c r="B397" s="9">
        <v>21.3</v>
      </c>
      <c r="C397" s="9">
        <v>22.5</v>
      </c>
      <c r="D397" s="9">
        <v>23.6</v>
      </c>
      <c r="E397" s="9">
        <v>37.1</v>
      </c>
      <c r="F397" s="9">
        <v>36.799999999999997</v>
      </c>
      <c r="G397" s="9">
        <v>35.200000000000003</v>
      </c>
      <c r="H397" s="9">
        <v>29.8</v>
      </c>
      <c r="I397" s="9">
        <v>19.7</v>
      </c>
      <c r="J397" s="9">
        <v>15.7</v>
      </c>
      <c r="K397" s="9">
        <v>15.6</v>
      </c>
      <c r="L397" s="9">
        <v>17.3</v>
      </c>
      <c r="M397" s="9">
        <v>20</v>
      </c>
      <c r="N397" s="9">
        <v>16.899999999999999</v>
      </c>
      <c r="O397" s="9">
        <v>19.3</v>
      </c>
      <c r="P397" s="9">
        <v>21</v>
      </c>
      <c r="Q397" s="9">
        <v>23.1</v>
      </c>
      <c r="R397" s="9">
        <v>24.2</v>
      </c>
      <c r="S397" s="9">
        <v>23.9</v>
      </c>
      <c r="T397" s="9">
        <v>26.4</v>
      </c>
      <c r="U397" s="9">
        <v>25.538800000000002</v>
      </c>
      <c r="V397" s="9">
        <v>26.788600000000002</v>
      </c>
      <c r="W397" s="9">
        <v>26.67869</v>
      </c>
      <c r="X397" s="9">
        <v>28.434229999999999</v>
      </c>
      <c r="Y397" s="9">
        <v>28.75638</v>
      </c>
      <c r="Z397" s="9">
        <v>28.168070000000004</v>
      </c>
      <c r="AA397" s="9">
        <v>28.210350000000002</v>
      </c>
      <c r="AB397" s="19">
        <v>27.908450000000002</v>
      </c>
      <c r="AC397" s="19">
        <v>26.203749999999999</v>
      </c>
      <c r="AD397" s="73">
        <v>26.613410000000002</v>
      </c>
      <c r="AE397" s="73">
        <v>26.841229999999999</v>
      </c>
      <c r="AF397" s="73">
        <v>27.273199999999999</v>
      </c>
      <c r="AG397" s="73">
        <v>27.999400000000001</v>
      </c>
      <c r="AH397" s="73">
        <v>21.637409999999999</v>
      </c>
      <c r="AI397" s="73">
        <v>22.600100000000001</v>
      </c>
      <c r="AJ397" s="73">
        <v>22.596399999999999</v>
      </c>
      <c r="AK397" s="73">
        <v>22.822399999999998</v>
      </c>
      <c r="AL397" s="10"/>
    </row>
    <row r="398" spans="1:38" x14ac:dyDescent="0.25">
      <c r="A398" s="40" t="s">
        <v>32</v>
      </c>
      <c r="B398" s="55" t="s">
        <v>0</v>
      </c>
      <c r="C398" s="55" t="s">
        <v>0</v>
      </c>
      <c r="D398" s="55" t="s">
        <v>0</v>
      </c>
      <c r="E398" s="55" t="s">
        <v>0</v>
      </c>
      <c r="F398" s="55" t="s">
        <v>0</v>
      </c>
      <c r="G398" s="55" t="s">
        <v>0</v>
      </c>
      <c r="H398" s="55" t="s">
        <v>0</v>
      </c>
      <c r="I398" s="55" t="s">
        <v>0</v>
      </c>
      <c r="J398" s="55" t="s">
        <v>0</v>
      </c>
      <c r="K398" s="55" t="s">
        <v>0</v>
      </c>
      <c r="L398" s="55" t="s">
        <v>0</v>
      </c>
      <c r="M398" s="55" t="s">
        <v>0</v>
      </c>
      <c r="N398" s="55" t="s">
        <v>0</v>
      </c>
      <c r="O398" s="55" t="s">
        <v>0</v>
      </c>
      <c r="P398" s="55" t="s">
        <v>0</v>
      </c>
      <c r="Q398" s="55" t="s">
        <v>0</v>
      </c>
      <c r="R398" s="55" t="s">
        <v>0</v>
      </c>
      <c r="S398" s="55" t="s">
        <v>0</v>
      </c>
      <c r="T398" s="55" t="s">
        <v>0</v>
      </c>
      <c r="U398" s="55" t="s">
        <v>0</v>
      </c>
      <c r="V398" s="55" t="s">
        <v>0</v>
      </c>
      <c r="W398" s="55" t="s">
        <v>0</v>
      </c>
      <c r="X398" s="55" t="s">
        <v>0</v>
      </c>
      <c r="Y398" s="55" t="s">
        <v>0</v>
      </c>
      <c r="Z398" s="55" t="s">
        <v>0</v>
      </c>
      <c r="AA398" s="55" t="s">
        <v>0</v>
      </c>
      <c r="AB398" s="55" t="s">
        <v>0</v>
      </c>
      <c r="AC398" s="55" t="s">
        <v>0</v>
      </c>
      <c r="AD398" s="55" t="s">
        <v>0</v>
      </c>
      <c r="AE398" s="55" t="s">
        <v>0</v>
      </c>
      <c r="AF398" s="55" t="s">
        <v>0</v>
      </c>
      <c r="AG398" s="55" t="s">
        <v>0</v>
      </c>
      <c r="AH398" s="73">
        <v>18.652269999999998</v>
      </c>
      <c r="AI398" s="73">
        <v>18.811199999999999</v>
      </c>
      <c r="AJ398" s="73">
        <v>19.148399999999999</v>
      </c>
      <c r="AK398" s="73">
        <v>19.968299999999999</v>
      </c>
      <c r="AL398" s="10"/>
    </row>
    <row r="399" spans="1:38" x14ac:dyDescent="0.25">
      <c r="A399" s="40" t="s">
        <v>33</v>
      </c>
      <c r="B399" s="9">
        <v>11.2</v>
      </c>
      <c r="C399" s="9">
        <v>11.6</v>
      </c>
      <c r="D399" s="9">
        <v>10.199999999999999</v>
      </c>
      <c r="E399" s="9">
        <v>11.6</v>
      </c>
      <c r="F399" s="9">
        <v>14</v>
      </c>
      <c r="G399" s="9">
        <v>14.3</v>
      </c>
      <c r="H399" s="9">
        <v>8.6</v>
      </c>
      <c r="I399" s="9">
        <v>8.6999999999999993</v>
      </c>
      <c r="J399" s="9">
        <v>7.3</v>
      </c>
      <c r="K399" s="9">
        <v>5.4</v>
      </c>
      <c r="L399" s="9">
        <v>6</v>
      </c>
      <c r="M399" s="9">
        <v>6</v>
      </c>
      <c r="N399" s="9">
        <v>7.5</v>
      </c>
      <c r="O399" s="9">
        <v>8.1</v>
      </c>
      <c r="P399" s="9">
        <v>9</v>
      </c>
      <c r="Q399" s="9">
        <v>9</v>
      </c>
      <c r="R399" s="9">
        <v>10</v>
      </c>
      <c r="S399" s="9">
        <v>11.5</v>
      </c>
      <c r="T399" s="9">
        <v>12</v>
      </c>
      <c r="U399" s="9">
        <v>12.4411</v>
      </c>
      <c r="V399" s="9">
        <v>13.156200000000002</v>
      </c>
      <c r="W399" s="9">
        <v>13.4598</v>
      </c>
      <c r="X399" s="9">
        <v>13.80719</v>
      </c>
      <c r="Y399" s="9">
        <v>13.933660000000001</v>
      </c>
      <c r="Z399" s="9">
        <v>13.78467</v>
      </c>
      <c r="AA399" s="9">
        <v>13.768709999999999</v>
      </c>
      <c r="AB399" s="19">
        <v>13.73075</v>
      </c>
      <c r="AC399" s="19">
        <v>13.668050000000001</v>
      </c>
      <c r="AD399" s="73">
        <v>13.591460000000001</v>
      </c>
      <c r="AE399" s="73">
        <v>13.85242</v>
      </c>
      <c r="AF399" s="73">
        <v>13.937659999999999</v>
      </c>
      <c r="AG399" s="73">
        <v>13.8467</v>
      </c>
      <c r="AH399" s="73">
        <v>8.35914</v>
      </c>
      <c r="AI399" s="73">
        <v>8.3447999999999993</v>
      </c>
      <c r="AJ399" s="73">
        <v>8.2896999999999998</v>
      </c>
      <c r="AK399" s="73">
        <v>8.5475999999999992</v>
      </c>
      <c r="AL399" s="10"/>
    </row>
    <row r="400" spans="1:38" x14ac:dyDescent="0.25">
      <c r="A400" s="40" t="s">
        <v>34</v>
      </c>
      <c r="B400" s="9">
        <v>8.3000000000000007</v>
      </c>
      <c r="C400" s="9">
        <v>10.1</v>
      </c>
      <c r="D400" s="9">
        <v>7.5</v>
      </c>
      <c r="E400" s="9">
        <v>9.1999999999999993</v>
      </c>
      <c r="F400" s="9">
        <v>8.6999999999999993</v>
      </c>
      <c r="G400" s="9">
        <v>8.6999999999999993</v>
      </c>
      <c r="H400" s="9">
        <v>8.3000000000000007</v>
      </c>
      <c r="I400" s="9">
        <v>6.7</v>
      </c>
      <c r="J400" s="9">
        <v>6.5</v>
      </c>
      <c r="K400" s="9">
        <v>3.1</v>
      </c>
      <c r="L400" s="9">
        <v>3.5</v>
      </c>
      <c r="M400" s="9">
        <v>3.6</v>
      </c>
      <c r="N400" s="9">
        <v>3.6</v>
      </c>
      <c r="O400" s="9">
        <v>3.7</v>
      </c>
      <c r="P400" s="9">
        <v>4.0999999999999996</v>
      </c>
      <c r="Q400" s="9">
        <v>4.2</v>
      </c>
      <c r="R400" s="9">
        <v>5.7</v>
      </c>
      <c r="S400" s="9">
        <v>4.4000000000000004</v>
      </c>
      <c r="T400" s="9">
        <v>5.8</v>
      </c>
      <c r="U400" s="9">
        <v>5.8593999999999999</v>
      </c>
      <c r="V400" s="9">
        <v>5.1111999999999993</v>
      </c>
      <c r="W400" s="9">
        <v>5.0982199999999995</v>
      </c>
      <c r="X400" s="9">
        <v>5.1522100000000002</v>
      </c>
      <c r="Y400" s="9">
        <v>5.0619700000000005</v>
      </c>
      <c r="Z400" s="9">
        <v>5.1565300000000001</v>
      </c>
      <c r="AA400" s="9">
        <v>5.3579100000000004</v>
      </c>
      <c r="AB400" s="19">
        <v>5.335020000000001</v>
      </c>
      <c r="AC400" s="19">
        <v>5.43628</v>
      </c>
      <c r="AD400" s="73">
        <v>5.58596</v>
      </c>
      <c r="AE400" s="73">
        <v>5.72499</v>
      </c>
      <c r="AF400" s="73">
        <v>5.8398500000000002</v>
      </c>
      <c r="AG400" s="73">
        <v>5.9148999999999994</v>
      </c>
      <c r="AH400" s="73">
        <v>3.5426700000000002</v>
      </c>
      <c r="AI400" s="73">
        <v>3.5808</v>
      </c>
      <c r="AJ400" s="73">
        <v>3.2462000000000004</v>
      </c>
      <c r="AK400" s="73">
        <v>3.3377000000000003</v>
      </c>
      <c r="AL400" s="10"/>
    </row>
    <row r="401" spans="1:38" x14ac:dyDescent="0.25">
      <c r="A401" s="40" t="s">
        <v>35</v>
      </c>
      <c r="B401" s="9">
        <v>10.9</v>
      </c>
      <c r="C401" s="9">
        <v>10.8</v>
      </c>
      <c r="D401" s="9">
        <v>10.8</v>
      </c>
      <c r="E401" s="9">
        <v>9.6</v>
      </c>
      <c r="F401" s="9">
        <v>9.1</v>
      </c>
      <c r="G401" s="9">
        <v>11.3</v>
      </c>
      <c r="H401" s="9">
        <v>9.8000000000000007</v>
      </c>
      <c r="I401" s="9">
        <v>6.9</v>
      </c>
      <c r="J401" s="9">
        <v>7</v>
      </c>
      <c r="K401" s="9">
        <v>8.6999999999999993</v>
      </c>
      <c r="L401" s="9">
        <v>9.1999999999999993</v>
      </c>
      <c r="M401" s="9">
        <v>7.6</v>
      </c>
      <c r="N401" s="9">
        <v>8.1999999999999993</v>
      </c>
      <c r="O401" s="9">
        <v>8.6</v>
      </c>
      <c r="P401" s="9">
        <v>8.6</v>
      </c>
      <c r="Q401" s="9">
        <v>8.6999999999999993</v>
      </c>
      <c r="R401" s="9">
        <v>8.4</v>
      </c>
      <c r="S401" s="9">
        <v>9.3000000000000007</v>
      </c>
      <c r="T401" s="9">
        <v>8.5</v>
      </c>
      <c r="U401" s="9">
        <v>9.045300000000001</v>
      </c>
      <c r="V401" s="9">
        <v>9.3087</v>
      </c>
      <c r="W401" s="9">
        <v>9.3361499999999999</v>
      </c>
      <c r="X401" s="9">
        <v>8.912469999999999</v>
      </c>
      <c r="Y401" s="9">
        <v>7.8781999999999996</v>
      </c>
      <c r="Z401" s="9">
        <v>7.0317000000000007</v>
      </c>
      <c r="AA401" s="9">
        <v>6.7545000000000002</v>
      </c>
      <c r="AB401" s="19">
        <v>6.2554100000000004</v>
      </c>
      <c r="AC401" s="19">
        <v>6.0532900000000005</v>
      </c>
      <c r="AD401" s="73">
        <v>6.0684800000000001</v>
      </c>
      <c r="AE401" s="73">
        <v>6.1862700000000004</v>
      </c>
      <c r="AF401" s="73">
        <v>6.2480599999999997</v>
      </c>
      <c r="AG401" s="73">
        <v>6.3154000000000003</v>
      </c>
      <c r="AH401" s="73">
        <v>5.4154400000000003</v>
      </c>
      <c r="AI401" s="73">
        <v>5.3450000000000006</v>
      </c>
      <c r="AJ401" s="73">
        <v>5.3722000000000003</v>
      </c>
      <c r="AK401" s="73">
        <v>4.4550000000000001</v>
      </c>
      <c r="AL401" s="10"/>
    </row>
    <row r="402" spans="1:38" x14ac:dyDescent="0.25">
      <c r="A402" s="40" t="s">
        <v>36</v>
      </c>
      <c r="B402" s="9">
        <v>3.3</v>
      </c>
      <c r="C402" s="9">
        <v>3</v>
      </c>
      <c r="D402" s="9">
        <v>2.7</v>
      </c>
      <c r="E402" s="9">
        <v>3.3</v>
      </c>
      <c r="F402" s="9">
        <v>3.9</v>
      </c>
      <c r="G402" s="9">
        <v>3.7</v>
      </c>
      <c r="H402" s="9">
        <v>4.7</v>
      </c>
      <c r="I402" s="9">
        <v>3.2</v>
      </c>
      <c r="J402" s="9">
        <v>2.9</v>
      </c>
      <c r="K402" s="9">
        <v>2.6</v>
      </c>
      <c r="L402" s="9">
        <v>2.7</v>
      </c>
      <c r="M402" s="9">
        <v>3</v>
      </c>
      <c r="N402" s="9">
        <v>3.2</v>
      </c>
      <c r="O402" s="9">
        <v>3.3</v>
      </c>
      <c r="P402" s="9">
        <v>2.9</v>
      </c>
      <c r="Q402" s="9">
        <v>3.2</v>
      </c>
      <c r="R402" s="9">
        <v>2.9</v>
      </c>
      <c r="S402" s="9">
        <v>3.5</v>
      </c>
      <c r="T402" s="9">
        <v>3.5</v>
      </c>
      <c r="U402" s="9">
        <v>3.4916999999999998</v>
      </c>
      <c r="V402" s="9">
        <v>3.5054000000000003</v>
      </c>
      <c r="W402" s="9">
        <v>3.4150499999999999</v>
      </c>
      <c r="X402" s="9">
        <v>3.1989099999999997</v>
      </c>
      <c r="Y402" s="9">
        <v>3.7898200000000002</v>
      </c>
      <c r="Z402" s="9">
        <v>3.9218000000000002</v>
      </c>
      <c r="AA402" s="9">
        <v>3.4657900000000001</v>
      </c>
      <c r="AB402" s="19">
        <v>2.5030000000000001</v>
      </c>
      <c r="AC402" s="19">
        <v>2.57192</v>
      </c>
      <c r="AD402" s="73">
        <v>2.5754299999999999</v>
      </c>
      <c r="AE402" s="73">
        <v>2.2392699999999999</v>
      </c>
      <c r="AF402" s="73">
        <v>2.2260800000000001</v>
      </c>
      <c r="AG402" s="73">
        <v>2.2652999999999999</v>
      </c>
      <c r="AH402" s="73">
        <v>2.0333600000000001</v>
      </c>
      <c r="AI402" s="73">
        <v>1.8431999999999999</v>
      </c>
      <c r="AJ402" s="73">
        <v>1.7987</v>
      </c>
      <c r="AK402" s="73">
        <v>1.5156000000000001</v>
      </c>
      <c r="AL402" s="10"/>
    </row>
    <row r="403" spans="1:38" x14ac:dyDescent="0.25">
      <c r="A403" s="40" t="s">
        <v>45</v>
      </c>
      <c r="B403" s="9">
        <v>32.700000000000003</v>
      </c>
      <c r="C403" s="9">
        <v>34.299999999999997</v>
      </c>
      <c r="D403" s="9">
        <v>33.700000000000003</v>
      </c>
      <c r="E403" s="9">
        <v>39</v>
      </c>
      <c r="F403" s="9">
        <v>56.1</v>
      </c>
      <c r="G403" s="9">
        <v>55.6</v>
      </c>
      <c r="H403" s="9">
        <v>41.7</v>
      </c>
      <c r="I403" s="9">
        <v>47.7</v>
      </c>
      <c r="J403" s="9">
        <v>44.4</v>
      </c>
      <c r="K403" s="9">
        <v>39.5</v>
      </c>
      <c r="L403" s="9">
        <v>38.200000000000003</v>
      </c>
      <c r="M403" s="9">
        <v>38</v>
      </c>
      <c r="N403" s="9">
        <v>38.9</v>
      </c>
      <c r="O403" s="9">
        <v>40.9</v>
      </c>
      <c r="P403" s="9">
        <v>43</v>
      </c>
      <c r="Q403" s="9">
        <v>46.4</v>
      </c>
      <c r="R403" s="9">
        <v>48.2</v>
      </c>
      <c r="S403" s="9">
        <v>52</v>
      </c>
      <c r="T403" s="9">
        <v>53</v>
      </c>
      <c r="U403" s="9">
        <v>54.539499999999997</v>
      </c>
      <c r="V403" s="9">
        <v>56.738399999999999</v>
      </c>
      <c r="W403" s="9">
        <v>59.988999999999997</v>
      </c>
      <c r="X403" s="9">
        <v>62.215400000000002</v>
      </c>
      <c r="Y403" s="9">
        <v>61.9572</v>
      </c>
      <c r="Z403" s="9">
        <v>64.183419999999998</v>
      </c>
      <c r="AA403" s="9">
        <v>64.867779999999996</v>
      </c>
      <c r="AB403" s="19">
        <v>65.896529999999998</v>
      </c>
      <c r="AC403" s="19">
        <v>67.050650000000005</v>
      </c>
      <c r="AD403" s="54" t="s">
        <v>0</v>
      </c>
      <c r="AE403" s="54" t="s">
        <v>0</v>
      </c>
      <c r="AF403" s="54" t="s">
        <v>0</v>
      </c>
      <c r="AG403" s="54" t="s">
        <v>0</v>
      </c>
      <c r="AH403" s="54" t="s">
        <v>0</v>
      </c>
      <c r="AI403" s="54" t="s">
        <v>0</v>
      </c>
      <c r="AJ403" s="54" t="s">
        <v>0</v>
      </c>
      <c r="AK403" s="54" t="s">
        <v>0</v>
      </c>
      <c r="AL403" s="10"/>
    </row>
    <row r="404" spans="1:38" x14ac:dyDescent="0.25">
      <c r="A404" s="40" t="s">
        <v>37</v>
      </c>
      <c r="B404" s="9">
        <v>9.1999999999999993</v>
      </c>
      <c r="C404" s="9">
        <v>10</v>
      </c>
      <c r="D404" s="9">
        <v>7.8</v>
      </c>
      <c r="E404" s="9">
        <v>12.1</v>
      </c>
      <c r="F404" s="9">
        <v>15.6</v>
      </c>
      <c r="G404" s="9">
        <v>10.4</v>
      </c>
      <c r="H404" s="9">
        <v>6.7</v>
      </c>
      <c r="I404" s="9">
        <v>5.9</v>
      </c>
      <c r="J404" s="9">
        <v>3.6</v>
      </c>
      <c r="K404" s="9">
        <v>3.1</v>
      </c>
      <c r="L404" s="9">
        <v>1.9</v>
      </c>
      <c r="M404" s="9">
        <v>3.1</v>
      </c>
      <c r="N404" s="9">
        <v>3</v>
      </c>
      <c r="O404" s="9">
        <v>3.3</v>
      </c>
      <c r="P404" s="9">
        <v>3.6</v>
      </c>
      <c r="Q404" s="9">
        <v>4.0999999999999996</v>
      </c>
      <c r="R404" s="9">
        <v>4.5999999999999996</v>
      </c>
      <c r="S404" s="9">
        <v>5.2</v>
      </c>
      <c r="T404" s="9">
        <v>5.7</v>
      </c>
      <c r="U404" s="9">
        <v>6.2366000000000001</v>
      </c>
      <c r="V404" s="9">
        <v>6.7365000000000004</v>
      </c>
      <c r="W404" s="9">
        <v>7.33162</v>
      </c>
      <c r="X404" s="9">
        <v>8.1460600000000003</v>
      </c>
      <c r="Y404" s="9">
        <v>8.3563100000000006</v>
      </c>
      <c r="Z404" s="9">
        <v>8.5592699999999997</v>
      </c>
      <c r="AA404" s="9">
        <v>8.0348399999999991</v>
      </c>
      <c r="AB404" s="19">
        <v>7.7717600000000004</v>
      </c>
      <c r="AC404" s="19">
        <v>6.8887599999999996</v>
      </c>
      <c r="AD404" s="73">
        <v>6.7804900000000004</v>
      </c>
      <c r="AE404" s="73">
        <v>6.8576499999999996</v>
      </c>
      <c r="AF404" s="73">
        <v>6.8831099999999994</v>
      </c>
      <c r="AG404" s="73">
        <v>6.8903999999999996</v>
      </c>
      <c r="AH404" s="73">
        <v>5.6035599999999999</v>
      </c>
      <c r="AI404" s="73">
        <v>5.6175999999999995</v>
      </c>
      <c r="AJ404" s="73">
        <v>5.6951999999999998</v>
      </c>
      <c r="AK404" s="54">
        <v>5.9051</v>
      </c>
      <c r="AL404" s="10"/>
    </row>
    <row r="405" spans="1:38" x14ac:dyDescent="0.25">
      <c r="A405" s="40" t="s">
        <v>38</v>
      </c>
      <c r="B405" s="9">
        <v>8</v>
      </c>
      <c r="C405" s="9">
        <v>6.6</v>
      </c>
      <c r="D405" s="9">
        <v>5.4</v>
      </c>
      <c r="E405" s="9">
        <v>6.8</v>
      </c>
      <c r="F405" s="9">
        <v>8.1</v>
      </c>
      <c r="G405" s="9">
        <v>7.7</v>
      </c>
      <c r="H405" s="9">
        <v>7.2</v>
      </c>
      <c r="I405" s="9">
        <v>3.5</v>
      </c>
      <c r="J405" s="9">
        <v>2.8</v>
      </c>
      <c r="K405" s="9">
        <v>2</v>
      </c>
      <c r="L405" s="9">
        <v>2.7</v>
      </c>
      <c r="M405" s="9">
        <v>1.4</v>
      </c>
      <c r="N405" s="9">
        <v>2.4</v>
      </c>
      <c r="O405" s="9">
        <v>2.5</v>
      </c>
      <c r="P405" s="9">
        <v>3.2</v>
      </c>
      <c r="Q405" s="9">
        <v>3.3</v>
      </c>
      <c r="R405" s="9">
        <v>4.0999999999999996</v>
      </c>
      <c r="S405" s="9">
        <v>4.4000000000000004</v>
      </c>
      <c r="T405" s="9">
        <v>4.5</v>
      </c>
      <c r="U405" s="9">
        <v>4.4539999999999997</v>
      </c>
      <c r="V405" s="9">
        <v>3.7384999999999997</v>
      </c>
      <c r="W405" s="9">
        <v>3.4318399999999998</v>
      </c>
      <c r="X405" s="9">
        <v>4.4315600000000002</v>
      </c>
      <c r="Y405" s="9">
        <v>5.2669800000000002</v>
      </c>
      <c r="Z405" s="9">
        <v>5.3631700000000002</v>
      </c>
      <c r="AA405" s="9">
        <v>5.5058599999999993</v>
      </c>
      <c r="AB405" s="19">
        <v>5.5398100000000001</v>
      </c>
      <c r="AC405" s="19">
        <v>5.7368200000000007</v>
      </c>
      <c r="AD405" s="73">
        <v>5.8706199999999997</v>
      </c>
      <c r="AE405" s="73">
        <v>5.9024100000000006</v>
      </c>
      <c r="AF405" s="73">
        <v>5.99207</v>
      </c>
      <c r="AG405" s="73">
        <v>6.1248000000000005</v>
      </c>
      <c r="AH405" s="73">
        <v>4.8951499999999992</v>
      </c>
      <c r="AI405" s="73">
        <v>4.9002999999999997</v>
      </c>
      <c r="AJ405" s="73">
        <v>4.7847999999999997</v>
      </c>
      <c r="AK405" s="73">
        <v>4.9889000000000001</v>
      </c>
      <c r="AL405" s="10"/>
    </row>
    <row r="406" spans="1:38" x14ac:dyDescent="0.25">
      <c r="A406" s="40" t="s">
        <v>39</v>
      </c>
      <c r="B406" s="55" t="s">
        <v>0</v>
      </c>
      <c r="C406" s="55" t="s">
        <v>0</v>
      </c>
      <c r="D406" s="55" t="s">
        <v>0</v>
      </c>
      <c r="E406" s="55" t="s">
        <v>0</v>
      </c>
      <c r="F406" s="55" t="s">
        <v>0</v>
      </c>
      <c r="G406" s="55" t="s">
        <v>0</v>
      </c>
      <c r="H406" s="55" t="s">
        <v>0</v>
      </c>
      <c r="I406" s="55" t="s">
        <v>0</v>
      </c>
      <c r="J406" s="55" t="s">
        <v>0</v>
      </c>
      <c r="K406" s="55" t="s">
        <v>0</v>
      </c>
      <c r="L406" s="55" t="s">
        <v>0</v>
      </c>
      <c r="M406" s="55" t="s">
        <v>0</v>
      </c>
      <c r="N406" s="55" t="s">
        <v>0</v>
      </c>
      <c r="O406" s="55" t="s">
        <v>0</v>
      </c>
      <c r="P406" s="55" t="s">
        <v>0</v>
      </c>
      <c r="Q406" s="55" t="s">
        <v>0</v>
      </c>
      <c r="R406" s="55" t="s">
        <v>0</v>
      </c>
      <c r="S406" s="55" t="s">
        <v>0</v>
      </c>
      <c r="T406" s="55" t="s">
        <v>0</v>
      </c>
      <c r="U406" s="55" t="s">
        <v>0</v>
      </c>
      <c r="V406" s="55" t="s">
        <v>0</v>
      </c>
      <c r="W406" s="55" t="s">
        <v>0</v>
      </c>
      <c r="X406" s="55" t="s">
        <v>0</v>
      </c>
      <c r="Y406" s="55" t="s">
        <v>0</v>
      </c>
      <c r="Z406" s="55" t="s">
        <v>0</v>
      </c>
      <c r="AA406" s="55" t="s">
        <v>0</v>
      </c>
      <c r="AB406" s="55" t="s">
        <v>0</v>
      </c>
      <c r="AC406" s="55" t="s">
        <v>0</v>
      </c>
      <c r="AD406" s="73">
        <v>66.151110000000003</v>
      </c>
      <c r="AE406" s="73">
        <v>66.342060000000004</v>
      </c>
      <c r="AF406" s="73">
        <v>66.365200000000002</v>
      </c>
      <c r="AG406" s="73">
        <v>66.920699999999997</v>
      </c>
      <c r="AH406" s="73">
        <v>63.650470000000006</v>
      </c>
      <c r="AI406" s="73">
        <v>62.444699999999997</v>
      </c>
      <c r="AJ406" s="73">
        <v>43.691600000000001</v>
      </c>
      <c r="AK406" s="73">
        <v>39.290099999999995</v>
      </c>
      <c r="AL406" s="10"/>
    </row>
    <row r="407" spans="1:38" x14ac:dyDescent="0.25">
      <c r="A407" s="41" t="s">
        <v>40</v>
      </c>
      <c r="B407" s="55" t="s">
        <v>0</v>
      </c>
      <c r="C407" s="55" t="s">
        <v>0</v>
      </c>
      <c r="D407" s="55" t="s">
        <v>0</v>
      </c>
      <c r="E407" s="55" t="s">
        <v>0</v>
      </c>
      <c r="F407" s="55" t="s">
        <v>0</v>
      </c>
      <c r="G407" s="55" t="s">
        <v>0</v>
      </c>
      <c r="H407" s="55" t="s">
        <v>0</v>
      </c>
      <c r="I407" s="55" t="s">
        <v>0</v>
      </c>
      <c r="J407" s="55" t="s">
        <v>0</v>
      </c>
      <c r="K407" s="55" t="s">
        <v>0</v>
      </c>
      <c r="L407" s="55" t="s">
        <v>0</v>
      </c>
      <c r="M407" s="55" t="s">
        <v>0</v>
      </c>
      <c r="N407" s="55" t="s">
        <v>0</v>
      </c>
      <c r="O407" s="55" t="s">
        <v>0</v>
      </c>
      <c r="P407" s="55" t="s">
        <v>0</v>
      </c>
      <c r="Q407" s="55" t="s">
        <v>0</v>
      </c>
      <c r="R407" s="55" t="s">
        <v>0</v>
      </c>
      <c r="S407" s="55" t="s">
        <v>0</v>
      </c>
      <c r="T407" s="55" t="s">
        <v>0</v>
      </c>
      <c r="U407" s="55" t="s">
        <v>0</v>
      </c>
      <c r="V407" s="55" t="s">
        <v>0</v>
      </c>
      <c r="W407" s="55" t="s">
        <v>0</v>
      </c>
      <c r="X407" s="55" t="s">
        <v>0</v>
      </c>
      <c r="Y407" s="55" t="s">
        <v>0</v>
      </c>
      <c r="Z407" s="55" t="s">
        <v>0</v>
      </c>
      <c r="AA407" s="55" t="s">
        <v>0</v>
      </c>
      <c r="AB407" s="55" t="s">
        <v>0</v>
      </c>
      <c r="AC407" s="55" t="s">
        <v>0</v>
      </c>
      <c r="AD407" s="55" t="s">
        <v>0</v>
      </c>
      <c r="AE407" s="55" t="s">
        <v>0</v>
      </c>
      <c r="AF407" s="55" t="s">
        <v>0</v>
      </c>
      <c r="AG407" s="55" t="s">
        <v>0</v>
      </c>
      <c r="AH407" s="73">
        <v>3.7501100000000003</v>
      </c>
      <c r="AI407" s="73">
        <v>3.0896000000000003</v>
      </c>
      <c r="AJ407" s="73">
        <v>2.871</v>
      </c>
      <c r="AK407" s="73">
        <v>2.8209999999999997</v>
      </c>
      <c r="AL407" s="10"/>
    </row>
    <row r="408" spans="1:38" x14ac:dyDescent="0.25">
      <c r="A408" s="40" t="s">
        <v>41</v>
      </c>
      <c r="B408" s="9">
        <v>27.2</v>
      </c>
      <c r="C408" s="9">
        <v>29</v>
      </c>
      <c r="D408" s="9">
        <v>26</v>
      </c>
      <c r="E408" s="9">
        <v>31.2</v>
      </c>
      <c r="F408" s="9">
        <v>29.3</v>
      </c>
      <c r="G408" s="9">
        <v>30.5</v>
      </c>
      <c r="H408" s="9">
        <v>23.6</v>
      </c>
      <c r="I408" s="9">
        <v>22.5</v>
      </c>
      <c r="J408" s="9">
        <v>15.7</v>
      </c>
      <c r="K408" s="9">
        <v>15.5</v>
      </c>
      <c r="L408" s="9">
        <v>15</v>
      </c>
      <c r="M408" s="9">
        <v>16.100000000000001</v>
      </c>
      <c r="N408" s="9">
        <v>18.8</v>
      </c>
      <c r="O408" s="9">
        <v>19.399999999999999</v>
      </c>
      <c r="P408" s="9">
        <v>21.1</v>
      </c>
      <c r="Q408" s="9">
        <v>22.3</v>
      </c>
      <c r="R408" s="9">
        <v>24</v>
      </c>
      <c r="S408" s="9">
        <v>24.7</v>
      </c>
      <c r="T408" s="9">
        <v>25.6</v>
      </c>
      <c r="U408" s="9">
        <v>24.9559</v>
      </c>
      <c r="V408" s="9">
        <v>24.630199999999999</v>
      </c>
      <c r="W408" s="9">
        <v>26.79148</v>
      </c>
      <c r="X408" s="9">
        <v>26.734909999999999</v>
      </c>
      <c r="Y408" s="9">
        <v>27.734580000000001</v>
      </c>
      <c r="Z408" s="9">
        <v>27.219839999999998</v>
      </c>
      <c r="AA408" s="9">
        <v>26.173110000000001</v>
      </c>
      <c r="AB408" s="19">
        <v>25.48959</v>
      </c>
      <c r="AC408" s="19">
        <v>26.168800000000001</v>
      </c>
      <c r="AD408" s="73">
        <v>23.404609999999998</v>
      </c>
      <c r="AE408" s="73">
        <v>22.34787</v>
      </c>
      <c r="AF408" s="73">
        <v>22.25263</v>
      </c>
      <c r="AG408" s="73">
        <v>22.545200000000001</v>
      </c>
      <c r="AH408" s="73">
        <v>9.91099</v>
      </c>
      <c r="AI408" s="73">
        <v>9.6260000000000012</v>
      </c>
      <c r="AJ408" s="73">
        <v>9.7196999999999996</v>
      </c>
      <c r="AK408" s="73">
        <v>9.6281999999999996</v>
      </c>
    </row>
    <row r="409" spans="1:38" x14ac:dyDescent="0.25">
      <c r="A409" s="40" t="s">
        <v>42</v>
      </c>
      <c r="B409" s="8"/>
      <c r="C409" s="8"/>
      <c r="D409" s="8"/>
      <c r="E409" s="8">
        <v>0.1</v>
      </c>
      <c r="F409" s="8"/>
      <c r="G409" s="8"/>
      <c r="H409" s="8"/>
      <c r="I409" s="8">
        <v>0.1</v>
      </c>
      <c r="J409" s="8"/>
      <c r="K409" s="8"/>
      <c r="L409" s="8"/>
      <c r="M409" s="8"/>
      <c r="N409" s="8"/>
      <c r="O409" s="8"/>
      <c r="P409" s="8"/>
      <c r="Q409" s="8">
        <v>0.1</v>
      </c>
      <c r="R409" s="8"/>
      <c r="S409" s="8">
        <v>0.1</v>
      </c>
      <c r="T409" s="8">
        <v>0</v>
      </c>
      <c r="U409" s="8">
        <v>2.0399999999999998E-2</v>
      </c>
      <c r="V409" s="8">
        <v>2.3600000000000003E-2</v>
      </c>
      <c r="W409" s="8">
        <v>2.3229999999999997E-2</v>
      </c>
      <c r="X409" s="8">
        <v>2.2350000000000002E-2</v>
      </c>
      <c r="Y409" s="8">
        <v>2.1129999999999999E-2</v>
      </c>
      <c r="Z409" s="8">
        <v>3.993E-2</v>
      </c>
      <c r="AA409" s="8">
        <v>3.705E-2</v>
      </c>
      <c r="AB409" s="19">
        <v>2.3009999999999999E-2</v>
      </c>
      <c r="AC409" s="19">
        <v>3.3169999999999998E-2</v>
      </c>
      <c r="AD409" s="73">
        <v>3.6979999999999999E-2</v>
      </c>
      <c r="AE409" s="73">
        <v>2.324E-2</v>
      </c>
      <c r="AF409" s="73">
        <v>1.6889999999999999E-2</v>
      </c>
      <c r="AG409" s="73">
        <v>1.3299999999999999E-2</v>
      </c>
      <c r="AH409" s="73">
        <v>1.6E-2</v>
      </c>
      <c r="AI409" s="73">
        <v>1.32E-2</v>
      </c>
      <c r="AJ409" s="73">
        <v>1.0800000000000001E-2</v>
      </c>
      <c r="AK409" s="73">
        <v>1.61E-2</v>
      </c>
    </row>
    <row r="410" spans="1:38" x14ac:dyDescent="0.25">
      <c r="A410" s="40" t="s">
        <v>43</v>
      </c>
      <c r="B410" s="8"/>
      <c r="C410" s="8"/>
      <c r="D410" s="8"/>
      <c r="E410" s="8">
        <v>0.2</v>
      </c>
      <c r="F410" s="8">
        <v>0.2</v>
      </c>
      <c r="G410" s="8">
        <v>0.3</v>
      </c>
      <c r="H410" s="8">
        <v>0.4</v>
      </c>
      <c r="I410" s="8">
        <v>0.4</v>
      </c>
      <c r="J410" s="8">
        <v>0.4</v>
      </c>
      <c r="K410" s="8"/>
      <c r="L410" s="8"/>
      <c r="M410" s="8"/>
      <c r="N410" s="8"/>
      <c r="O410" s="8"/>
      <c r="P410" s="8"/>
      <c r="Q410" s="8"/>
      <c r="R410" s="8"/>
      <c r="S410" s="8"/>
      <c r="T410" s="8">
        <v>0.1</v>
      </c>
      <c r="U410" s="8">
        <v>2.63E-2</v>
      </c>
      <c r="V410" s="8">
        <v>2.1100000000000001E-2</v>
      </c>
      <c r="W410" s="8">
        <v>7.3699999999999998E-3</v>
      </c>
      <c r="X410" s="8">
        <v>6.6800000000000002E-3</v>
      </c>
      <c r="Y410" s="8">
        <v>4.1200000000000004E-3</v>
      </c>
      <c r="Z410" s="8">
        <v>0.1376</v>
      </c>
      <c r="AA410" s="8">
        <v>3.2770000000000001E-2</v>
      </c>
      <c r="AB410" s="19">
        <v>2.444E-2</v>
      </c>
      <c r="AC410" s="19">
        <v>2.8920000000000001E-2</v>
      </c>
      <c r="AD410" s="73">
        <v>3.3919999999999999E-2</v>
      </c>
      <c r="AE410" s="73">
        <v>2.2040000000000001E-2</v>
      </c>
      <c r="AF410" s="73">
        <v>1.2320000000000001E-2</v>
      </c>
      <c r="AG410" s="73">
        <v>6.3999999999999994E-3</v>
      </c>
      <c r="AH410" s="73">
        <v>5.4000000000000003E-3</v>
      </c>
      <c r="AI410" s="73">
        <v>3.3E-3</v>
      </c>
      <c r="AJ410" s="73">
        <v>3.7000000000000002E-3</v>
      </c>
      <c r="AK410" s="73">
        <v>1.3100000000000001E-2</v>
      </c>
    </row>
    <row r="411" spans="1:38" x14ac:dyDescent="0.25">
      <c r="A411" s="45" t="s">
        <v>44</v>
      </c>
      <c r="B411" s="82" t="s">
        <v>0</v>
      </c>
      <c r="C411" s="82" t="s">
        <v>0</v>
      </c>
      <c r="D411" s="82" t="s">
        <v>0</v>
      </c>
      <c r="E411" s="82" t="s">
        <v>0</v>
      </c>
      <c r="F411" s="82" t="s">
        <v>0</v>
      </c>
      <c r="G411" s="82" t="s">
        <v>0</v>
      </c>
      <c r="H411" s="82" t="s">
        <v>0</v>
      </c>
      <c r="I411" s="82" t="s">
        <v>0</v>
      </c>
      <c r="J411" s="82" t="s">
        <v>0</v>
      </c>
      <c r="K411" s="82" t="s">
        <v>0</v>
      </c>
      <c r="L411" s="82" t="s">
        <v>0</v>
      </c>
      <c r="M411" s="82" t="s">
        <v>0</v>
      </c>
      <c r="N411" s="82" t="s">
        <v>0</v>
      </c>
      <c r="O411" s="82" t="s">
        <v>0</v>
      </c>
      <c r="P411" s="82" t="s">
        <v>0</v>
      </c>
      <c r="Q411" s="82" t="s">
        <v>0</v>
      </c>
      <c r="R411" s="82" t="s">
        <v>0</v>
      </c>
      <c r="S411" s="82" t="s">
        <v>0</v>
      </c>
      <c r="T411" s="82" t="s">
        <v>0</v>
      </c>
      <c r="U411" s="82" t="s">
        <v>0</v>
      </c>
      <c r="V411" s="82" t="s">
        <v>0</v>
      </c>
      <c r="W411" s="82" t="s">
        <v>0</v>
      </c>
      <c r="X411" s="82" t="s">
        <v>0</v>
      </c>
      <c r="Y411" s="82" t="s">
        <v>0</v>
      </c>
      <c r="Z411" s="82" t="s">
        <v>0</v>
      </c>
      <c r="AA411" s="82" t="s">
        <v>0</v>
      </c>
      <c r="AB411" s="82" t="s">
        <v>0</v>
      </c>
      <c r="AC411" s="82" t="s">
        <v>0</v>
      </c>
      <c r="AD411" s="93">
        <v>1.4646999999999999</v>
      </c>
      <c r="AE411" s="93">
        <v>1.2531000000000001</v>
      </c>
      <c r="AF411" s="93">
        <v>0.99149999999999994</v>
      </c>
      <c r="AG411" s="93">
        <v>0.9466</v>
      </c>
      <c r="AH411" s="93">
        <v>0.751</v>
      </c>
      <c r="AI411" s="93">
        <v>0.74249999999999994</v>
      </c>
      <c r="AJ411" s="93">
        <v>0.74770000000000003</v>
      </c>
      <c r="AK411" s="93">
        <v>0.73309999999999997</v>
      </c>
    </row>
    <row r="412" spans="1:38" x14ac:dyDescent="0.25">
      <c r="AB412" s="19"/>
      <c r="AC412" s="19"/>
      <c r="AD412" s="73"/>
      <c r="AE412" s="73"/>
      <c r="AF412" s="73"/>
      <c r="AG412" s="73"/>
      <c r="AH412" s="73"/>
      <c r="AI412" s="73"/>
      <c r="AJ412" s="73"/>
      <c r="AK412" s="73"/>
    </row>
    <row r="414" spans="1:38" ht="15.75" customHeight="1" x14ac:dyDescent="0.25">
      <c r="A414" s="159" t="s">
        <v>50</v>
      </c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47"/>
    </row>
    <row r="415" spans="1:38" ht="15.75" x14ac:dyDescent="0.25">
      <c r="A415" s="157" t="s">
        <v>64</v>
      </c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46"/>
    </row>
    <row r="416" spans="1:38" x14ac:dyDescent="0.25">
      <c r="A416" s="112" t="s">
        <v>46</v>
      </c>
      <c r="B416" s="1"/>
      <c r="AA416" s="2"/>
    </row>
    <row r="417" spans="1:38" s="59" customFormat="1" ht="33" customHeight="1" x14ac:dyDescent="0.25">
      <c r="A417" s="113"/>
      <c r="B417" s="114">
        <v>1990</v>
      </c>
      <c r="C417" s="114">
        <v>1991</v>
      </c>
      <c r="D417" s="114">
        <v>1992</v>
      </c>
      <c r="E417" s="114">
        <v>1993</v>
      </c>
      <c r="F417" s="114">
        <v>1994</v>
      </c>
      <c r="G417" s="114">
        <v>1995</v>
      </c>
      <c r="H417" s="114">
        <v>1996</v>
      </c>
      <c r="I417" s="114">
        <v>1997</v>
      </c>
      <c r="J417" s="114">
        <v>1998</v>
      </c>
      <c r="K417" s="114">
        <v>1999</v>
      </c>
      <c r="L417" s="114">
        <v>2000</v>
      </c>
      <c r="M417" s="114">
        <v>2001</v>
      </c>
      <c r="N417" s="114">
        <v>2002</v>
      </c>
      <c r="O417" s="114">
        <v>2003</v>
      </c>
      <c r="P417" s="114">
        <v>2004</v>
      </c>
      <c r="Q417" s="114">
        <v>2005</v>
      </c>
      <c r="R417" s="114">
        <v>2006</v>
      </c>
      <c r="S417" s="114">
        <v>2007</v>
      </c>
      <c r="T417" s="114">
        <v>2008</v>
      </c>
      <c r="U417" s="114">
        <v>2009</v>
      </c>
      <c r="V417" s="114">
        <v>2010</v>
      </c>
      <c r="W417" s="114">
        <v>2011</v>
      </c>
      <c r="X417" s="114">
        <v>2012</v>
      </c>
      <c r="Y417" s="114">
        <v>2013</v>
      </c>
      <c r="Z417" s="114">
        <v>2014</v>
      </c>
      <c r="AA417" s="114">
        <v>2015</v>
      </c>
      <c r="AB417" s="114">
        <v>2016</v>
      </c>
      <c r="AC417" s="114">
        <v>2017</v>
      </c>
      <c r="AD417" s="119">
        <v>2018</v>
      </c>
      <c r="AE417" s="119">
        <v>2019</v>
      </c>
      <c r="AF417" s="119">
        <v>2020</v>
      </c>
      <c r="AG417" s="119">
        <v>2021</v>
      </c>
      <c r="AH417" s="114" t="s">
        <v>3</v>
      </c>
      <c r="AI417" s="114" t="s">
        <v>4</v>
      </c>
      <c r="AJ417" s="119">
        <v>2024</v>
      </c>
      <c r="AK417" s="119">
        <v>2025</v>
      </c>
    </row>
    <row r="418" spans="1:38" s="33" customFormat="1" x14ac:dyDescent="0.25">
      <c r="A418" s="40" t="s">
        <v>24</v>
      </c>
      <c r="B418" s="14">
        <f t="shared" ref="B418:Z418" si="136">SUM(B420:B438)</f>
        <v>113.49999999999999</v>
      </c>
      <c r="C418" s="14">
        <f t="shared" si="136"/>
        <v>107.59999999999998</v>
      </c>
      <c r="D418" s="14">
        <f t="shared" si="136"/>
        <v>96.499999999999986</v>
      </c>
      <c r="E418" s="14">
        <f t="shared" si="136"/>
        <v>103.29999999999998</v>
      </c>
      <c r="F418" s="14">
        <f t="shared" si="136"/>
        <v>117.10000000000002</v>
      </c>
      <c r="G418" s="14">
        <f t="shared" si="136"/>
        <v>106.5</v>
      </c>
      <c r="H418" s="14">
        <f t="shared" si="136"/>
        <v>117.50000000000001</v>
      </c>
      <c r="I418" s="14">
        <f t="shared" si="136"/>
        <v>115.1</v>
      </c>
      <c r="J418" s="14">
        <f t="shared" si="136"/>
        <v>119</v>
      </c>
      <c r="K418" s="14">
        <f t="shared" si="136"/>
        <v>111.1</v>
      </c>
      <c r="L418" s="14">
        <f t="shared" si="136"/>
        <v>100.20000000000002</v>
      </c>
      <c r="M418" s="14">
        <f t="shared" si="136"/>
        <v>101</v>
      </c>
      <c r="N418" s="14">
        <f t="shared" si="136"/>
        <v>104</v>
      </c>
      <c r="O418" s="14">
        <f t="shared" si="136"/>
        <v>110.30000000000001</v>
      </c>
      <c r="P418" s="14">
        <f t="shared" si="136"/>
        <v>115.2</v>
      </c>
      <c r="Q418" s="14">
        <f t="shared" si="136"/>
        <v>114.1</v>
      </c>
      <c r="R418" s="14">
        <f t="shared" si="136"/>
        <v>120.00000000000001</v>
      </c>
      <c r="S418" s="14">
        <f t="shared" si="136"/>
        <v>123.10000000000001</v>
      </c>
      <c r="T418" s="14">
        <f t="shared" si="136"/>
        <v>124.5</v>
      </c>
      <c r="U418" s="14">
        <f t="shared" si="136"/>
        <v>134.52739999999997</v>
      </c>
      <c r="V418" s="14">
        <f t="shared" si="136"/>
        <v>135.65250000000003</v>
      </c>
      <c r="W418" s="14">
        <f t="shared" si="136"/>
        <v>141.05340999999999</v>
      </c>
      <c r="X418" s="14">
        <f t="shared" si="136"/>
        <v>158.92431999999999</v>
      </c>
      <c r="Y418" s="14">
        <f t="shared" si="136"/>
        <v>171.96037999999999</v>
      </c>
      <c r="Z418" s="14">
        <f t="shared" si="136"/>
        <v>178.44206999999997</v>
      </c>
      <c r="AA418" s="14">
        <f>SUM(AA419:AA440)</f>
        <v>195.83933000000005</v>
      </c>
      <c r="AB418" s="14">
        <f t="shared" ref="AB418:AJ418" si="137">SUM(AB419:AB440)</f>
        <v>207.96707000000004</v>
      </c>
      <c r="AC418" s="14">
        <f t="shared" si="137"/>
        <v>226.70129999999997</v>
      </c>
      <c r="AD418" s="14">
        <f t="shared" si="137"/>
        <v>244.29344000000003</v>
      </c>
      <c r="AE418" s="14">
        <f t="shared" si="137"/>
        <v>255.11832999999999</v>
      </c>
      <c r="AF418" s="14">
        <f t="shared" si="137"/>
        <v>276.2986499999999</v>
      </c>
      <c r="AG418" s="14">
        <f t="shared" si="137"/>
        <v>292.48241999999999</v>
      </c>
      <c r="AH418" s="14">
        <f t="shared" si="137"/>
        <v>303.59582999999998</v>
      </c>
      <c r="AI418" s="14">
        <f t="shared" si="137"/>
        <v>323.76122000000004</v>
      </c>
      <c r="AJ418" s="14">
        <f t="shared" si="137"/>
        <v>330.92968000000002</v>
      </c>
      <c r="AK418" s="14">
        <f>SUM(AK419:AK440)</f>
        <v>342.94949000000003</v>
      </c>
      <c r="AL418" s="115"/>
    </row>
    <row r="419" spans="1:38" s="33" customFormat="1" x14ac:dyDescent="0.25">
      <c r="A419" s="40" t="s">
        <v>25</v>
      </c>
      <c r="B419" s="55" t="s">
        <v>0</v>
      </c>
      <c r="C419" s="55" t="s">
        <v>0</v>
      </c>
      <c r="D419" s="55" t="s">
        <v>0</v>
      </c>
      <c r="E419" s="55" t="s">
        <v>0</v>
      </c>
      <c r="F419" s="55" t="s">
        <v>0</v>
      </c>
      <c r="G419" s="55" t="s">
        <v>0</v>
      </c>
      <c r="H419" s="55" t="s">
        <v>0</v>
      </c>
      <c r="I419" s="55" t="s">
        <v>0</v>
      </c>
      <c r="J419" s="55" t="s">
        <v>0</v>
      </c>
      <c r="K419" s="55" t="s">
        <v>0</v>
      </c>
      <c r="L419" s="55" t="s">
        <v>0</v>
      </c>
      <c r="M419" s="55" t="s">
        <v>0</v>
      </c>
      <c r="N419" s="55" t="s">
        <v>0</v>
      </c>
      <c r="O419" s="55" t="s">
        <v>0</v>
      </c>
      <c r="P419" s="55" t="s">
        <v>0</v>
      </c>
      <c r="Q419" s="55" t="s">
        <v>0</v>
      </c>
      <c r="R419" s="55" t="s">
        <v>0</v>
      </c>
      <c r="S419" s="55" t="s">
        <v>0</v>
      </c>
      <c r="T419" s="55" t="s">
        <v>0</v>
      </c>
      <c r="U419" s="55" t="s">
        <v>0</v>
      </c>
      <c r="V419" s="55" t="s">
        <v>0</v>
      </c>
      <c r="W419" s="55" t="s">
        <v>0</v>
      </c>
      <c r="X419" s="55" t="s">
        <v>0</v>
      </c>
      <c r="Y419" s="55" t="s">
        <v>0</v>
      </c>
      <c r="Z419" s="55" t="s">
        <v>0</v>
      </c>
      <c r="AA419" s="55" t="s">
        <v>0</v>
      </c>
      <c r="AB419" s="55" t="s">
        <v>0</v>
      </c>
      <c r="AC419" s="55" t="s">
        <v>0</v>
      </c>
      <c r="AD419" s="55" t="s">
        <v>0</v>
      </c>
      <c r="AE419" s="55" t="s">
        <v>0</v>
      </c>
      <c r="AF419" s="55" t="s">
        <v>0</v>
      </c>
      <c r="AG419" s="55" t="s">
        <v>0</v>
      </c>
      <c r="AH419" s="19">
        <f>AH444+AH469+AH494</f>
        <v>45.41084</v>
      </c>
      <c r="AI419" s="19">
        <f>AI444+AI469+AI494</f>
        <v>47.5839</v>
      </c>
      <c r="AJ419" s="19">
        <f>AJ444+AJ469+AJ494</f>
        <v>47.20581</v>
      </c>
      <c r="AK419" s="19">
        <f>AK444+AK469+AK494</f>
        <v>49.292529999999999</v>
      </c>
      <c r="AL419" s="115"/>
    </row>
    <row r="420" spans="1:38" x14ac:dyDescent="0.25">
      <c r="A420" s="40" t="s">
        <v>26</v>
      </c>
      <c r="B420" s="9">
        <f t="shared" ref="B420:AB420" si="138">B445+B470+B495</f>
        <v>7.4</v>
      </c>
      <c r="C420" s="9">
        <f t="shared" si="138"/>
        <v>8.3000000000000007</v>
      </c>
      <c r="D420" s="9">
        <f t="shared" si="138"/>
        <v>8.8000000000000007</v>
      </c>
      <c r="E420" s="9">
        <f t="shared" si="138"/>
        <v>8.6999999999999993</v>
      </c>
      <c r="F420" s="9">
        <f t="shared" si="138"/>
        <v>9.2999999999999989</v>
      </c>
      <c r="G420" s="9">
        <f t="shared" si="138"/>
        <v>9.6</v>
      </c>
      <c r="H420" s="9">
        <f t="shared" si="138"/>
        <v>10</v>
      </c>
      <c r="I420" s="9">
        <f t="shared" si="138"/>
        <v>8.1</v>
      </c>
      <c r="J420" s="9">
        <f t="shared" si="138"/>
        <v>7.6</v>
      </c>
      <c r="K420" s="9">
        <f t="shared" si="138"/>
        <v>7.6</v>
      </c>
      <c r="L420" s="9">
        <f t="shared" si="138"/>
        <v>7.5</v>
      </c>
      <c r="M420" s="9">
        <f t="shared" si="138"/>
        <v>7.4</v>
      </c>
      <c r="N420" s="9">
        <f t="shared" si="138"/>
        <v>7.5</v>
      </c>
      <c r="O420" s="9">
        <f t="shared" si="138"/>
        <v>7.8000000000000007</v>
      </c>
      <c r="P420" s="9">
        <f t="shared" si="138"/>
        <v>8.1999999999999993</v>
      </c>
      <c r="Q420" s="9">
        <f t="shared" si="138"/>
        <v>9.2000000000000011</v>
      </c>
      <c r="R420" s="9">
        <f t="shared" si="138"/>
        <v>9.9</v>
      </c>
      <c r="S420" s="9">
        <f t="shared" si="138"/>
        <v>10.5</v>
      </c>
      <c r="T420" s="9">
        <f t="shared" si="138"/>
        <v>10.4</v>
      </c>
      <c r="U420" s="9">
        <f t="shared" si="138"/>
        <v>10.621700000000001</v>
      </c>
      <c r="V420" s="9">
        <f t="shared" si="138"/>
        <v>10.255800000000001</v>
      </c>
      <c r="W420" s="9">
        <f t="shared" si="138"/>
        <v>8.869530000000001</v>
      </c>
      <c r="X420" s="9">
        <f t="shared" si="138"/>
        <v>11.641299999999999</v>
      </c>
      <c r="Y420" s="9">
        <f t="shared" si="138"/>
        <v>12.34981</v>
      </c>
      <c r="Z420" s="9">
        <f t="shared" si="138"/>
        <v>12.773250000000001</v>
      </c>
      <c r="AA420" s="9">
        <f t="shared" si="138"/>
        <v>13.987590000000001</v>
      </c>
      <c r="AB420" s="19">
        <f t="shared" si="138"/>
        <v>13.977930000000001</v>
      </c>
      <c r="AC420" s="19">
        <f t="shared" ref="AC420:AJ420" si="139">AC445+AC470+AC495</f>
        <v>14.305430000000001</v>
      </c>
      <c r="AD420" s="19">
        <f t="shared" si="139"/>
        <v>14.264619999999999</v>
      </c>
      <c r="AE420" s="19">
        <f t="shared" si="139"/>
        <v>14.708499999999999</v>
      </c>
      <c r="AF420" s="19">
        <f t="shared" si="139"/>
        <v>14.978539999999999</v>
      </c>
      <c r="AG420" s="19">
        <f t="shared" si="139"/>
        <v>15.343710000000002</v>
      </c>
      <c r="AH420" s="19">
        <f t="shared" si="139"/>
        <v>15.308389999999999</v>
      </c>
      <c r="AI420" s="19">
        <f t="shared" si="139"/>
        <v>15.692570000000002</v>
      </c>
      <c r="AJ420" s="19">
        <f t="shared" si="139"/>
        <v>16.29251</v>
      </c>
      <c r="AK420" s="19">
        <f t="shared" ref="AK420:AK430" si="140">AK445+AK470+AK495</f>
        <v>16.342220000000001</v>
      </c>
      <c r="AL420" s="10"/>
    </row>
    <row r="421" spans="1:38" x14ac:dyDescent="0.25">
      <c r="A421" s="40" t="s">
        <v>27</v>
      </c>
      <c r="B421" s="9">
        <f t="shared" ref="B421:AB421" si="141">B446+B471+B496</f>
        <v>7.1</v>
      </c>
      <c r="C421" s="9">
        <f t="shared" si="141"/>
        <v>7.1</v>
      </c>
      <c r="D421" s="9">
        <f t="shared" si="141"/>
        <v>5.7</v>
      </c>
      <c r="E421" s="9">
        <f t="shared" si="141"/>
        <v>4.3</v>
      </c>
      <c r="F421" s="9">
        <f t="shared" si="141"/>
        <v>4.8</v>
      </c>
      <c r="G421" s="9">
        <f t="shared" si="141"/>
        <v>4.2</v>
      </c>
      <c r="H421" s="9">
        <f t="shared" si="141"/>
        <v>5.4</v>
      </c>
      <c r="I421" s="9">
        <f t="shared" si="141"/>
        <v>3.6999999999999997</v>
      </c>
      <c r="J421" s="9">
        <f t="shared" si="141"/>
        <v>3.5</v>
      </c>
      <c r="K421" s="9">
        <f t="shared" si="141"/>
        <v>4.8999999999999995</v>
      </c>
      <c r="L421" s="9">
        <f t="shared" si="141"/>
        <v>5</v>
      </c>
      <c r="M421" s="9">
        <f t="shared" si="141"/>
        <v>5.3</v>
      </c>
      <c r="N421" s="9">
        <f t="shared" si="141"/>
        <v>5.6</v>
      </c>
      <c r="O421" s="9">
        <f t="shared" si="141"/>
        <v>5.7</v>
      </c>
      <c r="P421" s="9">
        <f t="shared" si="141"/>
        <v>6.5</v>
      </c>
      <c r="Q421" s="9">
        <f t="shared" si="141"/>
        <v>6.8</v>
      </c>
      <c r="R421" s="9">
        <f t="shared" si="141"/>
        <v>7.6</v>
      </c>
      <c r="S421" s="9">
        <f t="shared" si="141"/>
        <v>6.8</v>
      </c>
      <c r="T421" s="9">
        <f t="shared" si="141"/>
        <v>7.6999999999999993</v>
      </c>
      <c r="U421" s="9">
        <f t="shared" si="141"/>
        <v>8.4087999999999994</v>
      </c>
      <c r="V421" s="9">
        <f t="shared" si="141"/>
        <v>8.8093000000000004</v>
      </c>
      <c r="W421" s="9">
        <f t="shared" si="141"/>
        <v>8.8458100000000002</v>
      </c>
      <c r="X421" s="9">
        <f t="shared" si="141"/>
        <v>8.9800799999999992</v>
      </c>
      <c r="Y421" s="9">
        <f t="shared" si="141"/>
        <v>12.615079999999999</v>
      </c>
      <c r="Z421" s="9">
        <f t="shared" si="141"/>
        <v>12.600480000000001</v>
      </c>
      <c r="AA421" s="9">
        <f t="shared" si="141"/>
        <v>14.964959999999998</v>
      </c>
      <c r="AB421" s="19">
        <f t="shared" si="141"/>
        <v>15.336199999999998</v>
      </c>
      <c r="AC421" s="19">
        <f t="shared" ref="AC421:AJ421" si="142">AC446+AC471+AC496</f>
        <v>16.541219999999999</v>
      </c>
      <c r="AD421" s="19">
        <f t="shared" si="142"/>
        <v>17.906210000000002</v>
      </c>
      <c r="AE421" s="19">
        <f t="shared" si="142"/>
        <v>18.87265</v>
      </c>
      <c r="AF421" s="19">
        <f t="shared" si="142"/>
        <v>20.764379999999999</v>
      </c>
      <c r="AG421" s="19">
        <f t="shared" si="142"/>
        <v>23.389969999999998</v>
      </c>
      <c r="AH421" s="19">
        <f t="shared" si="142"/>
        <v>21.004899999999999</v>
      </c>
      <c r="AI421" s="19">
        <f t="shared" si="142"/>
        <v>21.791420000000002</v>
      </c>
      <c r="AJ421" s="19">
        <f t="shared" si="142"/>
        <v>23.109810000000003</v>
      </c>
      <c r="AK421" s="19">
        <f t="shared" si="140"/>
        <v>25.804099999999998</v>
      </c>
      <c r="AL421" s="10"/>
    </row>
    <row r="422" spans="1:38" x14ac:dyDescent="0.25">
      <c r="A422" s="40" t="s">
        <v>28</v>
      </c>
      <c r="B422" s="9">
        <f t="shared" ref="B422:AB422" si="143">B447+B472+B497</f>
        <v>14.2</v>
      </c>
      <c r="C422" s="9">
        <f t="shared" si="143"/>
        <v>15</v>
      </c>
      <c r="D422" s="9">
        <f t="shared" si="143"/>
        <v>14.3</v>
      </c>
      <c r="E422" s="9">
        <f t="shared" si="143"/>
        <v>12.3</v>
      </c>
      <c r="F422" s="9">
        <f t="shared" si="143"/>
        <v>13.7</v>
      </c>
      <c r="G422" s="9">
        <f t="shared" si="143"/>
        <v>12.4</v>
      </c>
      <c r="H422" s="9">
        <f t="shared" si="143"/>
        <v>10.1</v>
      </c>
      <c r="I422" s="9">
        <f t="shared" si="143"/>
        <v>16.2</v>
      </c>
      <c r="J422" s="9">
        <f t="shared" si="143"/>
        <v>14.2</v>
      </c>
      <c r="K422" s="9">
        <f t="shared" si="143"/>
        <v>15.2</v>
      </c>
      <c r="L422" s="9">
        <f t="shared" si="143"/>
        <v>17</v>
      </c>
      <c r="M422" s="9">
        <f t="shared" si="143"/>
        <v>17</v>
      </c>
      <c r="N422" s="9">
        <f t="shared" si="143"/>
        <v>17.399999999999999</v>
      </c>
      <c r="O422" s="9">
        <f t="shared" si="143"/>
        <v>17.8</v>
      </c>
      <c r="P422" s="9">
        <f t="shared" si="143"/>
        <v>18.899999999999999</v>
      </c>
      <c r="Q422" s="9">
        <f t="shared" si="143"/>
        <v>17.799999999999997</v>
      </c>
      <c r="R422" s="9">
        <f t="shared" si="143"/>
        <v>18.100000000000001</v>
      </c>
      <c r="S422" s="9">
        <f t="shared" si="143"/>
        <v>16.8</v>
      </c>
      <c r="T422" s="9">
        <f t="shared" si="143"/>
        <v>14.3</v>
      </c>
      <c r="U422" s="9">
        <f t="shared" si="143"/>
        <v>18.648399999999999</v>
      </c>
      <c r="V422" s="9">
        <f t="shared" si="143"/>
        <v>20.992999999999999</v>
      </c>
      <c r="W422" s="9">
        <f t="shared" si="143"/>
        <v>22.128299999999999</v>
      </c>
      <c r="X422" s="9">
        <f t="shared" si="143"/>
        <v>24.160319999999999</v>
      </c>
      <c r="Y422" s="9">
        <f t="shared" si="143"/>
        <v>27.406689999999998</v>
      </c>
      <c r="Z422" s="9">
        <f t="shared" si="143"/>
        <v>26.657689999999999</v>
      </c>
      <c r="AA422" s="9">
        <f t="shared" si="143"/>
        <v>27.61918</v>
      </c>
      <c r="AB422" s="19">
        <f t="shared" si="143"/>
        <v>29.294040000000003</v>
      </c>
      <c r="AC422" s="19">
        <f t="shared" ref="AC422:AJ422" si="144">AC447+AC472+AC497</f>
        <v>32.002690000000001</v>
      </c>
      <c r="AD422" s="19">
        <f t="shared" si="144"/>
        <v>33.387740000000001</v>
      </c>
      <c r="AE422" s="19">
        <f t="shared" si="144"/>
        <v>34.00441</v>
      </c>
      <c r="AF422" s="19">
        <f t="shared" si="144"/>
        <v>35.783729999999998</v>
      </c>
      <c r="AG422" s="19">
        <f t="shared" si="144"/>
        <v>38.59384</v>
      </c>
      <c r="AH422" s="19">
        <f t="shared" si="144"/>
        <v>18.549619999999997</v>
      </c>
      <c r="AI422" s="19">
        <f t="shared" si="144"/>
        <v>20.474439999999998</v>
      </c>
      <c r="AJ422" s="19">
        <f t="shared" si="144"/>
        <v>21.654910000000001</v>
      </c>
      <c r="AK422" s="19">
        <f t="shared" si="140"/>
        <v>24.608290000000004</v>
      </c>
      <c r="AL422" s="10"/>
    </row>
    <row r="423" spans="1:38" x14ac:dyDescent="0.25">
      <c r="A423" s="40" t="s">
        <v>29</v>
      </c>
      <c r="B423" s="9">
        <f t="shared" ref="B423:AB423" si="145">B448+B473+B498</f>
        <v>4.2</v>
      </c>
      <c r="C423" s="9">
        <f t="shared" si="145"/>
        <v>5</v>
      </c>
      <c r="D423" s="9">
        <f t="shared" si="145"/>
        <v>4</v>
      </c>
      <c r="E423" s="9">
        <f t="shared" si="145"/>
        <v>5.6999999999999993</v>
      </c>
      <c r="F423" s="9">
        <f t="shared" si="145"/>
        <v>6.8</v>
      </c>
      <c r="G423" s="9">
        <f t="shared" si="145"/>
        <v>5.4</v>
      </c>
      <c r="H423" s="9">
        <f t="shared" si="145"/>
        <v>6.8000000000000007</v>
      </c>
      <c r="I423" s="9">
        <f t="shared" si="145"/>
        <v>4.5999999999999996</v>
      </c>
      <c r="J423" s="9">
        <f t="shared" si="145"/>
        <v>4.6999999999999993</v>
      </c>
      <c r="K423" s="9">
        <f t="shared" si="145"/>
        <v>4.8000000000000007</v>
      </c>
      <c r="L423" s="9">
        <f t="shared" si="145"/>
        <v>4.0999999999999996</v>
      </c>
      <c r="M423" s="9">
        <f t="shared" si="145"/>
        <v>4.0999999999999996</v>
      </c>
      <c r="N423" s="9">
        <f t="shared" si="145"/>
        <v>3.9</v>
      </c>
      <c r="O423" s="9">
        <f t="shared" si="145"/>
        <v>5.0999999999999996</v>
      </c>
      <c r="P423" s="9">
        <f t="shared" si="145"/>
        <v>4.5999999999999996</v>
      </c>
      <c r="Q423" s="9">
        <f t="shared" si="145"/>
        <v>4.4000000000000004</v>
      </c>
      <c r="R423" s="9">
        <f t="shared" si="145"/>
        <v>4.2</v>
      </c>
      <c r="S423" s="9">
        <f t="shared" si="145"/>
        <v>4.3000000000000007</v>
      </c>
      <c r="T423" s="9">
        <f t="shared" si="145"/>
        <v>4.7</v>
      </c>
      <c r="U423" s="9">
        <f t="shared" si="145"/>
        <v>4.9167000000000005</v>
      </c>
      <c r="V423" s="9">
        <f t="shared" si="145"/>
        <v>5.2543000000000006</v>
      </c>
      <c r="W423" s="9">
        <f t="shared" si="145"/>
        <v>5.5667200000000001</v>
      </c>
      <c r="X423" s="9">
        <f t="shared" si="145"/>
        <v>6.2152800000000008</v>
      </c>
      <c r="Y423" s="9">
        <f t="shared" si="145"/>
        <v>6.5386100000000003</v>
      </c>
      <c r="Z423" s="9">
        <f t="shared" si="145"/>
        <v>7.2213200000000004</v>
      </c>
      <c r="AA423" s="9">
        <f t="shared" si="145"/>
        <v>7.1136999999999997</v>
      </c>
      <c r="AB423" s="19">
        <f t="shared" si="145"/>
        <v>7.1505999999999998</v>
      </c>
      <c r="AC423" s="19">
        <f t="shared" ref="AC423:AJ423" si="146">AC448+AC473+AC498</f>
        <v>7.5757100000000008</v>
      </c>
      <c r="AD423" s="19">
        <f t="shared" si="146"/>
        <v>9.2965800000000005</v>
      </c>
      <c r="AE423" s="19">
        <f t="shared" si="146"/>
        <v>9.5705799999999996</v>
      </c>
      <c r="AF423" s="19">
        <f t="shared" si="146"/>
        <v>9.6643299999999996</v>
      </c>
      <c r="AG423" s="19">
        <f t="shared" si="146"/>
        <v>10.70989</v>
      </c>
      <c r="AH423" s="19">
        <f t="shared" si="146"/>
        <v>11.304639999999999</v>
      </c>
      <c r="AI423" s="19">
        <f t="shared" si="146"/>
        <v>11.731370000000002</v>
      </c>
      <c r="AJ423" s="19">
        <f t="shared" si="146"/>
        <v>12.07076</v>
      </c>
      <c r="AK423" s="19">
        <f t="shared" si="140"/>
        <v>12.43366</v>
      </c>
      <c r="AL423" s="10"/>
    </row>
    <row r="424" spans="1:38" x14ac:dyDescent="0.25">
      <c r="A424" s="40" t="s">
        <v>30</v>
      </c>
      <c r="B424" s="9">
        <f t="shared" ref="B424:AB424" si="147">B449+B474+B499</f>
        <v>7.2</v>
      </c>
      <c r="C424" s="9">
        <f t="shared" si="147"/>
        <v>6.2</v>
      </c>
      <c r="D424" s="9">
        <f t="shared" si="147"/>
        <v>7.2</v>
      </c>
      <c r="E424" s="9">
        <f t="shared" si="147"/>
        <v>6.8000000000000007</v>
      </c>
      <c r="F424" s="9">
        <f t="shared" si="147"/>
        <v>9.1</v>
      </c>
      <c r="G424" s="9">
        <f t="shared" si="147"/>
        <v>7.3</v>
      </c>
      <c r="H424" s="9">
        <f t="shared" si="147"/>
        <v>8.4</v>
      </c>
      <c r="I424" s="9">
        <f t="shared" si="147"/>
        <v>8.6</v>
      </c>
      <c r="J424" s="9">
        <f t="shared" si="147"/>
        <v>14.3</v>
      </c>
      <c r="K424" s="9">
        <f t="shared" si="147"/>
        <v>11.700000000000001</v>
      </c>
      <c r="L424" s="9">
        <f t="shared" si="147"/>
        <v>5.7</v>
      </c>
      <c r="M424" s="9">
        <f t="shared" si="147"/>
        <v>7.7</v>
      </c>
      <c r="N424" s="9">
        <f t="shared" si="147"/>
        <v>5.6999999999999993</v>
      </c>
      <c r="O424" s="9">
        <f t="shared" si="147"/>
        <v>3.9</v>
      </c>
      <c r="P424" s="9">
        <f t="shared" si="147"/>
        <v>4</v>
      </c>
      <c r="Q424" s="9">
        <f t="shared" si="147"/>
        <v>4.6000000000000005</v>
      </c>
      <c r="R424" s="9">
        <f t="shared" si="147"/>
        <v>4.7</v>
      </c>
      <c r="S424" s="9">
        <f t="shared" si="147"/>
        <v>4.5999999999999996</v>
      </c>
      <c r="T424" s="9">
        <f t="shared" si="147"/>
        <v>5.1000000000000005</v>
      </c>
      <c r="U424" s="9">
        <f t="shared" si="147"/>
        <v>4.9318999999999997</v>
      </c>
      <c r="V424" s="9">
        <f t="shared" si="147"/>
        <v>5.1227</v>
      </c>
      <c r="W424" s="9">
        <f t="shared" si="147"/>
        <v>6.3348300000000002</v>
      </c>
      <c r="X424" s="9">
        <f t="shared" si="147"/>
        <v>8.0526599999999995</v>
      </c>
      <c r="Y424" s="9">
        <f t="shared" si="147"/>
        <v>8.8507300000000004</v>
      </c>
      <c r="Z424" s="9">
        <f t="shared" si="147"/>
        <v>8.0351300000000005</v>
      </c>
      <c r="AA424" s="9">
        <f t="shared" si="147"/>
        <v>9.3981899999999996</v>
      </c>
      <c r="AB424" s="19">
        <f t="shared" si="147"/>
        <v>10.174440000000001</v>
      </c>
      <c r="AC424" s="19">
        <f t="shared" ref="AC424:AJ424" si="148">AC449+AC474+AC499</f>
        <v>10.902200000000001</v>
      </c>
      <c r="AD424" s="19">
        <f t="shared" si="148"/>
        <v>11.143699999999999</v>
      </c>
      <c r="AE424" s="19">
        <f t="shared" si="148"/>
        <v>11.73043</v>
      </c>
      <c r="AF424" s="19">
        <f t="shared" si="148"/>
        <v>12.465520000000001</v>
      </c>
      <c r="AG424" s="19">
        <f t="shared" si="148"/>
        <v>13.072430000000001</v>
      </c>
      <c r="AH424" s="19">
        <f t="shared" si="148"/>
        <v>13.09613</v>
      </c>
      <c r="AI424" s="19">
        <f t="shared" si="148"/>
        <v>13.107370000000001</v>
      </c>
      <c r="AJ424" s="19">
        <f t="shared" si="148"/>
        <v>13.889109999999999</v>
      </c>
      <c r="AK424" s="19">
        <f t="shared" si="140"/>
        <v>14.410610000000002</v>
      </c>
      <c r="AL424" s="10"/>
    </row>
    <row r="425" spans="1:38" x14ac:dyDescent="0.25">
      <c r="A425" s="40" t="s">
        <v>31</v>
      </c>
      <c r="B425" s="9">
        <f t="shared" ref="B425:AB425" si="149">B450+B475+B500</f>
        <v>5.9</v>
      </c>
      <c r="C425" s="9">
        <f t="shared" si="149"/>
        <v>6.1999999999999993</v>
      </c>
      <c r="D425" s="9">
        <f t="shared" si="149"/>
        <v>6.4</v>
      </c>
      <c r="E425" s="9">
        <f t="shared" si="149"/>
        <v>5.8000000000000007</v>
      </c>
      <c r="F425" s="9">
        <f t="shared" si="149"/>
        <v>7.2</v>
      </c>
      <c r="G425" s="9">
        <f t="shared" si="149"/>
        <v>7.4</v>
      </c>
      <c r="H425" s="9">
        <f t="shared" si="149"/>
        <v>7.6999999999999993</v>
      </c>
      <c r="I425" s="9">
        <f t="shared" si="149"/>
        <v>9.9</v>
      </c>
      <c r="J425" s="9">
        <f t="shared" si="149"/>
        <v>4.8</v>
      </c>
      <c r="K425" s="9">
        <f t="shared" si="149"/>
        <v>4.5999999999999996</v>
      </c>
      <c r="L425" s="9">
        <f t="shared" si="149"/>
        <v>5.0999999999999996</v>
      </c>
      <c r="M425" s="9">
        <f t="shared" si="149"/>
        <v>5.6</v>
      </c>
      <c r="N425" s="9">
        <f t="shared" si="149"/>
        <v>9.1</v>
      </c>
      <c r="O425" s="9">
        <f t="shared" si="149"/>
        <v>10.7</v>
      </c>
      <c r="P425" s="9">
        <f t="shared" si="149"/>
        <v>10.4</v>
      </c>
      <c r="Q425" s="9">
        <f t="shared" si="149"/>
        <v>8.9</v>
      </c>
      <c r="R425" s="9">
        <f t="shared" si="149"/>
        <v>9.6</v>
      </c>
      <c r="S425" s="9">
        <f t="shared" si="149"/>
        <v>9.3000000000000007</v>
      </c>
      <c r="T425" s="9">
        <f t="shared" si="149"/>
        <v>9.6999999999999993</v>
      </c>
      <c r="U425" s="9">
        <f t="shared" si="149"/>
        <v>11.1317</v>
      </c>
      <c r="V425" s="9">
        <f t="shared" si="149"/>
        <v>11.327999999999999</v>
      </c>
      <c r="W425" s="9">
        <f t="shared" si="149"/>
        <v>10.850660000000001</v>
      </c>
      <c r="X425" s="9">
        <f t="shared" si="149"/>
        <v>13.81406</v>
      </c>
      <c r="Y425" s="9">
        <f t="shared" si="149"/>
        <v>12.127929999999999</v>
      </c>
      <c r="Z425" s="9">
        <f t="shared" si="149"/>
        <v>11.735910000000001</v>
      </c>
      <c r="AA425" s="9">
        <f t="shared" si="149"/>
        <v>13.041840000000001</v>
      </c>
      <c r="AB425" s="19">
        <f t="shared" si="149"/>
        <v>13.786270000000002</v>
      </c>
      <c r="AC425" s="19">
        <f t="shared" ref="AC425:AJ425" si="150">AC450+AC475+AC500</f>
        <v>14.141350000000001</v>
      </c>
      <c r="AD425" s="19">
        <f t="shared" si="150"/>
        <v>15.35552</v>
      </c>
      <c r="AE425" s="19">
        <f t="shared" si="150"/>
        <v>15.508649999999999</v>
      </c>
      <c r="AF425" s="19">
        <f t="shared" si="150"/>
        <v>16.15307</v>
      </c>
      <c r="AG425" s="19">
        <f t="shared" si="150"/>
        <v>16.967299999999998</v>
      </c>
      <c r="AH425" s="19">
        <f t="shared" si="150"/>
        <v>16.147280000000002</v>
      </c>
      <c r="AI425" s="19">
        <f t="shared" si="150"/>
        <v>16.781569999999999</v>
      </c>
      <c r="AJ425" s="19">
        <f t="shared" si="150"/>
        <v>17.118860000000002</v>
      </c>
      <c r="AK425" s="19">
        <f t="shared" si="140"/>
        <v>17.646370000000001</v>
      </c>
      <c r="AL425" s="10"/>
    </row>
    <row r="426" spans="1:38" x14ac:dyDescent="0.25">
      <c r="A426" s="40" t="s">
        <v>32</v>
      </c>
      <c r="B426" s="55" t="s">
        <v>0</v>
      </c>
      <c r="C426" s="55" t="s">
        <v>0</v>
      </c>
      <c r="D426" s="55" t="s">
        <v>0</v>
      </c>
      <c r="E426" s="55" t="s">
        <v>0</v>
      </c>
      <c r="F426" s="55" t="s">
        <v>0</v>
      </c>
      <c r="G426" s="55" t="s">
        <v>0</v>
      </c>
      <c r="H426" s="55" t="s">
        <v>0</v>
      </c>
      <c r="I426" s="55" t="s">
        <v>0</v>
      </c>
      <c r="J426" s="55" t="s">
        <v>0</v>
      </c>
      <c r="K426" s="55" t="s">
        <v>0</v>
      </c>
      <c r="L426" s="55" t="s">
        <v>0</v>
      </c>
      <c r="M426" s="55" t="s">
        <v>0</v>
      </c>
      <c r="N426" s="55" t="s">
        <v>0</v>
      </c>
      <c r="O426" s="55" t="s">
        <v>0</v>
      </c>
      <c r="P426" s="55" t="s">
        <v>0</v>
      </c>
      <c r="Q426" s="55" t="s">
        <v>0</v>
      </c>
      <c r="R426" s="55" t="s">
        <v>0</v>
      </c>
      <c r="S426" s="55" t="s">
        <v>0</v>
      </c>
      <c r="T426" s="55" t="s">
        <v>0</v>
      </c>
      <c r="U426" s="55" t="s">
        <v>0</v>
      </c>
      <c r="V426" s="55" t="s">
        <v>0</v>
      </c>
      <c r="W426" s="55" t="s">
        <v>0</v>
      </c>
      <c r="X426" s="55" t="s">
        <v>0</v>
      </c>
      <c r="Y426" s="55" t="s">
        <v>0</v>
      </c>
      <c r="Z426" s="55" t="s">
        <v>0</v>
      </c>
      <c r="AA426" s="55" t="s">
        <v>0</v>
      </c>
      <c r="AB426" s="55" t="s">
        <v>0</v>
      </c>
      <c r="AC426" s="55" t="s">
        <v>0</v>
      </c>
      <c r="AD426" s="55" t="s">
        <v>0</v>
      </c>
      <c r="AE426" s="55" t="s">
        <v>0</v>
      </c>
      <c r="AF426" s="55" t="s">
        <v>0</v>
      </c>
      <c r="AG426" s="55" t="s">
        <v>0</v>
      </c>
      <c r="AH426" s="19">
        <f t="shared" ref="AB426:AJ439" si="151">AH451+AH476+AH501</f>
        <v>15.58361</v>
      </c>
      <c r="AI426" s="19">
        <f t="shared" si="151"/>
        <v>16.327649999999998</v>
      </c>
      <c r="AJ426" s="19">
        <f t="shared" si="151"/>
        <v>16.62097</v>
      </c>
      <c r="AK426" s="19">
        <f t="shared" si="140"/>
        <v>17.243809999999996</v>
      </c>
      <c r="AL426" s="10"/>
    </row>
    <row r="427" spans="1:38" x14ac:dyDescent="0.25">
      <c r="A427" s="40" t="s">
        <v>33</v>
      </c>
      <c r="B427" s="9">
        <f t="shared" ref="B427:AA427" si="152">B452+B477+B502</f>
        <v>12.2</v>
      </c>
      <c r="C427" s="9">
        <f t="shared" si="152"/>
        <v>11.2</v>
      </c>
      <c r="D427" s="9">
        <f t="shared" si="152"/>
        <v>8.5</v>
      </c>
      <c r="E427" s="9">
        <f t="shared" si="152"/>
        <v>10.4</v>
      </c>
      <c r="F427" s="9">
        <f t="shared" si="152"/>
        <v>11.5</v>
      </c>
      <c r="G427" s="9">
        <f t="shared" si="152"/>
        <v>7.1000000000000005</v>
      </c>
      <c r="H427" s="9">
        <f t="shared" si="152"/>
        <v>10.3</v>
      </c>
      <c r="I427" s="9">
        <f t="shared" si="152"/>
        <v>10.600000000000001</v>
      </c>
      <c r="J427" s="9">
        <f t="shared" si="152"/>
        <v>13.3</v>
      </c>
      <c r="K427" s="9">
        <f t="shared" si="152"/>
        <v>8.2999999999999989</v>
      </c>
      <c r="L427" s="9">
        <f t="shared" si="152"/>
        <v>8.5</v>
      </c>
      <c r="M427" s="9">
        <f t="shared" si="152"/>
        <v>9.3000000000000007</v>
      </c>
      <c r="N427" s="9">
        <f t="shared" si="152"/>
        <v>10</v>
      </c>
      <c r="O427" s="9">
        <f t="shared" si="152"/>
        <v>11.100000000000001</v>
      </c>
      <c r="P427" s="9">
        <f t="shared" si="152"/>
        <v>10.700000000000001</v>
      </c>
      <c r="Q427" s="9">
        <f t="shared" si="152"/>
        <v>11.1</v>
      </c>
      <c r="R427" s="9">
        <f t="shared" si="152"/>
        <v>10.9</v>
      </c>
      <c r="S427" s="9">
        <f t="shared" si="152"/>
        <v>13.4</v>
      </c>
      <c r="T427" s="9">
        <f t="shared" si="152"/>
        <v>14</v>
      </c>
      <c r="U427" s="9">
        <f t="shared" si="152"/>
        <v>14.0846</v>
      </c>
      <c r="V427" s="9">
        <f t="shared" si="152"/>
        <v>12.244999999999999</v>
      </c>
      <c r="W427" s="9">
        <f t="shared" si="152"/>
        <v>12.293619999999999</v>
      </c>
      <c r="X427" s="9">
        <f t="shared" si="152"/>
        <v>16.04391</v>
      </c>
      <c r="Y427" s="9">
        <f t="shared" si="152"/>
        <v>16.479669999999999</v>
      </c>
      <c r="Z427" s="9">
        <f t="shared" si="152"/>
        <v>18.53124</v>
      </c>
      <c r="AA427" s="9">
        <f t="shared" si="152"/>
        <v>20.621049999999997</v>
      </c>
      <c r="AB427" s="19">
        <f t="shared" si="151"/>
        <v>23.423549999999999</v>
      </c>
      <c r="AC427" s="19">
        <f t="shared" si="151"/>
        <v>25.945820000000001</v>
      </c>
      <c r="AD427" s="19">
        <f t="shared" si="151"/>
        <v>27.08314</v>
      </c>
      <c r="AE427" s="19">
        <f t="shared" si="151"/>
        <v>29.081399999999999</v>
      </c>
      <c r="AF427" s="19">
        <f t="shared" si="151"/>
        <v>31.323770000000003</v>
      </c>
      <c r="AG427" s="19">
        <f t="shared" si="151"/>
        <v>33.460230000000003</v>
      </c>
      <c r="AH427" s="19">
        <f t="shared" si="151"/>
        <v>20.97653</v>
      </c>
      <c r="AI427" s="19">
        <f t="shared" si="151"/>
        <v>23.004060000000003</v>
      </c>
      <c r="AJ427" s="19">
        <f t="shared" si="151"/>
        <v>23.768940000000001</v>
      </c>
      <c r="AK427" s="19">
        <f t="shared" si="140"/>
        <v>26.356560000000002</v>
      </c>
      <c r="AL427" s="10"/>
    </row>
    <row r="428" spans="1:38" x14ac:dyDescent="0.25">
      <c r="A428" s="40" t="s">
        <v>34</v>
      </c>
      <c r="B428" s="9">
        <f t="shared" ref="B428:AA428" si="153">B453+B478+B503</f>
        <v>6.3</v>
      </c>
      <c r="C428" s="9">
        <f t="shared" si="153"/>
        <v>6.1</v>
      </c>
      <c r="D428" s="9">
        <f t="shared" si="153"/>
        <v>6.3</v>
      </c>
      <c r="E428" s="9">
        <f t="shared" si="153"/>
        <v>11.299999999999999</v>
      </c>
      <c r="F428" s="9">
        <f t="shared" si="153"/>
        <v>7.6000000000000005</v>
      </c>
      <c r="G428" s="9">
        <f t="shared" si="153"/>
        <v>7.1000000000000005</v>
      </c>
      <c r="H428" s="9">
        <f t="shared" si="153"/>
        <v>8.9</v>
      </c>
      <c r="I428" s="9">
        <f t="shared" si="153"/>
        <v>9.8000000000000007</v>
      </c>
      <c r="J428" s="9">
        <f t="shared" si="153"/>
        <v>9.2999999999999989</v>
      </c>
      <c r="K428" s="9">
        <f t="shared" si="153"/>
        <v>10.1</v>
      </c>
      <c r="L428" s="9">
        <f t="shared" si="153"/>
        <v>9.1999999999999993</v>
      </c>
      <c r="M428" s="9">
        <f t="shared" si="153"/>
        <v>6.5</v>
      </c>
      <c r="N428" s="9">
        <f t="shared" si="153"/>
        <v>6.3</v>
      </c>
      <c r="O428" s="9">
        <f t="shared" si="153"/>
        <v>9.1</v>
      </c>
      <c r="P428" s="9">
        <f t="shared" si="153"/>
        <v>8.3999999999999986</v>
      </c>
      <c r="Q428" s="9">
        <f t="shared" si="153"/>
        <v>9.1</v>
      </c>
      <c r="R428" s="9">
        <f t="shared" si="153"/>
        <v>9.5</v>
      </c>
      <c r="S428" s="9">
        <f t="shared" si="153"/>
        <v>9.6000000000000014</v>
      </c>
      <c r="T428" s="9">
        <f t="shared" si="153"/>
        <v>10.5</v>
      </c>
      <c r="U428" s="9">
        <f t="shared" si="153"/>
        <v>8.5875000000000004</v>
      </c>
      <c r="V428" s="9">
        <f t="shared" si="153"/>
        <v>6.5189000000000004</v>
      </c>
      <c r="W428" s="9">
        <f t="shared" si="153"/>
        <v>6.4025400000000001</v>
      </c>
      <c r="X428" s="9">
        <f t="shared" si="153"/>
        <v>6.3763999999999994</v>
      </c>
      <c r="Y428" s="9">
        <f t="shared" si="153"/>
        <v>5.9030399999999998</v>
      </c>
      <c r="Z428" s="9">
        <f t="shared" si="153"/>
        <v>6.4839599999999997</v>
      </c>
      <c r="AA428" s="9">
        <f t="shared" si="153"/>
        <v>6.7550100000000004</v>
      </c>
      <c r="AB428" s="19">
        <f t="shared" si="151"/>
        <v>6.7772399999999999</v>
      </c>
      <c r="AC428" s="19">
        <f t="shared" si="151"/>
        <v>7.4969899999999994</v>
      </c>
      <c r="AD428" s="19">
        <f t="shared" si="151"/>
        <v>7.7725</v>
      </c>
      <c r="AE428" s="19">
        <f t="shared" si="151"/>
        <v>7.9214699999999993</v>
      </c>
      <c r="AF428" s="19">
        <f t="shared" si="151"/>
        <v>7.8233300000000003</v>
      </c>
      <c r="AG428" s="19">
        <f t="shared" si="151"/>
        <v>8.4075799999999994</v>
      </c>
      <c r="AH428" s="19">
        <f t="shared" si="151"/>
        <v>6.8792299999999997</v>
      </c>
      <c r="AI428" s="19">
        <f t="shared" si="151"/>
        <v>6.9016900000000003</v>
      </c>
      <c r="AJ428" s="19">
        <f t="shared" si="151"/>
        <v>6.1820799999999991</v>
      </c>
      <c r="AK428" s="19">
        <f t="shared" si="140"/>
        <v>6.1679900000000005</v>
      </c>
      <c r="AL428" s="10"/>
    </row>
    <row r="429" spans="1:38" x14ac:dyDescent="0.25">
      <c r="A429" s="40" t="s">
        <v>35</v>
      </c>
      <c r="B429" s="9">
        <f t="shared" ref="B429:AA429" si="154">B454+B479+B504</f>
        <v>3.8</v>
      </c>
      <c r="C429" s="9">
        <f t="shared" si="154"/>
        <v>3.5</v>
      </c>
      <c r="D429" s="9">
        <f t="shared" si="154"/>
        <v>2.7</v>
      </c>
      <c r="E429" s="9">
        <f t="shared" si="154"/>
        <v>2.8</v>
      </c>
      <c r="F429" s="9">
        <f t="shared" si="154"/>
        <v>3</v>
      </c>
      <c r="G429" s="9">
        <f t="shared" si="154"/>
        <v>2.9000000000000004</v>
      </c>
      <c r="H429" s="9">
        <f t="shared" si="154"/>
        <v>2.8000000000000003</v>
      </c>
      <c r="I429" s="9">
        <f t="shared" si="154"/>
        <v>5.4</v>
      </c>
      <c r="J429" s="9">
        <f t="shared" si="154"/>
        <v>4.9000000000000004</v>
      </c>
      <c r="K429" s="9">
        <f t="shared" si="154"/>
        <v>6.8</v>
      </c>
      <c r="L429" s="9">
        <f t="shared" si="154"/>
        <v>3.4000000000000004</v>
      </c>
      <c r="M429" s="9">
        <f t="shared" si="154"/>
        <v>3.7</v>
      </c>
      <c r="N429" s="9">
        <f t="shared" si="154"/>
        <v>4.5</v>
      </c>
      <c r="O429" s="9">
        <f t="shared" si="154"/>
        <v>4.3</v>
      </c>
      <c r="P429" s="9">
        <f t="shared" si="154"/>
        <v>5</v>
      </c>
      <c r="Q429" s="9">
        <f t="shared" si="154"/>
        <v>3.9</v>
      </c>
      <c r="R429" s="9">
        <f t="shared" si="154"/>
        <v>4.1999999999999993</v>
      </c>
      <c r="S429" s="9">
        <f t="shared" si="154"/>
        <v>4.3999999999999995</v>
      </c>
      <c r="T429" s="9">
        <f t="shared" si="154"/>
        <v>3.8000000000000003</v>
      </c>
      <c r="U429" s="9">
        <f t="shared" si="154"/>
        <v>4.1886000000000001</v>
      </c>
      <c r="V429" s="9">
        <f t="shared" si="154"/>
        <v>4.1228999999999996</v>
      </c>
      <c r="W429" s="9">
        <f t="shared" si="154"/>
        <v>3.9905899999999996</v>
      </c>
      <c r="X429" s="9">
        <f t="shared" si="154"/>
        <v>4.4625300000000001</v>
      </c>
      <c r="Y429" s="9">
        <f t="shared" si="154"/>
        <v>4.6836900000000004</v>
      </c>
      <c r="Z429" s="9">
        <f t="shared" si="154"/>
        <v>4.96523</v>
      </c>
      <c r="AA429" s="9">
        <f t="shared" si="154"/>
        <v>5.4967699999999997</v>
      </c>
      <c r="AB429" s="19">
        <f t="shared" si="151"/>
        <v>6.31921</v>
      </c>
      <c r="AC429" s="19">
        <f t="shared" si="151"/>
        <v>6.8913900000000003</v>
      </c>
      <c r="AD429" s="19">
        <f t="shared" si="151"/>
        <v>7.1804199999999998</v>
      </c>
      <c r="AE429" s="19">
        <f t="shared" si="151"/>
        <v>7.3851199999999997</v>
      </c>
      <c r="AF429" s="19">
        <f t="shared" si="151"/>
        <v>7.8513799999999998</v>
      </c>
      <c r="AG429" s="19">
        <f t="shared" si="151"/>
        <v>8.1055299999999999</v>
      </c>
      <c r="AH429" s="19">
        <f t="shared" si="151"/>
        <v>10.132550000000002</v>
      </c>
      <c r="AI429" s="19">
        <f t="shared" si="151"/>
        <v>10.423670000000001</v>
      </c>
      <c r="AJ429" s="19">
        <f t="shared" si="151"/>
        <v>10.589939999999999</v>
      </c>
      <c r="AK429" s="19">
        <f t="shared" si="140"/>
        <v>11.62</v>
      </c>
      <c r="AL429" s="10"/>
    </row>
    <row r="430" spans="1:38" x14ac:dyDescent="0.25">
      <c r="A430" s="40" t="s">
        <v>36</v>
      </c>
      <c r="B430" s="9">
        <f t="shared" ref="B430:AA430" si="155">B455+B480+B505</f>
        <v>2</v>
      </c>
      <c r="C430" s="9">
        <f t="shared" si="155"/>
        <v>1.8</v>
      </c>
      <c r="D430" s="9">
        <f t="shared" si="155"/>
        <v>0.7</v>
      </c>
      <c r="E430" s="9">
        <f t="shared" si="155"/>
        <v>1.6</v>
      </c>
      <c r="F430" s="9">
        <f t="shared" si="155"/>
        <v>1.4</v>
      </c>
      <c r="G430" s="9">
        <f t="shared" si="155"/>
        <v>1.2</v>
      </c>
      <c r="H430" s="9">
        <f t="shared" si="155"/>
        <v>1.9</v>
      </c>
      <c r="I430" s="9">
        <f t="shared" si="155"/>
        <v>1.7999999999999998</v>
      </c>
      <c r="J430" s="9">
        <f t="shared" si="155"/>
        <v>1.4</v>
      </c>
      <c r="K430" s="9">
        <f t="shared" si="155"/>
        <v>1.6</v>
      </c>
      <c r="L430" s="9">
        <f t="shared" si="155"/>
        <v>1.4</v>
      </c>
      <c r="M430" s="9">
        <f t="shared" si="155"/>
        <v>1.1000000000000001</v>
      </c>
      <c r="N430" s="9">
        <f t="shared" si="155"/>
        <v>1</v>
      </c>
      <c r="O430" s="9">
        <f t="shared" si="155"/>
        <v>1.1000000000000001</v>
      </c>
      <c r="P430" s="9">
        <f t="shared" si="155"/>
        <v>1.4</v>
      </c>
      <c r="Q430" s="9">
        <f t="shared" si="155"/>
        <v>1.5</v>
      </c>
      <c r="R430" s="9">
        <f t="shared" si="155"/>
        <v>1.7999999999999998</v>
      </c>
      <c r="S430" s="9">
        <f t="shared" si="155"/>
        <v>1.3</v>
      </c>
      <c r="T430" s="9">
        <f t="shared" si="155"/>
        <v>1.5</v>
      </c>
      <c r="U430" s="9">
        <f t="shared" si="155"/>
        <v>1.5295000000000001</v>
      </c>
      <c r="V430" s="9">
        <f t="shared" si="155"/>
        <v>1.4953000000000001</v>
      </c>
      <c r="W430" s="9">
        <f t="shared" si="155"/>
        <v>1.6046</v>
      </c>
      <c r="X430" s="9">
        <f t="shared" si="155"/>
        <v>1.8760400000000002</v>
      </c>
      <c r="Y430" s="9">
        <f t="shared" si="155"/>
        <v>2.1191000000000004</v>
      </c>
      <c r="Z430" s="9">
        <f t="shared" si="155"/>
        <v>2.0483899999999999</v>
      </c>
      <c r="AA430" s="9">
        <f t="shared" si="155"/>
        <v>1.8536100000000002</v>
      </c>
      <c r="AB430" s="19">
        <f t="shared" si="151"/>
        <v>2.43607</v>
      </c>
      <c r="AC430" s="19">
        <f t="shared" si="151"/>
        <v>2.4870899999999998</v>
      </c>
      <c r="AD430" s="19">
        <f t="shared" si="151"/>
        <v>2.4911500000000002</v>
      </c>
      <c r="AE430" s="19">
        <f t="shared" si="151"/>
        <v>2.4838399999999998</v>
      </c>
      <c r="AF430" s="19">
        <f t="shared" si="151"/>
        <v>2.5194000000000001</v>
      </c>
      <c r="AG430" s="19">
        <f t="shared" si="151"/>
        <v>2.5206200000000001</v>
      </c>
      <c r="AH430" s="19">
        <f t="shared" si="151"/>
        <v>2.6797200000000001</v>
      </c>
      <c r="AI430" s="19">
        <f t="shared" si="151"/>
        <v>2.72227</v>
      </c>
      <c r="AJ430" s="19">
        <f t="shared" si="151"/>
        <v>2.8700999999999999</v>
      </c>
      <c r="AK430" s="19">
        <f t="shared" si="140"/>
        <v>3.1594800000000003</v>
      </c>
      <c r="AL430" s="10"/>
    </row>
    <row r="431" spans="1:38" x14ac:dyDescent="0.25">
      <c r="A431" s="40" t="s">
        <v>45</v>
      </c>
      <c r="B431" s="9">
        <f t="shared" ref="B431:AA431" si="156">B456+B481+B506</f>
        <v>7.1</v>
      </c>
      <c r="C431" s="9">
        <f t="shared" si="156"/>
        <v>7.3</v>
      </c>
      <c r="D431" s="9">
        <f t="shared" si="156"/>
        <v>5.4</v>
      </c>
      <c r="E431" s="9">
        <f t="shared" si="156"/>
        <v>5.8000000000000007</v>
      </c>
      <c r="F431" s="9">
        <f t="shared" si="156"/>
        <v>7.9</v>
      </c>
      <c r="G431" s="9">
        <f t="shared" si="156"/>
        <v>9.6999999999999993</v>
      </c>
      <c r="H431" s="9">
        <f t="shared" si="156"/>
        <v>10.200000000000001</v>
      </c>
      <c r="I431" s="9">
        <f t="shared" si="156"/>
        <v>6.1999999999999993</v>
      </c>
      <c r="J431" s="9">
        <f t="shared" si="156"/>
        <v>12.1</v>
      </c>
      <c r="K431" s="9">
        <f t="shared" si="156"/>
        <v>9.9</v>
      </c>
      <c r="L431" s="9">
        <f t="shared" si="156"/>
        <v>9.4</v>
      </c>
      <c r="M431" s="9">
        <f t="shared" si="156"/>
        <v>9.9</v>
      </c>
      <c r="N431" s="9">
        <f t="shared" si="156"/>
        <v>9.3999999999999986</v>
      </c>
      <c r="O431" s="9">
        <f t="shared" si="156"/>
        <v>9.6999999999999993</v>
      </c>
      <c r="P431" s="9">
        <f t="shared" si="156"/>
        <v>12.2</v>
      </c>
      <c r="Q431" s="9">
        <f t="shared" si="156"/>
        <v>10.5</v>
      </c>
      <c r="R431" s="9">
        <f t="shared" si="156"/>
        <v>11.7</v>
      </c>
      <c r="S431" s="9">
        <f t="shared" si="156"/>
        <v>11.1</v>
      </c>
      <c r="T431" s="9">
        <f t="shared" si="156"/>
        <v>12.8</v>
      </c>
      <c r="U431" s="9">
        <f t="shared" si="156"/>
        <v>13.5908</v>
      </c>
      <c r="V431" s="9">
        <f t="shared" si="156"/>
        <v>14.583399999999999</v>
      </c>
      <c r="W431" s="9">
        <f t="shared" si="156"/>
        <v>15.419019999999998</v>
      </c>
      <c r="X431" s="9">
        <f t="shared" si="156"/>
        <v>15.59638</v>
      </c>
      <c r="Y431" s="9">
        <f t="shared" si="156"/>
        <v>17.120280000000001</v>
      </c>
      <c r="Z431" s="9">
        <f t="shared" si="156"/>
        <v>18.07619</v>
      </c>
      <c r="AA431" s="9">
        <f t="shared" si="156"/>
        <v>20.300339999999998</v>
      </c>
      <c r="AB431" s="19">
        <f t="shared" si="151"/>
        <v>21.60277</v>
      </c>
      <c r="AC431" s="19">
        <f t="shared" si="151"/>
        <v>23.917119999999997</v>
      </c>
      <c r="AD431" s="54" t="s">
        <v>0</v>
      </c>
      <c r="AE431" s="54" t="s">
        <v>0</v>
      </c>
      <c r="AF431" s="54" t="s">
        <v>0</v>
      </c>
      <c r="AG431" s="54" t="s">
        <v>0</v>
      </c>
      <c r="AH431" s="54" t="s">
        <v>0</v>
      </c>
      <c r="AI431" s="54" t="s">
        <v>0</v>
      </c>
      <c r="AJ431" s="54" t="s">
        <v>0</v>
      </c>
      <c r="AK431" s="54" t="s">
        <v>0</v>
      </c>
      <c r="AL431" s="10"/>
    </row>
    <row r="432" spans="1:38" x14ac:dyDescent="0.25">
      <c r="A432" s="40" t="s">
        <v>37</v>
      </c>
      <c r="B432" s="9">
        <f t="shared" ref="B432:AA432" si="157">B457+B482+B507</f>
        <v>7.3</v>
      </c>
      <c r="C432" s="9">
        <f t="shared" si="157"/>
        <v>8</v>
      </c>
      <c r="D432" s="9">
        <f t="shared" si="157"/>
        <v>6.8</v>
      </c>
      <c r="E432" s="9">
        <f t="shared" si="157"/>
        <v>7.1000000000000005</v>
      </c>
      <c r="F432" s="9">
        <f t="shared" si="157"/>
        <v>9.9</v>
      </c>
      <c r="G432" s="9">
        <f t="shared" si="157"/>
        <v>7</v>
      </c>
      <c r="H432" s="9">
        <f t="shared" si="157"/>
        <v>7.7</v>
      </c>
      <c r="I432" s="9">
        <f t="shared" si="157"/>
        <v>8</v>
      </c>
      <c r="J432" s="9">
        <f t="shared" si="157"/>
        <v>6.6</v>
      </c>
      <c r="K432" s="9">
        <f t="shared" si="157"/>
        <v>6.3000000000000007</v>
      </c>
      <c r="L432" s="9">
        <f t="shared" si="157"/>
        <v>5.0999999999999996</v>
      </c>
      <c r="M432" s="9">
        <f t="shared" si="157"/>
        <v>6.6</v>
      </c>
      <c r="N432" s="9">
        <f t="shared" si="157"/>
        <v>6.1</v>
      </c>
      <c r="O432" s="9">
        <f t="shared" si="157"/>
        <v>5.9</v>
      </c>
      <c r="P432" s="9">
        <f t="shared" si="157"/>
        <v>6.3999999999999995</v>
      </c>
      <c r="Q432" s="9">
        <f t="shared" si="157"/>
        <v>6.7</v>
      </c>
      <c r="R432" s="9">
        <f t="shared" si="157"/>
        <v>6.9</v>
      </c>
      <c r="S432" s="9">
        <f t="shared" si="157"/>
        <v>7.6999999999999993</v>
      </c>
      <c r="T432" s="9">
        <f t="shared" si="157"/>
        <v>7.2</v>
      </c>
      <c r="U432" s="9">
        <f t="shared" si="157"/>
        <v>8.7002000000000006</v>
      </c>
      <c r="V432" s="9">
        <f t="shared" si="157"/>
        <v>8.4451999999999998</v>
      </c>
      <c r="W432" s="9">
        <f t="shared" si="157"/>
        <v>9.7909199999999998</v>
      </c>
      <c r="X432" s="9">
        <f t="shared" si="157"/>
        <v>11.32414</v>
      </c>
      <c r="Y432" s="9">
        <f t="shared" si="157"/>
        <v>12.796550000000002</v>
      </c>
      <c r="Z432" s="9">
        <f t="shared" si="157"/>
        <v>13.3698</v>
      </c>
      <c r="AA432" s="9">
        <f t="shared" si="157"/>
        <v>14.283770000000001</v>
      </c>
      <c r="AB432" s="19">
        <f t="shared" si="151"/>
        <v>14.48311</v>
      </c>
      <c r="AC432" s="19">
        <f t="shared" si="151"/>
        <v>15.723970000000001</v>
      </c>
      <c r="AD432" s="19">
        <f t="shared" si="151"/>
        <v>16.52591</v>
      </c>
      <c r="AE432" s="19">
        <f t="shared" si="151"/>
        <v>18.797409999999999</v>
      </c>
      <c r="AF432" s="19">
        <f t="shared" si="151"/>
        <v>19.266930000000002</v>
      </c>
      <c r="AG432" s="19">
        <f t="shared" si="151"/>
        <v>20.273759999999999</v>
      </c>
      <c r="AH432" s="19">
        <f t="shared" si="151"/>
        <v>24.475159999999999</v>
      </c>
      <c r="AI432" s="19">
        <f t="shared" si="151"/>
        <v>29.598310000000001</v>
      </c>
      <c r="AJ432" s="19">
        <f t="shared" si="151"/>
        <v>30.586749999999999</v>
      </c>
      <c r="AK432" s="19">
        <f t="shared" ref="AK432:AK439" si="158">AK457+AK482+AK507</f>
        <v>28.486830000000005</v>
      </c>
      <c r="AL432" s="10"/>
    </row>
    <row r="433" spans="1:38" x14ac:dyDescent="0.25">
      <c r="A433" s="40" t="s">
        <v>38</v>
      </c>
      <c r="B433" s="9">
        <f t="shared" ref="B433:AA433" si="159">B458+B483+B508</f>
        <v>13.1</v>
      </c>
      <c r="C433" s="9">
        <f t="shared" si="159"/>
        <v>6.8</v>
      </c>
      <c r="D433" s="9">
        <f t="shared" si="159"/>
        <v>9.1</v>
      </c>
      <c r="E433" s="9">
        <f t="shared" si="159"/>
        <v>8.6999999999999993</v>
      </c>
      <c r="F433" s="9">
        <f t="shared" si="159"/>
        <v>9.9</v>
      </c>
      <c r="G433" s="9">
        <f t="shared" si="159"/>
        <v>10.700000000000001</v>
      </c>
      <c r="H433" s="9">
        <f t="shared" si="159"/>
        <v>11.100000000000001</v>
      </c>
      <c r="I433" s="9">
        <f t="shared" si="159"/>
        <v>4.3</v>
      </c>
      <c r="J433" s="9">
        <f t="shared" si="159"/>
        <v>7.4</v>
      </c>
      <c r="K433" s="9">
        <f t="shared" si="159"/>
        <v>7.5</v>
      </c>
      <c r="L433" s="9">
        <f t="shared" si="159"/>
        <v>7.8</v>
      </c>
      <c r="M433" s="9">
        <f t="shared" si="159"/>
        <v>6.6999999999999993</v>
      </c>
      <c r="N433" s="9">
        <f t="shared" si="159"/>
        <v>7.1</v>
      </c>
      <c r="O433" s="9">
        <f t="shared" si="159"/>
        <v>7.7</v>
      </c>
      <c r="P433" s="9">
        <f t="shared" si="159"/>
        <v>8.1</v>
      </c>
      <c r="Q433" s="9">
        <f t="shared" si="159"/>
        <v>8.1</v>
      </c>
      <c r="R433" s="9">
        <f t="shared" si="159"/>
        <v>8.6</v>
      </c>
      <c r="S433" s="9">
        <f t="shared" si="159"/>
        <v>8.6999999999999993</v>
      </c>
      <c r="T433" s="9">
        <f t="shared" si="159"/>
        <v>8.5</v>
      </c>
      <c r="U433" s="9">
        <f t="shared" si="159"/>
        <v>9.1702000000000012</v>
      </c>
      <c r="V433" s="9">
        <f t="shared" si="159"/>
        <v>9.4453999999999994</v>
      </c>
      <c r="W433" s="9">
        <f t="shared" si="159"/>
        <v>9.399890000000001</v>
      </c>
      <c r="X433" s="9">
        <f t="shared" si="159"/>
        <v>9.6479299999999988</v>
      </c>
      <c r="Y433" s="9">
        <f t="shared" si="159"/>
        <v>10.81616</v>
      </c>
      <c r="Z433" s="9">
        <f t="shared" si="159"/>
        <v>12.453140000000001</v>
      </c>
      <c r="AA433" s="9">
        <f t="shared" si="159"/>
        <v>13.017139999999999</v>
      </c>
      <c r="AB433" s="19">
        <f t="shared" si="151"/>
        <v>12.98893</v>
      </c>
      <c r="AC433" s="19">
        <f t="shared" si="151"/>
        <v>14.40605</v>
      </c>
      <c r="AD433" s="19">
        <f t="shared" si="151"/>
        <v>13.944889999999999</v>
      </c>
      <c r="AE433" s="19">
        <f t="shared" si="151"/>
        <v>14.084200000000001</v>
      </c>
      <c r="AF433" s="19">
        <f t="shared" si="151"/>
        <v>15.084309999999999</v>
      </c>
      <c r="AG433" s="19">
        <f t="shared" si="151"/>
        <v>15.51374</v>
      </c>
      <c r="AH433" s="19">
        <f t="shared" si="151"/>
        <v>13.67896</v>
      </c>
      <c r="AI433" s="19">
        <f t="shared" si="151"/>
        <v>13.920160000000001</v>
      </c>
      <c r="AJ433" s="19">
        <f t="shared" si="151"/>
        <v>14.010710000000001</v>
      </c>
      <c r="AK433" s="19">
        <f t="shared" si="158"/>
        <v>14.672969999999999</v>
      </c>
      <c r="AL433" s="10"/>
    </row>
    <row r="434" spans="1:38" x14ac:dyDescent="0.25">
      <c r="A434" s="40" t="s">
        <v>39</v>
      </c>
      <c r="B434" s="55" t="s">
        <v>0</v>
      </c>
      <c r="C434" s="55" t="s">
        <v>0</v>
      </c>
      <c r="D434" s="55" t="s">
        <v>0</v>
      </c>
      <c r="E434" s="55" t="s">
        <v>0</v>
      </c>
      <c r="F434" s="55" t="s">
        <v>0</v>
      </c>
      <c r="G434" s="55" t="s">
        <v>0</v>
      </c>
      <c r="H434" s="55" t="s">
        <v>0</v>
      </c>
      <c r="I434" s="55" t="s">
        <v>0</v>
      </c>
      <c r="J434" s="55" t="s">
        <v>0</v>
      </c>
      <c r="K434" s="55" t="s">
        <v>0</v>
      </c>
      <c r="L434" s="55" t="s">
        <v>0</v>
      </c>
      <c r="M434" s="55" t="s">
        <v>0</v>
      </c>
      <c r="N434" s="55" t="s">
        <v>0</v>
      </c>
      <c r="O434" s="55" t="s">
        <v>0</v>
      </c>
      <c r="P434" s="55" t="s">
        <v>0</v>
      </c>
      <c r="Q434" s="55" t="s">
        <v>0</v>
      </c>
      <c r="R434" s="55" t="s">
        <v>0</v>
      </c>
      <c r="S434" s="55" t="s">
        <v>0</v>
      </c>
      <c r="T434" s="55" t="s">
        <v>0</v>
      </c>
      <c r="U434" s="55" t="s">
        <v>0</v>
      </c>
      <c r="V434" s="55" t="s">
        <v>0</v>
      </c>
      <c r="W434" s="55" t="s">
        <v>0</v>
      </c>
      <c r="X434" s="55" t="s">
        <v>0</v>
      </c>
      <c r="Y434" s="55" t="s">
        <v>0</v>
      </c>
      <c r="Z434" s="55" t="s">
        <v>0</v>
      </c>
      <c r="AA434" s="55" t="s">
        <v>0</v>
      </c>
      <c r="AB434" s="55" t="s">
        <v>0</v>
      </c>
      <c r="AC434" s="55" t="s">
        <v>0</v>
      </c>
      <c r="AD434" s="19">
        <f t="shared" si="151"/>
        <v>25.88935</v>
      </c>
      <c r="AE434" s="19">
        <f t="shared" si="151"/>
        <v>26.461410000000001</v>
      </c>
      <c r="AF434" s="19">
        <f t="shared" si="151"/>
        <v>33.264019999999995</v>
      </c>
      <c r="AG434" s="19">
        <f t="shared" si="151"/>
        <v>36.014360000000003</v>
      </c>
      <c r="AH434" s="19">
        <f t="shared" si="151"/>
        <v>35.239040000000003</v>
      </c>
      <c r="AI434" s="19">
        <f t="shared" si="151"/>
        <v>39.654269999999997</v>
      </c>
      <c r="AJ434" s="19">
        <f t="shared" si="151"/>
        <v>40.236719999999998</v>
      </c>
      <c r="AK434" s="19">
        <f t="shared" si="158"/>
        <v>38.626809999999999</v>
      </c>
      <c r="AL434" s="10"/>
    </row>
    <row r="435" spans="1:38" x14ac:dyDescent="0.25">
      <c r="A435" s="41" t="s">
        <v>40</v>
      </c>
      <c r="B435" s="55" t="s">
        <v>0</v>
      </c>
      <c r="C435" s="55" t="s">
        <v>0</v>
      </c>
      <c r="D435" s="55" t="s">
        <v>0</v>
      </c>
      <c r="E435" s="55" t="s">
        <v>0</v>
      </c>
      <c r="F435" s="55" t="s">
        <v>0</v>
      </c>
      <c r="G435" s="55" t="s">
        <v>0</v>
      </c>
      <c r="H435" s="55" t="s">
        <v>0</v>
      </c>
      <c r="I435" s="55" t="s">
        <v>0</v>
      </c>
      <c r="J435" s="55" t="s">
        <v>0</v>
      </c>
      <c r="K435" s="55" t="s">
        <v>0</v>
      </c>
      <c r="L435" s="55" t="s">
        <v>0</v>
      </c>
      <c r="M435" s="55" t="s">
        <v>0</v>
      </c>
      <c r="N435" s="55" t="s">
        <v>0</v>
      </c>
      <c r="O435" s="55" t="s">
        <v>0</v>
      </c>
      <c r="P435" s="55" t="s">
        <v>0</v>
      </c>
      <c r="Q435" s="55" t="s">
        <v>0</v>
      </c>
      <c r="R435" s="55" t="s">
        <v>0</v>
      </c>
      <c r="S435" s="55" t="s">
        <v>0</v>
      </c>
      <c r="T435" s="55" t="s">
        <v>0</v>
      </c>
      <c r="U435" s="55" t="s">
        <v>0</v>
      </c>
      <c r="V435" s="55" t="s">
        <v>0</v>
      </c>
      <c r="W435" s="55" t="s">
        <v>0</v>
      </c>
      <c r="X435" s="55" t="s">
        <v>0</v>
      </c>
      <c r="Y435" s="55" t="s">
        <v>0</v>
      </c>
      <c r="Z435" s="55" t="s">
        <v>0</v>
      </c>
      <c r="AA435" s="55" t="s">
        <v>0</v>
      </c>
      <c r="AB435" s="55" t="s">
        <v>0</v>
      </c>
      <c r="AC435" s="55" t="s">
        <v>0</v>
      </c>
      <c r="AD435" s="55" t="s">
        <v>0</v>
      </c>
      <c r="AE435" s="55" t="s">
        <v>0</v>
      </c>
      <c r="AF435" s="55" t="s">
        <v>0</v>
      </c>
      <c r="AG435" s="55" t="s">
        <v>0</v>
      </c>
      <c r="AH435" s="19">
        <f t="shared" si="151"/>
        <v>14.444929999999999</v>
      </c>
      <c r="AI435" s="19">
        <f t="shared" si="151"/>
        <v>14.451449999999999</v>
      </c>
      <c r="AJ435" s="19">
        <f t="shared" si="151"/>
        <v>14.463799999999999</v>
      </c>
      <c r="AK435" s="19">
        <f t="shared" si="158"/>
        <v>14.5528</v>
      </c>
      <c r="AL435" s="10"/>
    </row>
    <row r="436" spans="1:38" x14ac:dyDescent="0.25">
      <c r="A436" s="40" t="s">
        <v>41</v>
      </c>
      <c r="B436" s="9">
        <f t="shared" ref="B436:AA436" si="160">B461+B486+B511</f>
        <v>15.7</v>
      </c>
      <c r="C436" s="9">
        <f t="shared" si="160"/>
        <v>15</v>
      </c>
      <c r="D436" s="9">
        <f t="shared" si="160"/>
        <v>10.5</v>
      </c>
      <c r="E436" s="9">
        <f t="shared" si="160"/>
        <v>11.8</v>
      </c>
      <c r="F436" s="9">
        <f t="shared" si="160"/>
        <v>14.8</v>
      </c>
      <c r="G436" s="9">
        <f t="shared" si="160"/>
        <v>14.3</v>
      </c>
      <c r="H436" s="9">
        <f t="shared" si="160"/>
        <v>16.2</v>
      </c>
      <c r="I436" s="9">
        <f t="shared" si="160"/>
        <v>17.799999999999997</v>
      </c>
      <c r="J436" s="9">
        <f t="shared" si="160"/>
        <v>14.899999999999999</v>
      </c>
      <c r="K436" s="9">
        <f t="shared" si="160"/>
        <v>11.700000000000001</v>
      </c>
      <c r="L436" s="9">
        <f t="shared" si="160"/>
        <v>10.899999999999999</v>
      </c>
      <c r="M436" s="9">
        <f t="shared" si="160"/>
        <v>10.1</v>
      </c>
      <c r="N436" s="9">
        <f t="shared" si="160"/>
        <v>10.4</v>
      </c>
      <c r="O436" s="9">
        <f t="shared" si="160"/>
        <v>10.4</v>
      </c>
      <c r="P436" s="9">
        <f t="shared" si="160"/>
        <v>10.4</v>
      </c>
      <c r="Q436" s="9">
        <f t="shared" si="160"/>
        <v>11.399999999999999</v>
      </c>
      <c r="R436" s="9">
        <f t="shared" si="160"/>
        <v>12.3</v>
      </c>
      <c r="S436" s="9">
        <f t="shared" si="160"/>
        <v>14.5</v>
      </c>
      <c r="T436" s="9">
        <f t="shared" si="160"/>
        <v>14.2</v>
      </c>
      <c r="U436" s="9">
        <f t="shared" si="160"/>
        <v>15.972300000000001</v>
      </c>
      <c r="V436" s="9">
        <f t="shared" si="160"/>
        <v>16.991</v>
      </c>
      <c r="W436" s="9">
        <f t="shared" si="160"/>
        <v>19.482569999999999</v>
      </c>
      <c r="X436" s="9">
        <f t="shared" si="160"/>
        <v>20.665869999999998</v>
      </c>
      <c r="Y436" s="9">
        <f t="shared" si="160"/>
        <v>22.082989999999999</v>
      </c>
      <c r="Z436" s="9">
        <f t="shared" si="160"/>
        <v>23.355899999999998</v>
      </c>
      <c r="AA436" s="9">
        <f t="shared" si="160"/>
        <v>27.245089999999998</v>
      </c>
      <c r="AB436" s="19">
        <f t="shared" si="151"/>
        <v>30.152919999999998</v>
      </c>
      <c r="AC436" s="19">
        <f t="shared" si="151"/>
        <v>34.277270000000001</v>
      </c>
      <c r="AD436" s="19">
        <f t="shared" si="151"/>
        <v>41.629829999999998</v>
      </c>
      <c r="AE436" s="19">
        <f t="shared" si="151"/>
        <v>43.941600000000001</v>
      </c>
      <c r="AF436" s="19">
        <f t="shared" si="151"/>
        <v>48.866879999999995</v>
      </c>
      <c r="AG436" s="19">
        <f t="shared" si="151"/>
        <v>49.526870000000002</v>
      </c>
      <c r="AH436" s="19">
        <f t="shared" si="151"/>
        <v>18.032319999999999</v>
      </c>
      <c r="AI436" s="19">
        <f t="shared" si="151"/>
        <v>18.559179999999998</v>
      </c>
      <c r="AJ436" s="19">
        <f t="shared" si="151"/>
        <v>19.521270000000001</v>
      </c>
      <c r="AK436" s="19">
        <f t="shared" si="158"/>
        <v>20.86552</v>
      </c>
    </row>
    <row r="437" spans="1:38" x14ac:dyDescent="0.25">
      <c r="A437" s="40" t="s">
        <v>42</v>
      </c>
      <c r="B437" s="9"/>
      <c r="C437" s="9">
        <f t="shared" ref="C437:AA437" si="161">C462+C487+C512</f>
        <v>0.1</v>
      </c>
      <c r="D437" s="9">
        <f t="shared" si="161"/>
        <v>0.1</v>
      </c>
      <c r="E437" s="9">
        <f t="shared" si="161"/>
        <v>0.2</v>
      </c>
      <c r="F437" s="9">
        <f t="shared" si="161"/>
        <v>0.2</v>
      </c>
      <c r="G437" s="9">
        <f t="shared" si="161"/>
        <v>0.2</v>
      </c>
      <c r="H437" s="9">
        <f t="shared" si="161"/>
        <v>0</v>
      </c>
      <c r="I437" s="9">
        <f t="shared" si="161"/>
        <v>0.1</v>
      </c>
      <c r="J437" s="9">
        <f t="shared" si="161"/>
        <v>0</v>
      </c>
      <c r="K437" s="9">
        <f t="shared" si="161"/>
        <v>0.1</v>
      </c>
      <c r="L437" s="9">
        <f t="shared" si="161"/>
        <v>0.1</v>
      </c>
      <c r="M437" s="9">
        <f t="shared" si="161"/>
        <v>0</v>
      </c>
      <c r="N437" s="9">
        <f t="shared" si="161"/>
        <v>0</v>
      </c>
      <c r="O437" s="9">
        <f t="shared" si="161"/>
        <v>0</v>
      </c>
      <c r="P437" s="9">
        <f t="shared" si="161"/>
        <v>0</v>
      </c>
      <c r="Q437" s="9">
        <f t="shared" si="161"/>
        <v>0.1</v>
      </c>
      <c r="R437" s="9">
        <f t="shared" si="161"/>
        <v>0</v>
      </c>
      <c r="S437" s="9">
        <f t="shared" si="161"/>
        <v>0.1</v>
      </c>
      <c r="T437" s="9">
        <f t="shared" si="161"/>
        <v>0.1</v>
      </c>
      <c r="U437" s="9">
        <f t="shared" si="161"/>
        <v>2.7900000000000001E-2</v>
      </c>
      <c r="V437" s="9">
        <f t="shared" si="161"/>
        <v>3.27E-2</v>
      </c>
      <c r="W437" s="9">
        <f t="shared" si="161"/>
        <v>6.0409999999999998E-2</v>
      </c>
      <c r="X437" s="9">
        <f t="shared" si="161"/>
        <v>5.5419999999999997E-2</v>
      </c>
      <c r="Y437" s="9">
        <f t="shared" si="161"/>
        <v>5.9670000000000001E-2</v>
      </c>
      <c r="Z437" s="9">
        <f t="shared" si="161"/>
        <v>5.4949999999999999E-2</v>
      </c>
      <c r="AA437" s="9">
        <f t="shared" si="161"/>
        <v>5.5099999999999996E-2</v>
      </c>
      <c r="AB437" s="19">
        <f t="shared" si="151"/>
        <v>4.9799999999999997E-2</v>
      </c>
      <c r="AC437" s="19">
        <f t="shared" si="151"/>
        <v>6.4060000000000006E-2</v>
      </c>
      <c r="AD437" s="19">
        <f t="shared" si="151"/>
        <v>4.7460000000000002E-2</v>
      </c>
      <c r="AE437" s="19">
        <f t="shared" si="151"/>
        <v>4.5050000000000007E-2</v>
      </c>
      <c r="AF437" s="19">
        <f t="shared" si="151"/>
        <v>4.6950000000000006E-2</v>
      </c>
      <c r="AG437" s="19">
        <f t="shared" si="151"/>
        <v>4.4690000000000001E-2</v>
      </c>
      <c r="AH437" s="19">
        <f>AH462+AH487+AH512</f>
        <v>3.7880000000000004E-2</v>
      </c>
      <c r="AI437" s="19">
        <f t="shared" si="151"/>
        <v>3.9050000000000001E-2</v>
      </c>
      <c r="AJ437" s="19">
        <f t="shared" si="151"/>
        <v>3.0190000000000002E-2</v>
      </c>
      <c r="AK437" s="19">
        <f t="shared" si="158"/>
        <v>2.8199999999999999E-2</v>
      </c>
    </row>
    <row r="438" spans="1:38" x14ac:dyDescent="0.25">
      <c r="A438" s="40" t="s">
        <v>43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>
        <f t="shared" ref="U438:AA438" si="162">U463+U488+U513</f>
        <v>1.66E-2</v>
      </c>
      <c r="V438" s="8">
        <f t="shared" si="162"/>
        <v>9.5999999999999992E-3</v>
      </c>
      <c r="W438" s="8">
        <f t="shared" si="162"/>
        <v>1.34E-2</v>
      </c>
      <c r="X438" s="8">
        <f t="shared" si="162"/>
        <v>1.2E-2</v>
      </c>
      <c r="Y438" s="8">
        <f t="shared" si="162"/>
        <v>1.038E-2</v>
      </c>
      <c r="Z438" s="8">
        <f t="shared" si="162"/>
        <v>7.9489999999999991E-2</v>
      </c>
      <c r="AA438" s="8">
        <f t="shared" si="162"/>
        <v>8.5990000000000011E-2</v>
      </c>
      <c r="AB438" s="19">
        <f t="shared" si="151"/>
        <v>1.3990000000000002E-2</v>
      </c>
      <c r="AC438" s="19">
        <f t="shared" si="151"/>
        <v>2.2940000000000002E-2</v>
      </c>
      <c r="AD438" s="19">
        <f t="shared" si="151"/>
        <v>2.1600000000000001E-2</v>
      </c>
      <c r="AE438" s="19">
        <f t="shared" si="151"/>
        <v>4.9680000000000002E-2</v>
      </c>
      <c r="AF438" s="19">
        <f t="shared" si="151"/>
        <v>9.6200000000000001E-3</v>
      </c>
      <c r="AG438" s="19">
        <f t="shared" si="151"/>
        <v>9.300000000000001E-3</v>
      </c>
      <c r="AH438" s="19">
        <f t="shared" si="151"/>
        <v>4.0000000000000002E-4</v>
      </c>
      <c r="AI438" s="19">
        <f t="shared" si="151"/>
        <v>6.9999999999999999E-4</v>
      </c>
      <c r="AJ438" s="19">
        <f t="shared" si="151"/>
        <v>3.3E-3</v>
      </c>
      <c r="AK438" s="19">
        <f t="shared" si="158"/>
        <v>7.4000000000000003E-3</v>
      </c>
    </row>
    <row r="439" spans="1:38" x14ac:dyDescent="0.25">
      <c r="A439" s="45" t="s">
        <v>44</v>
      </c>
      <c r="B439" s="82" t="s">
        <v>0</v>
      </c>
      <c r="C439" s="82" t="s">
        <v>0</v>
      </c>
      <c r="D439" s="82" t="s">
        <v>0</v>
      </c>
      <c r="E439" s="82" t="s">
        <v>0</v>
      </c>
      <c r="F439" s="82" t="s">
        <v>0</v>
      </c>
      <c r="G439" s="82" t="s">
        <v>0</v>
      </c>
      <c r="H439" s="82" t="s">
        <v>0</v>
      </c>
      <c r="I439" s="82" t="s">
        <v>0</v>
      </c>
      <c r="J439" s="82" t="s">
        <v>0</v>
      </c>
      <c r="K439" s="82" t="s">
        <v>0</v>
      </c>
      <c r="L439" s="82" t="s">
        <v>0</v>
      </c>
      <c r="M439" s="82" t="s">
        <v>0</v>
      </c>
      <c r="N439" s="82" t="s">
        <v>0</v>
      </c>
      <c r="O439" s="82" t="s">
        <v>0</v>
      </c>
      <c r="P439" s="82" t="s">
        <v>0</v>
      </c>
      <c r="Q439" s="82" t="s">
        <v>0</v>
      </c>
      <c r="R439" s="82" t="s">
        <v>0</v>
      </c>
      <c r="S439" s="82" t="s">
        <v>0</v>
      </c>
      <c r="T439" s="82" t="s">
        <v>0</v>
      </c>
      <c r="U439" s="82" t="s">
        <v>0</v>
      </c>
      <c r="V439" s="82" t="s">
        <v>0</v>
      </c>
      <c r="W439" s="82" t="s">
        <v>0</v>
      </c>
      <c r="X439" s="82" t="s">
        <v>0</v>
      </c>
      <c r="Y439" s="82" t="s">
        <v>0</v>
      </c>
      <c r="Z439" s="82" t="s">
        <v>0</v>
      </c>
      <c r="AA439" s="82" t="s">
        <v>0</v>
      </c>
      <c r="AB439" s="82" t="s">
        <v>0</v>
      </c>
      <c r="AC439" s="82" t="s">
        <v>0</v>
      </c>
      <c r="AD439" s="91">
        <f t="shared" si="151"/>
        <v>0.35282000000000002</v>
      </c>
      <c r="AE439" s="91">
        <f t="shared" si="151"/>
        <v>0.47192999999999996</v>
      </c>
      <c r="AF439" s="91">
        <f t="shared" si="151"/>
        <v>0.43248999999999999</v>
      </c>
      <c r="AG439" s="91">
        <f t="shared" si="151"/>
        <v>0.52859999999999996</v>
      </c>
      <c r="AH439" s="91">
        <f t="shared" si="151"/>
        <v>0.61370000000000002</v>
      </c>
      <c r="AI439" s="91">
        <f t="shared" si="151"/>
        <v>0.99612000000000012</v>
      </c>
      <c r="AJ439" s="91">
        <f t="shared" si="151"/>
        <v>0.7031400000000001</v>
      </c>
      <c r="AK439" s="91">
        <f t="shared" si="158"/>
        <v>0.62334000000000001</v>
      </c>
    </row>
    <row r="441" spans="1:38" x14ac:dyDescent="0.25">
      <c r="A441" s="112" t="s">
        <v>47</v>
      </c>
      <c r="B441" s="1"/>
      <c r="C441" s="4"/>
    </row>
    <row r="442" spans="1:38" s="59" customFormat="1" ht="28.5" customHeight="1" x14ac:dyDescent="0.25">
      <c r="A442" s="113"/>
      <c r="B442" s="114">
        <v>1990</v>
      </c>
      <c r="C442" s="114">
        <v>1991</v>
      </c>
      <c r="D442" s="114">
        <v>1992</v>
      </c>
      <c r="E442" s="114">
        <v>1993</v>
      </c>
      <c r="F442" s="114">
        <v>1994</v>
      </c>
      <c r="G442" s="114">
        <v>1995</v>
      </c>
      <c r="H442" s="114">
        <v>1996</v>
      </c>
      <c r="I442" s="114">
        <v>1997</v>
      </c>
      <c r="J442" s="114">
        <v>1998</v>
      </c>
      <c r="K442" s="114">
        <v>1999</v>
      </c>
      <c r="L442" s="114">
        <v>2000</v>
      </c>
      <c r="M442" s="114">
        <v>2001</v>
      </c>
      <c r="N442" s="114">
        <v>2002</v>
      </c>
      <c r="O442" s="114">
        <v>2003</v>
      </c>
      <c r="P442" s="114">
        <v>2004</v>
      </c>
      <c r="Q442" s="114">
        <v>2005</v>
      </c>
      <c r="R442" s="114">
        <v>2006</v>
      </c>
      <c r="S442" s="114">
        <v>2007</v>
      </c>
      <c r="T442" s="114">
        <v>2008</v>
      </c>
      <c r="U442" s="114">
        <v>2009</v>
      </c>
      <c r="V442" s="114">
        <v>2010</v>
      </c>
      <c r="W442" s="114">
        <v>2011</v>
      </c>
      <c r="X442" s="114">
        <v>2012</v>
      </c>
      <c r="Y442" s="114">
        <v>2013</v>
      </c>
      <c r="Z442" s="114">
        <v>2014</v>
      </c>
      <c r="AA442" s="114">
        <v>2015</v>
      </c>
      <c r="AB442" s="114">
        <v>2016</v>
      </c>
      <c r="AC442" s="114">
        <v>2017</v>
      </c>
      <c r="AD442" s="119">
        <v>2018</v>
      </c>
      <c r="AE442" s="119">
        <v>2019</v>
      </c>
      <c r="AF442" s="119">
        <v>2020</v>
      </c>
      <c r="AG442" s="119">
        <v>2021</v>
      </c>
      <c r="AH442" s="114" t="s">
        <v>3</v>
      </c>
      <c r="AI442" s="114" t="s">
        <v>4</v>
      </c>
      <c r="AJ442" s="119">
        <v>2024</v>
      </c>
      <c r="AK442" s="119">
        <v>2025</v>
      </c>
    </row>
    <row r="443" spans="1:38" s="33" customFormat="1" x14ac:dyDescent="0.25">
      <c r="A443" s="40" t="s">
        <v>24</v>
      </c>
      <c r="B443" s="14">
        <f t="shared" ref="B443:Z443" si="163">SUM(B445:B463)</f>
        <v>36.9</v>
      </c>
      <c r="C443" s="14">
        <f t="shared" si="163"/>
        <v>36.300000000000004</v>
      </c>
      <c r="D443" s="14">
        <f t="shared" si="163"/>
        <v>26.400000000000002</v>
      </c>
      <c r="E443" s="14">
        <f t="shared" si="163"/>
        <v>26.800000000000004</v>
      </c>
      <c r="F443" s="14">
        <f t="shared" si="163"/>
        <v>24.800000000000004</v>
      </c>
      <c r="G443" s="14">
        <f t="shared" si="163"/>
        <v>26.1</v>
      </c>
      <c r="H443" s="14">
        <f t="shared" si="163"/>
        <v>28.600000000000005</v>
      </c>
      <c r="I443" s="14">
        <f t="shared" si="163"/>
        <v>21.199999999999996</v>
      </c>
      <c r="J443" s="14">
        <f t="shared" si="163"/>
        <v>12.1</v>
      </c>
      <c r="K443" s="14">
        <f t="shared" si="163"/>
        <v>7.9000000000000012</v>
      </c>
      <c r="L443" s="14">
        <f t="shared" si="163"/>
        <v>3.7</v>
      </c>
      <c r="M443" s="14">
        <f t="shared" si="163"/>
        <v>2.8000000000000003</v>
      </c>
      <c r="N443" s="14">
        <f t="shared" si="163"/>
        <v>1.9000000000000004</v>
      </c>
      <c r="O443" s="14">
        <f t="shared" si="163"/>
        <v>1.7</v>
      </c>
      <c r="P443" s="14">
        <f t="shared" si="163"/>
        <v>1.6</v>
      </c>
      <c r="Q443" s="14">
        <f t="shared" si="163"/>
        <v>1.7000000000000002</v>
      </c>
      <c r="R443" s="14">
        <f t="shared" si="163"/>
        <v>1.7000000000000002</v>
      </c>
      <c r="S443" s="14">
        <f t="shared" si="163"/>
        <v>1.7000000000000002</v>
      </c>
      <c r="T443" s="14">
        <f t="shared" si="163"/>
        <v>1.7000000000000004</v>
      </c>
      <c r="U443" s="14">
        <f t="shared" si="163"/>
        <v>1.6621999999999999</v>
      </c>
      <c r="V443" s="14">
        <f t="shared" si="163"/>
        <v>3.0266999999999995</v>
      </c>
      <c r="W443" s="14">
        <f t="shared" si="163"/>
        <v>2.8124599999999997</v>
      </c>
      <c r="X443" s="14">
        <f t="shared" si="163"/>
        <v>3.2778500000000004</v>
      </c>
      <c r="Y443" s="14">
        <f t="shared" si="163"/>
        <v>3.2696000000000005</v>
      </c>
      <c r="Z443" s="14">
        <f t="shared" si="163"/>
        <v>3.3677999999999995</v>
      </c>
      <c r="AA443" s="14">
        <f>SUM(AA444:AA464)</f>
        <v>4.1872699999999998</v>
      </c>
      <c r="AB443" s="68">
        <f t="shared" ref="AB443:AK443" si="164">SUM(AB444:AB464)</f>
        <v>4.676400000000001</v>
      </c>
      <c r="AC443" s="68">
        <f t="shared" si="164"/>
        <v>4.9557399999999996</v>
      </c>
      <c r="AD443" s="68">
        <f t="shared" si="164"/>
        <v>7.4637799999999999</v>
      </c>
      <c r="AE443" s="68">
        <f t="shared" si="164"/>
        <v>9.1107000000000014</v>
      </c>
      <c r="AF443" s="68">
        <f t="shared" si="164"/>
        <v>16.578099999999996</v>
      </c>
      <c r="AG443" s="68">
        <f t="shared" si="164"/>
        <v>21.761780000000002</v>
      </c>
      <c r="AH443" s="68">
        <f t="shared" si="164"/>
        <v>21.225589999999997</v>
      </c>
      <c r="AI443" s="68">
        <f t="shared" si="164"/>
        <v>30.048789999999997</v>
      </c>
      <c r="AJ443" s="68">
        <f t="shared" si="164"/>
        <v>32.010179999999998</v>
      </c>
      <c r="AK443" s="68">
        <f t="shared" si="164"/>
        <v>28.436389999999999</v>
      </c>
    </row>
    <row r="444" spans="1:38" s="33" customFormat="1" x14ac:dyDescent="0.25">
      <c r="A444" s="40" t="s">
        <v>25</v>
      </c>
      <c r="B444" s="55" t="s">
        <v>0</v>
      </c>
      <c r="C444" s="55" t="s">
        <v>0</v>
      </c>
      <c r="D444" s="55" t="s">
        <v>0</v>
      </c>
      <c r="E444" s="55" t="s">
        <v>0</v>
      </c>
      <c r="F444" s="55" t="s">
        <v>0</v>
      </c>
      <c r="G444" s="55" t="s">
        <v>0</v>
      </c>
      <c r="H444" s="55" t="s">
        <v>0</v>
      </c>
      <c r="I444" s="55" t="s">
        <v>0</v>
      </c>
      <c r="J444" s="55" t="s">
        <v>0</v>
      </c>
      <c r="K444" s="55" t="s">
        <v>0</v>
      </c>
      <c r="L444" s="55" t="s">
        <v>0</v>
      </c>
      <c r="M444" s="55" t="s">
        <v>0</v>
      </c>
      <c r="N444" s="55" t="s">
        <v>0</v>
      </c>
      <c r="O444" s="55" t="s">
        <v>0</v>
      </c>
      <c r="P444" s="55" t="s">
        <v>0</v>
      </c>
      <c r="Q444" s="55" t="s">
        <v>0</v>
      </c>
      <c r="R444" s="55" t="s">
        <v>0</v>
      </c>
      <c r="S444" s="55" t="s">
        <v>0</v>
      </c>
      <c r="T444" s="55" t="s">
        <v>0</v>
      </c>
      <c r="U444" s="55" t="s">
        <v>0</v>
      </c>
      <c r="V444" s="55" t="s">
        <v>0</v>
      </c>
      <c r="W444" s="55" t="s">
        <v>0</v>
      </c>
      <c r="X444" s="55" t="s">
        <v>0</v>
      </c>
      <c r="Y444" s="55" t="s">
        <v>0</v>
      </c>
      <c r="Z444" s="55" t="s">
        <v>0</v>
      </c>
      <c r="AA444" s="55" t="s">
        <v>0</v>
      </c>
      <c r="AB444" s="55" t="s">
        <v>0</v>
      </c>
      <c r="AC444" s="55" t="s">
        <v>0</v>
      </c>
      <c r="AD444" s="55" t="s">
        <v>0</v>
      </c>
      <c r="AE444" s="55" t="s">
        <v>0</v>
      </c>
      <c r="AF444" s="55" t="s">
        <v>0</v>
      </c>
      <c r="AG444" s="55" t="s">
        <v>0</v>
      </c>
      <c r="AH444" s="73">
        <v>0.17255000000000001</v>
      </c>
      <c r="AI444" s="73">
        <v>0.16746</v>
      </c>
      <c r="AJ444" s="73">
        <v>0.19150999999999999</v>
      </c>
      <c r="AK444" s="73">
        <v>0.17912999999999998</v>
      </c>
    </row>
    <row r="445" spans="1:38" x14ac:dyDescent="0.25">
      <c r="A445" s="40" t="s">
        <v>26</v>
      </c>
      <c r="B445" s="9">
        <v>1.3000000000000007</v>
      </c>
      <c r="C445" s="9">
        <v>2</v>
      </c>
      <c r="D445" s="9">
        <v>1.4</v>
      </c>
      <c r="E445" s="9">
        <v>1.2</v>
      </c>
      <c r="F445" s="9">
        <v>1.1000000000000001</v>
      </c>
      <c r="G445" s="9">
        <v>1.5</v>
      </c>
      <c r="H445" s="9">
        <v>1.9</v>
      </c>
      <c r="I445" s="9">
        <v>2</v>
      </c>
      <c r="J445" s="9">
        <v>1</v>
      </c>
      <c r="K445" s="9">
        <v>0.9</v>
      </c>
      <c r="L445" s="9">
        <v>0.3</v>
      </c>
      <c r="M445" s="9">
        <v>0.2</v>
      </c>
      <c r="N445" s="9">
        <v>0.2</v>
      </c>
      <c r="O445" s="9">
        <v>0.3</v>
      </c>
      <c r="P445" s="9">
        <v>0.3</v>
      </c>
      <c r="Q445" s="9">
        <v>0.3</v>
      </c>
      <c r="R445" s="9">
        <v>0.3</v>
      </c>
      <c r="S445" s="9">
        <v>0.3</v>
      </c>
      <c r="T445" s="9">
        <v>0.3</v>
      </c>
      <c r="U445" s="9">
        <v>0.2392</v>
      </c>
      <c r="V445" s="9">
        <v>0.48569999999999997</v>
      </c>
      <c r="W445" s="9">
        <v>0.50685999999999998</v>
      </c>
      <c r="X445" s="9">
        <v>0.59362999999999999</v>
      </c>
      <c r="Y445" s="9">
        <v>0.51998</v>
      </c>
      <c r="Z445" s="9">
        <v>0.55201</v>
      </c>
      <c r="AA445" s="9">
        <v>0.92076000000000002</v>
      </c>
      <c r="AB445" s="19">
        <v>1.0650200000000001</v>
      </c>
      <c r="AC445" s="19">
        <v>0.98719000000000001</v>
      </c>
      <c r="AD445" s="73">
        <v>0.74564999999999992</v>
      </c>
      <c r="AE445" s="73">
        <v>0.87661999999999995</v>
      </c>
      <c r="AF445" s="73">
        <v>1.0067000000000002</v>
      </c>
      <c r="AG445" s="73">
        <v>1.1846099999999999</v>
      </c>
      <c r="AH445" s="73">
        <v>1.363</v>
      </c>
      <c r="AI445" s="73">
        <v>1.2960699999999998</v>
      </c>
      <c r="AJ445" s="73">
        <v>1.7836099999999999</v>
      </c>
      <c r="AK445" s="73">
        <v>1.46472</v>
      </c>
    </row>
    <row r="446" spans="1:38" x14ac:dyDescent="0.25">
      <c r="A446" s="40" t="s">
        <v>27</v>
      </c>
      <c r="B446" s="9">
        <v>3.0999999999999996</v>
      </c>
      <c r="C446" s="9">
        <v>2.9</v>
      </c>
      <c r="D446" s="9">
        <v>1.8</v>
      </c>
      <c r="E446" s="9">
        <v>1.8</v>
      </c>
      <c r="F446" s="9">
        <v>1.4</v>
      </c>
      <c r="G446" s="9">
        <v>2.5</v>
      </c>
      <c r="H446" s="9">
        <v>3.7</v>
      </c>
      <c r="I446" s="9">
        <v>2.8</v>
      </c>
      <c r="J446" s="9">
        <v>1.4</v>
      </c>
      <c r="K446" s="9">
        <v>0.5</v>
      </c>
      <c r="L446" s="9">
        <v>0.2</v>
      </c>
      <c r="M446" s="9">
        <v>0.1</v>
      </c>
      <c r="N446" s="9">
        <v>0.1</v>
      </c>
      <c r="O446" s="9">
        <v>0.1</v>
      </c>
      <c r="P446" s="9">
        <v>0.1</v>
      </c>
      <c r="Q446" s="9">
        <v>0.1</v>
      </c>
      <c r="R446" s="9">
        <v>0.1</v>
      </c>
      <c r="S446" s="9">
        <v>0.1</v>
      </c>
      <c r="T446" s="9">
        <v>0.1</v>
      </c>
      <c r="U446" s="9">
        <v>0.14699999999999999</v>
      </c>
      <c r="V446" s="9">
        <v>0.1807</v>
      </c>
      <c r="W446" s="9">
        <v>0.22509999999999999</v>
      </c>
      <c r="X446" s="9">
        <v>0.32532</v>
      </c>
      <c r="Y446" s="9">
        <v>0.31692000000000004</v>
      </c>
      <c r="Z446" s="9">
        <v>0.40075</v>
      </c>
      <c r="AA446" s="9">
        <v>0.31777999999999995</v>
      </c>
      <c r="AB446" s="19">
        <v>0.43863000000000002</v>
      </c>
      <c r="AC446" s="19">
        <v>0.34698000000000001</v>
      </c>
      <c r="AD446" s="73">
        <v>0.89437999999999995</v>
      </c>
      <c r="AE446" s="73">
        <v>1.2011800000000001</v>
      </c>
      <c r="AF446" s="73">
        <v>2.6192699999999998</v>
      </c>
      <c r="AG446" s="73">
        <v>4.6267700000000005</v>
      </c>
      <c r="AH446" s="73">
        <v>4.0683699999999998</v>
      </c>
      <c r="AI446" s="73">
        <v>4.1065200000000006</v>
      </c>
      <c r="AJ446" s="73">
        <v>3.78091</v>
      </c>
      <c r="AK446" s="73">
        <v>4.9683999999999999</v>
      </c>
    </row>
    <row r="447" spans="1:38" x14ac:dyDescent="0.25">
      <c r="A447" s="40" t="s">
        <v>28</v>
      </c>
      <c r="B447" s="9">
        <v>4.2999999999999989</v>
      </c>
      <c r="C447" s="9">
        <v>5.2</v>
      </c>
      <c r="D447" s="9">
        <v>3.5</v>
      </c>
      <c r="E447" s="9">
        <v>3</v>
      </c>
      <c r="F447" s="9">
        <v>3.1</v>
      </c>
      <c r="G447" s="9">
        <v>2.2999999999999998</v>
      </c>
      <c r="H447" s="9">
        <v>2.1</v>
      </c>
      <c r="I447" s="9">
        <v>1.8</v>
      </c>
      <c r="J447" s="9">
        <v>1</v>
      </c>
      <c r="K447" s="9">
        <v>1.5</v>
      </c>
      <c r="L447" s="9">
        <v>0.6</v>
      </c>
      <c r="M447" s="9">
        <v>0.6</v>
      </c>
      <c r="N447" s="9">
        <v>0.2</v>
      </c>
      <c r="O447" s="9">
        <v>0.1</v>
      </c>
      <c r="P447" s="9">
        <v>0.1</v>
      </c>
      <c r="Q447" s="9">
        <v>0.1</v>
      </c>
      <c r="R447" s="9">
        <v>0.1</v>
      </c>
      <c r="S447" s="9">
        <v>0.1</v>
      </c>
      <c r="T447" s="9">
        <v>0.1</v>
      </c>
      <c r="U447" s="9">
        <v>0.11370000000000001</v>
      </c>
      <c r="V447" s="9">
        <v>0.96879999999999999</v>
      </c>
      <c r="W447" s="9">
        <v>0.49845999999999996</v>
      </c>
      <c r="X447" s="9">
        <v>0.32101999999999997</v>
      </c>
      <c r="Y447" s="9">
        <v>0.30986000000000002</v>
      </c>
      <c r="Z447" s="9">
        <v>0.18490999999999999</v>
      </c>
      <c r="AA447" s="9">
        <v>0.22056000000000001</v>
      </c>
      <c r="AB447" s="19">
        <v>0.13213</v>
      </c>
      <c r="AC447" s="19">
        <v>0.11627</v>
      </c>
      <c r="AD447" s="73">
        <v>5.7360000000000001E-2</v>
      </c>
      <c r="AE447" s="73">
        <v>0.20196</v>
      </c>
      <c r="AF447" s="73">
        <v>0.46491000000000005</v>
      </c>
      <c r="AG447" s="73">
        <v>0.40288000000000002</v>
      </c>
      <c r="AH447" s="73">
        <v>8.0099999999999991E-2</v>
      </c>
      <c r="AI447" s="73">
        <v>0.11614000000000001</v>
      </c>
      <c r="AJ447" s="73">
        <v>6.651E-2</v>
      </c>
      <c r="AK447" s="73">
        <v>5.9889999999999999E-2</v>
      </c>
    </row>
    <row r="448" spans="1:38" x14ac:dyDescent="0.25">
      <c r="A448" s="40" t="s">
        <v>29</v>
      </c>
      <c r="B448" s="9">
        <v>2.9000000000000004</v>
      </c>
      <c r="C448" s="9">
        <v>3.3</v>
      </c>
      <c r="D448" s="9">
        <v>2.2999999999999998</v>
      </c>
      <c r="E448" s="9">
        <v>2.9</v>
      </c>
      <c r="F448" s="9">
        <v>1.7</v>
      </c>
      <c r="G448" s="9">
        <v>1.5</v>
      </c>
      <c r="H448" s="9">
        <v>1.5</v>
      </c>
      <c r="I448" s="9">
        <v>0.7</v>
      </c>
      <c r="J448" s="9">
        <v>0.5</v>
      </c>
      <c r="K448" s="9">
        <v>0.6</v>
      </c>
      <c r="L448" s="9">
        <v>0.3</v>
      </c>
      <c r="M448" s="9">
        <v>0.2</v>
      </c>
      <c r="N448" s="9">
        <v>0.1</v>
      </c>
      <c r="O448" s="9">
        <v>0.1</v>
      </c>
      <c r="P448" s="9">
        <v>0.1</v>
      </c>
      <c r="Q448" s="9">
        <v>0.1</v>
      </c>
      <c r="R448" s="9">
        <v>0.1</v>
      </c>
      <c r="S448" s="9">
        <v>0.1</v>
      </c>
      <c r="T448" s="9">
        <v>0.1</v>
      </c>
      <c r="U448" s="9">
        <v>7.0599999999999996E-2</v>
      </c>
      <c r="V448" s="9">
        <v>6.9500000000000006E-2</v>
      </c>
      <c r="W448" s="9">
        <v>6.7699999999999996E-2</v>
      </c>
      <c r="X448" s="9">
        <v>5.0110000000000002E-2</v>
      </c>
      <c r="Y448" s="9">
        <v>4.462E-2</v>
      </c>
      <c r="Z448" s="9">
        <v>4.0509999999999997E-2</v>
      </c>
      <c r="AA448" s="9">
        <v>7.6150000000000009E-2</v>
      </c>
      <c r="AB448" s="19">
        <v>5.9310000000000002E-2</v>
      </c>
      <c r="AC448" s="19">
        <v>3.8179999999999999E-2</v>
      </c>
      <c r="AD448" s="73">
        <v>2.239E-2</v>
      </c>
      <c r="AE448" s="73">
        <v>3.0760000000000003E-2</v>
      </c>
      <c r="AF448" s="73">
        <v>2.0309999999999998E-2</v>
      </c>
      <c r="AG448" s="73">
        <v>2.7690000000000003E-2</v>
      </c>
      <c r="AH448" s="73">
        <v>4.4740000000000002E-2</v>
      </c>
      <c r="AI448" s="73">
        <v>2.707E-2</v>
      </c>
      <c r="AJ448" s="73">
        <v>9.0859999999999996E-2</v>
      </c>
      <c r="AK448" s="73">
        <v>3.7260000000000001E-2</v>
      </c>
    </row>
    <row r="449" spans="1:37" x14ac:dyDescent="0.25">
      <c r="A449" s="40" t="s">
        <v>30</v>
      </c>
      <c r="B449" s="9">
        <v>3.1000000000000005</v>
      </c>
      <c r="C449" s="9">
        <v>2.2000000000000002</v>
      </c>
      <c r="D449" s="9">
        <v>2.4</v>
      </c>
      <c r="E449" s="9">
        <v>2.2000000000000002</v>
      </c>
      <c r="F449" s="9">
        <v>1.9</v>
      </c>
      <c r="G449" s="9">
        <v>2.5</v>
      </c>
      <c r="H449" s="9">
        <v>3.3</v>
      </c>
      <c r="I449" s="9">
        <v>2.1</v>
      </c>
      <c r="J449" s="9">
        <v>0.9</v>
      </c>
      <c r="K449" s="9">
        <v>0.5</v>
      </c>
      <c r="L449" s="9">
        <v>0.3</v>
      </c>
      <c r="M449" s="9">
        <v>0.2</v>
      </c>
      <c r="N449" s="9">
        <v>0.2</v>
      </c>
      <c r="O449" s="9">
        <v>0.1</v>
      </c>
      <c r="P449" s="9">
        <v>0.1</v>
      </c>
      <c r="Q449" s="9">
        <v>0.1</v>
      </c>
      <c r="R449" s="9">
        <v>0.1</v>
      </c>
      <c r="S449" s="9">
        <v>0.1</v>
      </c>
      <c r="T449" s="9">
        <v>0.1</v>
      </c>
      <c r="U449" s="9">
        <v>0.1056</v>
      </c>
      <c r="V449" s="9">
        <v>8.1500000000000003E-2</v>
      </c>
      <c r="W449" s="9">
        <v>0.10803</v>
      </c>
      <c r="X449" s="9">
        <v>0.10540999999999999</v>
      </c>
      <c r="Y449" s="9">
        <v>0.12364</v>
      </c>
      <c r="Z449" s="9">
        <v>9.1170000000000001E-2</v>
      </c>
      <c r="AA449" s="9">
        <v>8.8900000000000007E-2</v>
      </c>
      <c r="AB449" s="19">
        <v>0.11147</v>
      </c>
      <c r="AC449" s="19">
        <v>0.14151</v>
      </c>
      <c r="AD449" s="73">
        <v>0.16156000000000001</v>
      </c>
      <c r="AE449" s="73">
        <v>0.22506999999999999</v>
      </c>
      <c r="AF449" s="73">
        <v>0.19562000000000002</v>
      </c>
      <c r="AG449" s="73">
        <v>0.39593</v>
      </c>
      <c r="AH449" s="73">
        <v>1.1482399999999999</v>
      </c>
      <c r="AI449" s="73">
        <v>0.38097000000000003</v>
      </c>
      <c r="AJ449" s="73">
        <v>0.70521</v>
      </c>
      <c r="AK449" s="73">
        <v>0.75321000000000005</v>
      </c>
    </row>
    <row r="450" spans="1:37" x14ac:dyDescent="0.25">
      <c r="A450" s="40" t="s">
        <v>31</v>
      </c>
      <c r="B450" s="9">
        <v>1.3000000000000007</v>
      </c>
      <c r="C450" s="9">
        <v>1.4</v>
      </c>
      <c r="D450" s="9">
        <v>1.6</v>
      </c>
      <c r="E450" s="9">
        <v>1.3</v>
      </c>
      <c r="F450" s="9">
        <v>1.5</v>
      </c>
      <c r="G450" s="9">
        <v>1.1000000000000001</v>
      </c>
      <c r="H450" s="9">
        <v>1</v>
      </c>
      <c r="I450" s="9">
        <v>1.9</v>
      </c>
      <c r="J450" s="9">
        <v>1.2</v>
      </c>
      <c r="K450" s="9">
        <v>0.4</v>
      </c>
      <c r="L450" s="9">
        <v>0.3</v>
      </c>
      <c r="M450" s="9">
        <v>0.3</v>
      </c>
      <c r="N450" s="9">
        <v>0.1</v>
      </c>
      <c r="O450" s="9">
        <v>0.2</v>
      </c>
      <c r="P450" s="9">
        <v>0.1</v>
      </c>
      <c r="Q450" s="9">
        <v>0.1</v>
      </c>
      <c r="R450" s="9">
        <v>0.1</v>
      </c>
      <c r="S450" s="9">
        <v>0.1</v>
      </c>
      <c r="T450" s="9"/>
      <c r="U450" s="9">
        <v>4.9200000000000001E-2</v>
      </c>
      <c r="V450" s="9">
        <v>4.5999999999999999E-2</v>
      </c>
      <c r="W450" s="9">
        <v>3.4939999999999999E-2</v>
      </c>
      <c r="X450" s="9">
        <v>5.6960000000000004E-2</v>
      </c>
      <c r="Y450" s="9">
        <v>3.2850000000000004E-2</v>
      </c>
      <c r="Z450" s="9">
        <v>5.2159999999999998E-2</v>
      </c>
      <c r="AA450" s="9">
        <v>3.0429999999999999E-2</v>
      </c>
      <c r="AB450" s="19">
        <v>4.7700000000000006E-2</v>
      </c>
      <c r="AC450" s="19">
        <v>3.8429999999999999E-2</v>
      </c>
      <c r="AD450" s="73">
        <v>0.47493999999999997</v>
      </c>
      <c r="AE450" s="73">
        <v>0.10399</v>
      </c>
      <c r="AF450" s="73">
        <v>0.31963999999999998</v>
      </c>
      <c r="AG450" s="73">
        <v>0.48482999999999998</v>
      </c>
      <c r="AH450" s="73">
        <v>4.7710000000000002E-2</v>
      </c>
      <c r="AI450" s="73">
        <v>8.0670000000000006E-2</v>
      </c>
      <c r="AJ450" s="73">
        <v>2.4760000000000001E-2</v>
      </c>
      <c r="AK450" s="73">
        <v>1.7170000000000001E-2</v>
      </c>
    </row>
    <row r="451" spans="1:37" x14ac:dyDescent="0.25">
      <c r="A451" s="40" t="s">
        <v>32</v>
      </c>
      <c r="B451" s="55" t="s">
        <v>0</v>
      </c>
      <c r="C451" s="55" t="s">
        <v>0</v>
      </c>
      <c r="D451" s="55" t="s">
        <v>0</v>
      </c>
      <c r="E451" s="55" t="s">
        <v>0</v>
      </c>
      <c r="F451" s="55" t="s">
        <v>0</v>
      </c>
      <c r="G451" s="55" t="s">
        <v>0</v>
      </c>
      <c r="H451" s="55" t="s">
        <v>0</v>
      </c>
      <c r="I451" s="55" t="s">
        <v>0</v>
      </c>
      <c r="J451" s="55" t="s">
        <v>0</v>
      </c>
      <c r="K451" s="55" t="s">
        <v>0</v>
      </c>
      <c r="L451" s="55" t="s">
        <v>0</v>
      </c>
      <c r="M451" s="55" t="s">
        <v>0</v>
      </c>
      <c r="N451" s="55" t="s">
        <v>0</v>
      </c>
      <c r="O451" s="55" t="s">
        <v>0</v>
      </c>
      <c r="P451" s="55" t="s">
        <v>0</v>
      </c>
      <c r="Q451" s="55" t="s">
        <v>0</v>
      </c>
      <c r="R451" s="55" t="s">
        <v>0</v>
      </c>
      <c r="S451" s="55" t="s">
        <v>0</v>
      </c>
      <c r="T451" s="55" t="s">
        <v>0</v>
      </c>
      <c r="U451" s="55" t="s">
        <v>0</v>
      </c>
      <c r="V451" s="55" t="s">
        <v>0</v>
      </c>
      <c r="W451" s="55" t="s">
        <v>0</v>
      </c>
      <c r="X451" s="55" t="s">
        <v>0</v>
      </c>
      <c r="Y451" s="55" t="s">
        <v>0</v>
      </c>
      <c r="Z451" s="55" t="s">
        <v>0</v>
      </c>
      <c r="AA451" s="55" t="s">
        <v>0</v>
      </c>
      <c r="AB451" s="55" t="s">
        <v>0</v>
      </c>
      <c r="AC451" s="55" t="s">
        <v>0</v>
      </c>
      <c r="AD451" s="55" t="s">
        <v>0</v>
      </c>
      <c r="AE451" s="55" t="s">
        <v>0</v>
      </c>
      <c r="AF451" s="55" t="s">
        <v>0</v>
      </c>
      <c r="AG451" s="55" t="s">
        <v>0</v>
      </c>
      <c r="AH451" s="73">
        <v>7.3410000000000003E-2</v>
      </c>
      <c r="AI451" s="73">
        <v>0.44685000000000002</v>
      </c>
      <c r="AJ451" s="73">
        <v>0.30776999999999999</v>
      </c>
      <c r="AK451" s="73">
        <v>0.52081</v>
      </c>
    </row>
    <row r="452" spans="1:37" x14ac:dyDescent="0.25">
      <c r="A452" s="40" t="s">
        <v>33</v>
      </c>
      <c r="B452" s="9">
        <v>2.8999999999999986</v>
      </c>
      <c r="C452" s="9">
        <v>2.6</v>
      </c>
      <c r="D452" s="9">
        <v>2</v>
      </c>
      <c r="E452" s="9">
        <v>1.4</v>
      </c>
      <c r="F452" s="9">
        <v>1.3</v>
      </c>
      <c r="G452" s="9">
        <v>1.3</v>
      </c>
      <c r="H452" s="9">
        <v>1.6</v>
      </c>
      <c r="I452" s="9">
        <v>1.7</v>
      </c>
      <c r="J452" s="9">
        <v>1.2</v>
      </c>
      <c r="K452" s="9">
        <v>0.9</v>
      </c>
      <c r="L452" s="9">
        <v>0.3</v>
      </c>
      <c r="M452" s="9">
        <v>0.2</v>
      </c>
      <c r="N452" s="9">
        <v>0.1</v>
      </c>
      <c r="O452" s="9">
        <v>0.1</v>
      </c>
      <c r="P452" s="9">
        <v>0.1</v>
      </c>
      <c r="Q452" s="9">
        <v>0.1</v>
      </c>
      <c r="R452" s="9">
        <v>0.1</v>
      </c>
      <c r="S452" s="9">
        <v>0.1</v>
      </c>
      <c r="T452" s="9">
        <v>0.1</v>
      </c>
      <c r="U452" s="9">
        <v>3.5299999999999998E-2</v>
      </c>
      <c r="V452" s="9">
        <v>0.11609999999999999</v>
      </c>
      <c r="W452" s="9">
        <v>0.17082</v>
      </c>
      <c r="X452" s="9">
        <v>0.24639</v>
      </c>
      <c r="Y452" s="9">
        <v>0.22291</v>
      </c>
      <c r="Z452" s="9">
        <v>0.30507999999999996</v>
      </c>
      <c r="AA452" s="9">
        <v>0.19783000000000001</v>
      </c>
      <c r="AB452" s="19">
        <v>0.38729000000000002</v>
      </c>
      <c r="AC452" s="19">
        <v>0.40385000000000004</v>
      </c>
      <c r="AD452" s="73">
        <v>0.13535</v>
      </c>
      <c r="AE452" s="73">
        <v>0.57783000000000007</v>
      </c>
      <c r="AF452" s="73">
        <v>0.57502999999999993</v>
      </c>
      <c r="AG452" s="73">
        <v>0.60863</v>
      </c>
      <c r="AH452" s="73">
        <v>0.63736999999999999</v>
      </c>
      <c r="AI452" s="73">
        <v>1.5150599999999999</v>
      </c>
      <c r="AJ452" s="73">
        <v>1.0678399999999999</v>
      </c>
      <c r="AK452" s="73">
        <v>2.09036</v>
      </c>
    </row>
    <row r="453" spans="1:37" x14ac:dyDescent="0.25">
      <c r="A453" s="40" t="s">
        <v>34</v>
      </c>
      <c r="B453" s="9">
        <v>1</v>
      </c>
      <c r="C453" s="9">
        <v>1</v>
      </c>
      <c r="D453" s="9">
        <v>1.1000000000000001</v>
      </c>
      <c r="E453" s="9">
        <v>1.1000000000000001</v>
      </c>
      <c r="F453" s="9">
        <v>1.1000000000000001</v>
      </c>
      <c r="G453" s="9">
        <v>1.5</v>
      </c>
      <c r="H453" s="9">
        <v>1.7</v>
      </c>
      <c r="I453" s="9">
        <v>1.3</v>
      </c>
      <c r="J453" s="9">
        <v>0.8</v>
      </c>
      <c r="K453" s="9">
        <v>0.4</v>
      </c>
      <c r="L453" s="9">
        <v>0.1</v>
      </c>
      <c r="M453" s="9">
        <v>0.1</v>
      </c>
      <c r="N453" s="9">
        <v>0.1</v>
      </c>
      <c r="O453" s="9">
        <v>0.1</v>
      </c>
      <c r="P453" s="9">
        <v>0.1</v>
      </c>
      <c r="Q453" s="9">
        <v>0.2</v>
      </c>
      <c r="R453" s="9">
        <v>0.2</v>
      </c>
      <c r="S453" s="9">
        <v>0.2</v>
      </c>
      <c r="T453" s="9">
        <v>0.2</v>
      </c>
      <c r="U453" s="9">
        <v>0.16650000000000001</v>
      </c>
      <c r="V453" s="9">
        <v>0.25380000000000003</v>
      </c>
      <c r="W453" s="9">
        <v>0.21634999999999999</v>
      </c>
      <c r="X453" s="9">
        <v>0.35537000000000002</v>
      </c>
      <c r="Y453" s="9">
        <v>0.32991999999999999</v>
      </c>
      <c r="Z453" s="9">
        <v>0.67166999999999999</v>
      </c>
      <c r="AA453" s="9">
        <v>0.69528999999999996</v>
      </c>
      <c r="AB453" s="19">
        <v>0.67027000000000003</v>
      </c>
      <c r="AC453" s="19">
        <v>0.95084000000000002</v>
      </c>
      <c r="AD453" s="73">
        <v>1.07674</v>
      </c>
      <c r="AE453" s="73">
        <v>0.90083000000000002</v>
      </c>
      <c r="AF453" s="73">
        <v>0.53391</v>
      </c>
      <c r="AG453" s="73">
        <v>0.81967999999999996</v>
      </c>
      <c r="AH453" s="73">
        <v>0.57758000000000009</v>
      </c>
      <c r="AI453" s="73">
        <v>0.43319000000000002</v>
      </c>
      <c r="AJ453" s="73">
        <v>0.67777999999999994</v>
      </c>
      <c r="AK453" s="73">
        <v>0.76228999999999991</v>
      </c>
    </row>
    <row r="454" spans="1:37" x14ac:dyDescent="0.25">
      <c r="A454" s="40" t="s">
        <v>35</v>
      </c>
      <c r="B454" s="9">
        <v>1.9999999999999998</v>
      </c>
      <c r="C454" s="9">
        <v>1.8</v>
      </c>
      <c r="D454" s="9">
        <v>1.1000000000000001</v>
      </c>
      <c r="E454" s="9">
        <v>1.2</v>
      </c>
      <c r="F454" s="9">
        <v>1.3</v>
      </c>
      <c r="G454" s="9">
        <v>0.8</v>
      </c>
      <c r="H454" s="9">
        <v>0.8</v>
      </c>
      <c r="I454" s="9">
        <v>0.9</v>
      </c>
      <c r="J454" s="9">
        <v>0.6</v>
      </c>
      <c r="K454" s="9">
        <v>0.2</v>
      </c>
      <c r="L454" s="9">
        <v>0.1</v>
      </c>
      <c r="M454" s="9">
        <v>0.1</v>
      </c>
      <c r="N454" s="9"/>
      <c r="O454" s="9"/>
      <c r="P454" s="9"/>
      <c r="Q454" s="9">
        <v>0.1</v>
      </c>
      <c r="R454" s="9">
        <v>0.1</v>
      </c>
      <c r="S454" s="9">
        <v>0.1</v>
      </c>
      <c r="T454" s="9">
        <v>0.1</v>
      </c>
      <c r="U454" s="9">
        <v>0.11359999999999999</v>
      </c>
      <c r="V454" s="9">
        <v>9.2499999999999999E-2</v>
      </c>
      <c r="W454" s="9">
        <v>0.19056000000000001</v>
      </c>
      <c r="X454" s="9">
        <v>0.19238</v>
      </c>
      <c r="Y454" s="9">
        <v>0.11667</v>
      </c>
      <c r="Z454" s="9">
        <v>0.12670000000000001</v>
      </c>
      <c r="AA454" s="9">
        <v>9.4700000000000006E-2</v>
      </c>
      <c r="AB454" s="19">
        <v>0.10319</v>
      </c>
      <c r="AC454" s="19">
        <v>8.9950000000000002E-2</v>
      </c>
      <c r="AD454" s="73">
        <v>7.5340000000000004E-2</v>
      </c>
      <c r="AE454" s="73">
        <v>6.5409999999999996E-2</v>
      </c>
      <c r="AF454" s="73">
        <v>0.16425999999999999</v>
      </c>
      <c r="AG454" s="73">
        <v>0.20583000000000001</v>
      </c>
      <c r="AH454" s="73">
        <v>0.27612000000000003</v>
      </c>
      <c r="AI454" s="73">
        <v>0.32697000000000004</v>
      </c>
      <c r="AJ454" s="73">
        <v>0.16563999999999998</v>
      </c>
      <c r="AK454" s="73">
        <v>0.4456</v>
      </c>
    </row>
    <row r="455" spans="1:37" x14ac:dyDescent="0.25">
      <c r="A455" s="40" t="s">
        <v>36</v>
      </c>
      <c r="B455" s="9">
        <v>1.5</v>
      </c>
      <c r="C455" s="9">
        <v>1.5</v>
      </c>
      <c r="D455" s="9">
        <v>0.6</v>
      </c>
      <c r="E455" s="9">
        <v>1</v>
      </c>
      <c r="F455" s="9">
        <v>1</v>
      </c>
      <c r="G455" s="9">
        <v>0.8</v>
      </c>
      <c r="H455" s="9">
        <v>1</v>
      </c>
      <c r="I455" s="9">
        <v>0.7</v>
      </c>
      <c r="J455" s="9">
        <v>0.5</v>
      </c>
      <c r="K455" s="9">
        <v>0.5</v>
      </c>
      <c r="L455" s="9">
        <v>0.4</v>
      </c>
      <c r="M455" s="9">
        <v>0.2</v>
      </c>
      <c r="N455" s="9">
        <v>0.2</v>
      </c>
      <c r="O455" s="9">
        <v>0.2</v>
      </c>
      <c r="P455" s="9">
        <v>0.2</v>
      </c>
      <c r="Q455" s="9">
        <v>0.2</v>
      </c>
      <c r="R455" s="9">
        <v>0.2</v>
      </c>
      <c r="S455" s="9">
        <v>0.1</v>
      </c>
      <c r="T455" s="9">
        <v>0.1</v>
      </c>
      <c r="U455" s="9">
        <v>9.8699999999999996E-2</v>
      </c>
      <c r="V455" s="9">
        <v>0.10879999999999999</v>
      </c>
      <c r="W455" s="9">
        <v>9.7470000000000001E-2</v>
      </c>
      <c r="X455" s="9">
        <v>7.9000000000000001E-2</v>
      </c>
      <c r="Y455" s="9">
        <v>5.2770000000000004E-2</v>
      </c>
      <c r="Z455" s="9">
        <v>6.3969999999999999E-2</v>
      </c>
      <c r="AA455" s="9">
        <v>4.9689999999999998E-2</v>
      </c>
      <c r="AB455" s="19">
        <v>3.3919999999999999E-2</v>
      </c>
      <c r="AC455" s="19">
        <v>5.6489999999999999E-2</v>
      </c>
      <c r="AD455" s="73">
        <v>7.0150000000000004E-2</v>
      </c>
      <c r="AE455" s="73">
        <v>3.8840000000000006E-2</v>
      </c>
      <c r="AF455" s="73">
        <v>7.5900000000000009E-2</v>
      </c>
      <c r="AG455" s="73">
        <v>3.6319999999999998E-2</v>
      </c>
      <c r="AH455" s="73">
        <v>3.8119999999999994E-2</v>
      </c>
      <c r="AI455" s="73">
        <v>6.0670000000000002E-2</v>
      </c>
      <c r="AJ455" s="73">
        <v>0.1719</v>
      </c>
      <c r="AK455" s="73">
        <v>0.54347999999999996</v>
      </c>
    </row>
    <row r="456" spans="1:37" x14ac:dyDescent="0.25">
      <c r="A456" s="40" t="s">
        <v>45</v>
      </c>
      <c r="B456" s="9">
        <v>1.7999999999999998</v>
      </c>
      <c r="C456" s="9">
        <v>2</v>
      </c>
      <c r="D456" s="9">
        <v>1.5</v>
      </c>
      <c r="E456" s="9">
        <v>1.3</v>
      </c>
      <c r="F456" s="9">
        <v>1.4</v>
      </c>
      <c r="G456" s="9">
        <v>1.7</v>
      </c>
      <c r="H456" s="9">
        <v>1.3</v>
      </c>
      <c r="I456" s="9">
        <v>1</v>
      </c>
      <c r="J456" s="9">
        <v>0.4</v>
      </c>
      <c r="K456" s="9">
        <v>0.2</v>
      </c>
      <c r="L456" s="9">
        <v>0.1</v>
      </c>
      <c r="M456" s="9">
        <v>0.1</v>
      </c>
      <c r="N456" s="9">
        <v>0.1</v>
      </c>
      <c r="O456" s="9"/>
      <c r="P456" s="9"/>
      <c r="Q456" s="9"/>
      <c r="R456" s="9"/>
      <c r="S456" s="9"/>
      <c r="T456" s="9">
        <v>0.1</v>
      </c>
      <c r="U456" s="9">
        <v>0.1124</v>
      </c>
      <c r="V456" s="9">
        <v>7.3900000000000007E-2</v>
      </c>
      <c r="W456" s="9">
        <v>7.6849999999999988E-2</v>
      </c>
      <c r="X456" s="9">
        <v>0.10016</v>
      </c>
      <c r="Y456" s="9">
        <v>0.13206000000000001</v>
      </c>
      <c r="Z456" s="9">
        <v>0.19927</v>
      </c>
      <c r="AA456" s="9">
        <v>0.77937999999999996</v>
      </c>
      <c r="AB456" s="19">
        <v>0.54713999999999996</v>
      </c>
      <c r="AC456" s="19">
        <v>0.82413999999999998</v>
      </c>
      <c r="AD456" s="54" t="s">
        <v>0</v>
      </c>
      <c r="AE456" s="54" t="s">
        <v>0</v>
      </c>
      <c r="AF456" s="54" t="s">
        <v>0</v>
      </c>
      <c r="AG456" s="54" t="s">
        <v>0</v>
      </c>
      <c r="AH456" s="54" t="s">
        <v>0</v>
      </c>
      <c r="AI456" s="54" t="s">
        <v>0</v>
      </c>
      <c r="AJ456" s="54" t="s">
        <v>0</v>
      </c>
      <c r="AK456" s="54" t="s">
        <v>0</v>
      </c>
    </row>
    <row r="457" spans="1:37" x14ac:dyDescent="0.25">
      <c r="A457" s="40" t="s">
        <v>37</v>
      </c>
      <c r="B457" s="9">
        <v>2</v>
      </c>
      <c r="C457" s="9">
        <v>2</v>
      </c>
      <c r="D457" s="9">
        <v>1.5</v>
      </c>
      <c r="E457" s="9">
        <v>2.7</v>
      </c>
      <c r="F457" s="9">
        <v>1.8</v>
      </c>
      <c r="G457" s="9">
        <v>1.7</v>
      </c>
      <c r="H457" s="9">
        <v>2.2999999999999998</v>
      </c>
      <c r="I457" s="9">
        <v>1.2</v>
      </c>
      <c r="J457" s="9">
        <v>1.5</v>
      </c>
      <c r="K457" s="9">
        <v>0.8</v>
      </c>
      <c r="L457" s="9">
        <v>0.4</v>
      </c>
      <c r="M457" s="9">
        <v>0.3</v>
      </c>
      <c r="N457" s="9">
        <v>0.3</v>
      </c>
      <c r="O457" s="9">
        <v>0.2</v>
      </c>
      <c r="P457" s="9">
        <v>0.2</v>
      </c>
      <c r="Q457" s="9">
        <v>0.1</v>
      </c>
      <c r="R457" s="9">
        <v>0.1</v>
      </c>
      <c r="S457" s="9">
        <v>0.2</v>
      </c>
      <c r="T457" s="9">
        <v>0.2</v>
      </c>
      <c r="U457" s="9">
        <v>0.23280000000000001</v>
      </c>
      <c r="V457" s="9">
        <v>0.20730000000000001</v>
      </c>
      <c r="W457" s="9">
        <v>0.24246999999999999</v>
      </c>
      <c r="X457" s="9">
        <v>0.45497000000000004</v>
      </c>
      <c r="Y457" s="9">
        <v>0.69429999999999992</v>
      </c>
      <c r="Z457" s="9">
        <v>0.29298000000000002</v>
      </c>
      <c r="AA457" s="9">
        <v>0.45599000000000001</v>
      </c>
      <c r="AB457" s="19">
        <v>0.71228999999999998</v>
      </c>
      <c r="AC457" s="19">
        <v>0.49020999999999998</v>
      </c>
      <c r="AD457" s="73">
        <v>1.0451600000000001</v>
      </c>
      <c r="AE457" s="73">
        <v>2.8915199999999999</v>
      </c>
      <c r="AF457" s="73">
        <v>3.10466</v>
      </c>
      <c r="AG457" s="73">
        <v>4.0461599999999995</v>
      </c>
      <c r="AH457" s="73">
        <v>6.2951899999999998</v>
      </c>
      <c r="AI457" s="73">
        <v>11.27731</v>
      </c>
      <c r="AJ457" s="73">
        <v>11.300549999999999</v>
      </c>
      <c r="AK457" s="54">
        <v>8.2935300000000005</v>
      </c>
    </row>
    <row r="458" spans="1:37" x14ac:dyDescent="0.25">
      <c r="A458" s="40" t="s">
        <v>38</v>
      </c>
      <c r="B458" s="9">
        <v>2.4000000000000004</v>
      </c>
      <c r="C458" s="9">
        <v>1.8</v>
      </c>
      <c r="D458" s="9">
        <v>1.4</v>
      </c>
      <c r="E458" s="9">
        <v>1.3</v>
      </c>
      <c r="F458" s="9">
        <v>1</v>
      </c>
      <c r="G458" s="9">
        <v>1.2</v>
      </c>
      <c r="H458" s="9">
        <v>1.1000000000000001</v>
      </c>
      <c r="I458" s="9">
        <v>0.9</v>
      </c>
      <c r="J458" s="9">
        <v>0.5</v>
      </c>
      <c r="K458" s="9">
        <v>0.2</v>
      </c>
      <c r="L458" s="9">
        <v>0.1</v>
      </c>
      <c r="M458" s="9">
        <v>0.1</v>
      </c>
      <c r="N458" s="9">
        <v>0.1</v>
      </c>
      <c r="O458" s="9">
        <v>0.1</v>
      </c>
      <c r="P458" s="9">
        <v>0.1</v>
      </c>
      <c r="Q458" s="9">
        <v>0.1</v>
      </c>
      <c r="R458" s="9">
        <v>0.1</v>
      </c>
      <c r="S458" s="9">
        <v>0.1</v>
      </c>
      <c r="T458" s="9">
        <v>0.1</v>
      </c>
      <c r="U458" s="9">
        <v>7.4099999999999999E-2</v>
      </c>
      <c r="V458" s="9">
        <v>0.1144</v>
      </c>
      <c r="W458" s="9">
        <v>0.13078999999999999</v>
      </c>
      <c r="X458" s="9">
        <v>8.9279999999999998E-2</v>
      </c>
      <c r="Y458" s="9">
        <v>0.10958</v>
      </c>
      <c r="Z458" s="9">
        <v>0.18281999999999998</v>
      </c>
      <c r="AA458" s="9">
        <v>0.14496999999999999</v>
      </c>
      <c r="AB458" s="19">
        <v>0.17452999999999999</v>
      </c>
      <c r="AC458" s="19">
        <v>0.25375999999999999</v>
      </c>
      <c r="AD458" s="73">
        <v>0.28448000000000001</v>
      </c>
      <c r="AE458" s="73">
        <v>0.37319000000000002</v>
      </c>
      <c r="AF458" s="73">
        <v>0.46654000000000001</v>
      </c>
      <c r="AG458" s="73">
        <v>0.61274000000000006</v>
      </c>
      <c r="AH458" s="73">
        <v>0.32300999999999996</v>
      </c>
      <c r="AI458" s="73">
        <v>0.47836000000000001</v>
      </c>
      <c r="AJ458" s="73">
        <v>0.57880999999999994</v>
      </c>
      <c r="AK458" s="73">
        <v>0.72977000000000003</v>
      </c>
    </row>
    <row r="459" spans="1:37" x14ac:dyDescent="0.25">
      <c r="A459" s="40" t="s">
        <v>39</v>
      </c>
      <c r="B459" s="55" t="s">
        <v>0</v>
      </c>
      <c r="C459" s="55" t="s">
        <v>0</v>
      </c>
      <c r="D459" s="55" t="s">
        <v>0</v>
      </c>
      <c r="E459" s="55" t="s">
        <v>0</v>
      </c>
      <c r="F459" s="55" t="s">
        <v>0</v>
      </c>
      <c r="G459" s="55" t="s">
        <v>0</v>
      </c>
      <c r="H459" s="55" t="s">
        <v>0</v>
      </c>
      <c r="I459" s="55" t="s">
        <v>0</v>
      </c>
      <c r="J459" s="55" t="s">
        <v>0</v>
      </c>
      <c r="K459" s="55" t="s">
        <v>0</v>
      </c>
      <c r="L459" s="55" t="s">
        <v>0</v>
      </c>
      <c r="M459" s="55" t="s">
        <v>0</v>
      </c>
      <c r="N459" s="55" t="s">
        <v>0</v>
      </c>
      <c r="O459" s="55" t="s">
        <v>0</v>
      </c>
      <c r="P459" s="55" t="s">
        <v>0</v>
      </c>
      <c r="Q459" s="55" t="s">
        <v>0</v>
      </c>
      <c r="R459" s="55" t="s">
        <v>0</v>
      </c>
      <c r="S459" s="55" t="s">
        <v>0</v>
      </c>
      <c r="T459" s="55" t="s">
        <v>0</v>
      </c>
      <c r="U459" s="55" t="s">
        <v>0</v>
      </c>
      <c r="V459" s="55" t="s">
        <v>0</v>
      </c>
      <c r="W459" s="55" t="s">
        <v>0</v>
      </c>
      <c r="X459" s="55" t="s">
        <v>0</v>
      </c>
      <c r="Y459" s="55" t="s">
        <v>0</v>
      </c>
      <c r="Z459" s="55" t="s">
        <v>0</v>
      </c>
      <c r="AA459" s="55" t="s">
        <v>0</v>
      </c>
      <c r="AB459" s="55" t="s">
        <v>0</v>
      </c>
      <c r="AC459" s="55" t="s">
        <v>0</v>
      </c>
      <c r="AD459" s="73">
        <v>2.0872299999999999</v>
      </c>
      <c r="AE459" s="73">
        <v>1.41405</v>
      </c>
      <c r="AF459" s="73">
        <v>6.4893000000000001</v>
      </c>
      <c r="AG459" s="73">
        <v>7.9237600000000006</v>
      </c>
      <c r="AH459" s="73">
        <v>5.8488599999999993</v>
      </c>
      <c r="AI459" s="73">
        <v>8.7180699999999991</v>
      </c>
      <c r="AJ459" s="73">
        <v>10.884819999999999</v>
      </c>
      <c r="AK459" s="73">
        <v>7.4186099999999993</v>
      </c>
    </row>
    <row r="460" spans="1:37" x14ac:dyDescent="0.25">
      <c r="A460" s="41" t="s">
        <v>40</v>
      </c>
      <c r="B460" s="55" t="s">
        <v>0</v>
      </c>
      <c r="C460" s="55" t="s">
        <v>0</v>
      </c>
      <c r="D460" s="55" t="s">
        <v>0</v>
      </c>
      <c r="E460" s="55" t="s">
        <v>0</v>
      </c>
      <c r="F460" s="55" t="s">
        <v>0</v>
      </c>
      <c r="G460" s="55" t="s">
        <v>0</v>
      </c>
      <c r="H460" s="55" t="s">
        <v>0</v>
      </c>
      <c r="I460" s="55" t="s">
        <v>0</v>
      </c>
      <c r="J460" s="55" t="s">
        <v>0</v>
      </c>
      <c r="K460" s="55" t="s">
        <v>0</v>
      </c>
      <c r="L460" s="55" t="s">
        <v>0</v>
      </c>
      <c r="M460" s="55" t="s">
        <v>0</v>
      </c>
      <c r="N460" s="55" t="s">
        <v>0</v>
      </c>
      <c r="O460" s="55" t="s">
        <v>0</v>
      </c>
      <c r="P460" s="55" t="s">
        <v>0</v>
      </c>
      <c r="Q460" s="55" t="s">
        <v>0</v>
      </c>
      <c r="R460" s="55" t="s">
        <v>0</v>
      </c>
      <c r="S460" s="55" t="s">
        <v>0</v>
      </c>
      <c r="T460" s="55" t="s">
        <v>0</v>
      </c>
      <c r="U460" s="55" t="s">
        <v>0</v>
      </c>
      <c r="V460" s="55" t="s">
        <v>0</v>
      </c>
      <c r="W460" s="55" t="s">
        <v>0</v>
      </c>
      <c r="X460" s="55" t="s">
        <v>0</v>
      </c>
      <c r="Y460" s="55" t="s">
        <v>0</v>
      </c>
      <c r="Z460" s="55" t="s">
        <v>0</v>
      </c>
      <c r="AA460" s="55" t="s">
        <v>0</v>
      </c>
      <c r="AB460" s="55" t="s">
        <v>0</v>
      </c>
      <c r="AC460" s="55" t="s">
        <v>0</v>
      </c>
      <c r="AD460" s="55" t="s">
        <v>0</v>
      </c>
      <c r="AE460" s="55" t="s">
        <v>0</v>
      </c>
      <c r="AF460" s="55" t="s">
        <v>0</v>
      </c>
      <c r="AG460" s="55" t="s">
        <v>0</v>
      </c>
      <c r="AH460" s="73">
        <v>9.7900000000000001E-2</v>
      </c>
      <c r="AI460" s="73">
        <v>8.165E-2</v>
      </c>
      <c r="AJ460" s="73">
        <v>1.9E-3</v>
      </c>
      <c r="AK460" s="73">
        <v>3.3999999999999998E-3</v>
      </c>
    </row>
    <row r="461" spans="1:37" x14ac:dyDescent="0.25">
      <c r="A461" s="40" t="s">
        <v>41</v>
      </c>
      <c r="B461" s="9">
        <v>7.2999999999999989</v>
      </c>
      <c r="C461" s="9">
        <v>6.6</v>
      </c>
      <c r="D461" s="9">
        <v>4.2</v>
      </c>
      <c r="E461" s="9">
        <v>4.4000000000000004</v>
      </c>
      <c r="F461" s="9">
        <v>5.0999999999999996</v>
      </c>
      <c r="G461" s="9">
        <v>5.6</v>
      </c>
      <c r="H461" s="9">
        <v>5.3</v>
      </c>
      <c r="I461" s="9">
        <v>2.2000000000000002</v>
      </c>
      <c r="J461" s="9">
        <v>0.6</v>
      </c>
      <c r="K461" s="9">
        <v>0.3</v>
      </c>
      <c r="L461" s="9">
        <v>0.2</v>
      </c>
      <c r="M461" s="9">
        <v>0.1</v>
      </c>
      <c r="N461" s="9">
        <v>0.1</v>
      </c>
      <c r="O461" s="9">
        <v>0.1</v>
      </c>
      <c r="P461" s="9">
        <v>0.1</v>
      </c>
      <c r="Q461" s="9">
        <v>0.1</v>
      </c>
      <c r="R461" s="9">
        <v>0.1</v>
      </c>
      <c r="S461" s="9">
        <v>0.1</v>
      </c>
      <c r="T461" s="9">
        <v>0.1</v>
      </c>
      <c r="U461" s="9">
        <v>9.6200000000000008E-2</v>
      </c>
      <c r="V461" s="9">
        <v>0.21890000000000001</v>
      </c>
      <c r="W461" s="9">
        <v>0.23596</v>
      </c>
      <c r="X461" s="9">
        <v>0.29511000000000004</v>
      </c>
      <c r="Y461" s="9">
        <v>0.25022</v>
      </c>
      <c r="Z461" s="9">
        <v>0.18831000000000001</v>
      </c>
      <c r="AA461" s="9">
        <v>9.9129999999999996E-2</v>
      </c>
      <c r="AB461" s="19">
        <v>0.18362000000000001</v>
      </c>
      <c r="AC461" s="19">
        <v>0.19041</v>
      </c>
      <c r="AD461" s="73">
        <v>0.28392000000000001</v>
      </c>
      <c r="AE461" s="73">
        <v>0.16703000000000001</v>
      </c>
      <c r="AF461" s="73">
        <v>0.48822000000000004</v>
      </c>
      <c r="AG461" s="73">
        <v>0.37425999999999998</v>
      </c>
      <c r="AH461" s="73">
        <v>0.12554000000000001</v>
      </c>
      <c r="AI461" s="73">
        <v>0.14249000000000001</v>
      </c>
      <c r="AJ461" s="73">
        <v>0.12437000000000001</v>
      </c>
      <c r="AK461" s="73">
        <v>0.13841999999999999</v>
      </c>
    </row>
    <row r="462" spans="1:37" x14ac:dyDescent="0.25">
      <c r="A462" s="40" t="s">
        <v>42</v>
      </c>
      <c r="B462" s="8"/>
      <c r="C462" s="8"/>
      <c r="D462" s="8"/>
      <c r="E462" s="8"/>
      <c r="F462" s="8">
        <v>0.1</v>
      </c>
      <c r="G462" s="8">
        <v>0.1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>
        <v>6.7000000000000002E-3</v>
      </c>
      <c r="V462" s="8">
        <v>8.8000000000000005E-3</v>
      </c>
      <c r="W462" s="8">
        <v>1.01E-2</v>
      </c>
      <c r="X462" s="8">
        <v>1.274E-2</v>
      </c>
      <c r="Y462" s="8">
        <v>1.3300000000000001E-2</v>
      </c>
      <c r="Z462" s="8">
        <v>1.549E-2</v>
      </c>
      <c r="AA462" s="8">
        <v>1.5710000000000002E-2</v>
      </c>
      <c r="AB462" s="19">
        <v>9.8900000000000012E-3</v>
      </c>
      <c r="AC462" s="19">
        <v>2.7530000000000002E-2</v>
      </c>
      <c r="AD462" s="73">
        <v>1.176E-2</v>
      </c>
      <c r="AE462" s="73">
        <v>5.5599999999999998E-3</v>
      </c>
      <c r="AF462" s="73">
        <v>1.3710000000000002E-2</v>
      </c>
      <c r="AG462" s="73">
        <v>1.1689999999999999E-2</v>
      </c>
      <c r="AH462" s="73">
        <v>7.7800000000000005E-3</v>
      </c>
      <c r="AI462" s="73">
        <v>9.6500000000000006E-3</v>
      </c>
      <c r="AJ462" s="73">
        <v>4.0899999999999999E-3</v>
      </c>
      <c r="AK462" s="73"/>
    </row>
    <row r="463" spans="1:37" x14ac:dyDescent="0.25">
      <c r="A463" s="40" t="s">
        <v>43</v>
      </c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>
        <v>5.9999999999999995E-4</v>
      </c>
      <c r="V463" s="8"/>
      <c r="W463" s="8"/>
      <c r="X463" s="8"/>
      <c r="Y463" s="8"/>
      <c r="Z463" s="8"/>
      <c r="AA463" s="8"/>
      <c r="AB463" s="19"/>
      <c r="AC463" s="19"/>
      <c r="AD463" s="73">
        <v>0</v>
      </c>
      <c r="AE463" s="73">
        <v>0</v>
      </c>
      <c r="AF463" s="73">
        <v>0</v>
      </c>
      <c r="AG463" s="73">
        <v>0</v>
      </c>
      <c r="AH463" s="73"/>
      <c r="AI463" s="73"/>
      <c r="AJ463" s="73"/>
      <c r="AK463" s="73"/>
    </row>
    <row r="464" spans="1:37" x14ac:dyDescent="0.25">
      <c r="A464" s="45" t="s">
        <v>44</v>
      </c>
      <c r="B464" s="82" t="s">
        <v>0</v>
      </c>
      <c r="C464" s="82" t="s">
        <v>0</v>
      </c>
      <c r="D464" s="82" t="s">
        <v>0</v>
      </c>
      <c r="E464" s="82" t="s">
        <v>0</v>
      </c>
      <c r="F464" s="82" t="s">
        <v>0</v>
      </c>
      <c r="G464" s="82" t="s">
        <v>0</v>
      </c>
      <c r="H464" s="82" t="s">
        <v>0</v>
      </c>
      <c r="I464" s="82" t="s">
        <v>0</v>
      </c>
      <c r="J464" s="82" t="s">
        <v>0</v>
      </c>
      <c r="K464" s="82" t="s">
        <v>0</v>
      </c>
      <c r="L464" s="82" t="s">
        <v>0</v>
      </c>
      <c r="M464" s="82" t="s">
        <v>0</v>
      </c>
      <c r="N464" s="82" t="s">
        <v>0</v>
      </c>
      <c r="O464" s="82" t="s">
        <v>0</v>
      </c>
      <c r="P464" s="82" t="s">
        <v>0</v>
      </c>
      <c r="Q464" s="82" t="s">
        <v>0</v>
      </c>
      <c r="R464" s="82" t="s">
        <v>0</v>
      </c>
      <c r="S464" s="82" t="s">
        <v>0</v>
      </c>
      <c r="T464" s="82" t="s">
        <v>0</v>
      </c>
      <c r="U464" s="82" t="s">
        <v>0</v>
      </c>
      <c r="V464" s="82" t="s">
        <v>0</v>
      </c>
      <c r="W464" s="82" t="s">
        <v>0</v>
      </c>
      <c r="X464" s="82" t="s">
        <v>0</v>
      </c>
      <c r="Y464" s="82" t="s">
        <v>0</v>
      </c>
      <c r="Z464" s="82" t="s">
        <v>0</v>
      </c>
      <c r="AA464" s="82" t="s">
        <v>0</v>
      </c>
      <c r="AB464" s="82" t="s">
        <v>0</v>
      </c>
      <c r="AC464" s="82" t="s">
        <v>0</v>
      </c>
      <c r="AD464" s="93">
        <v>3.737E-2</v>
      </c>
      <c r="AE464" s="93">
        <v>3.6859999999999997E-2</v>
      </c>
      <c r="AF464" s="93">
        <v>4.0119999999999996E-2</v>
      </c>
      <c r="AG464" s="93">
        <v>0</v>
      </c>
      <c r="AH464" s="93"/>
      <c r="AI464" s="93">
        <v>0.38362000000000002</v>
      </c>
      <c r="AJ464" s="93">
        <v>8.134000000000001E-2</v>
      </c>
      <c r="AK464" s="93">
        <v>1.034E-2</v>
      </c>
    </row>
    <row r="466" spans="1:37" x14ac:dyDescent="0.25">
      <c r="A466" s="108" t="s">
        <v>48</v>
      </c>
      <c r="B466" s="1"/>
      <c r="C466" s="4"/>
    </row>
    <row r="467" spans="1:37" s="59" customFormat="1" ht="34.5" customHeight="1" x14ac:dyDescent="0.25">
      <c r="A467" s="113"/>
      <c r="B467" s="114">
        <v>1990</v>
      </c>
      <c r="C467" s="114">
        <v>1991</v>
      </c>
      <c r="D467" s="114">
        <v>1992</v>
      </c>
      <c r="E467" s="114">
        <v>1993</v>
      </c>
      <c r="F467" s="114">
        <v>1994</v>
      </c>
      <c r="G467" s="114">
        <v>1995</v>
      </c>
      <c r="H467" s="114">
        <v>1996</v>
      </c>
      <c r="I467" s="114">
        <v>1997</v>
      </c>
      <c r="J467" s="114">
        <v>1998</v>
      </c>
      <c r="K467" s="114">
        <v>1999</v>
      </c>
      <c r="L467" s="114">
        <v>2000</v>
      </c>
      <c r="M467" s="114">
        <v>2001</v>
      </c>
      <c r="N467" s="114">
        <v>2002</v>
      </c>
      <c r="O467" s="114">
        <v>2003</v>
      </c>
      <c r="P467" s="114">
        <v>2004</v>
      </c>
      <c r="Q467" s="114">
        <v>2005</v>
      </c>
      <c r="R467" s="114">
        <v>2006</v>
      </c>
      <c r="S467" s="114">
        <v>2007</v>
      </c>
      <c r="T467" s="114">
        <v>2008</v>
      </c>
      <c r="U467" s="114">
        <v>2009</v>
      </c>
      <c r="V467" s="114">
        <v>2010</v>
      </c>
      <c r="W467" s="114">
        <v>2011</v>
      </c>
      <c r="X467" s="114">
        <v>2012</v>
      </c>
      <c r="Y467" s="114">
        <v>2013</v>
      </c>
      <c r="Z467" s="114">
        <v>2014</v>
      </c>
      <c r="AA467" s="114">
        <v>2015</v>
      </c>
      <c r="AB467" s="114">
        <v>2016</v>
      </c>
      <c r="AC467" s="114">
        <v>2017</v>
      </c>
      <c r="AD467" s="119">
        <v>2018</v>
      </c>
      <c r="AE467" s="119">
        <v>2019</v>
      </c>
      <c r="AF467" s="119">
        <v>2020</v>
      </c>
      <c r="AG467" s="119">
        <v>2021</v>
      </c>
      <c r="AH467" s="114" t="s">
        <v>3</v>
      </c>
      <c r="AI467" s="114" t="s">
        <v>4</v>
      </c>
      <c r="AJ467" s="119">
        <v>2024</v>
      </c>
      <c r="AK467" s="119">
        <v>2025</v>
      </c>
    </row>
    <row r="468" spans="1:37" s="33" customFormat="1" x14ac:dyDescent="0.25">
      <c r="A468" s="40" t="s">
        <v>24</v>
      </c>
      <c r="B468" s="14">
        <f t="shared" ref="B468:Z468" si="165">SUM(B470:B488)</f>
        <v>0</v>
      </c>
      <c r="C468" s="14">
        <f t="shared" si="165"/>
        <v>0.30000000000000004</v>
      </c>
      <c r="D468" s="14">
        <f t="shared" si="165"/>
        <v>0.79999999999999993</v>
      </c>
      <c r="E468" s="14">
        <f t="shared" si="165"/>
        <v>1.9000000000000004</v>
      </c>
      <c r="F468" s="14">
        <f t="shared" si="165"/>
        <v>2.9000000000000004</v>
      </c>
      <c r="G468" s="14">
        <f t="shared" si="165"/>
        <v>3.1000000000000005</v>
      </c>
      <c r="H468" s="14">
        <f t="shared" si="165"/>
        <v>9.1000000000000014</v>
      </c>
      <c r="I468" s="14">
        <f t="shared" si="165"/>
        <v>8.6999999999999993</v>
      </c>
      <c r="J468" s="14">
        <f t="shared" si="165"/>
        <v>11.8</v>
      </c>
      <c r="K468" s="14">
        <f t="shared" si="165"/>
        <v>9.1999999999999975</v>
      </c>
      <c r="L468" s="14">
        <f t="shared" si="165"/>
        <v>11.299999999999999</v>
      </c>
      <c r="M468" s="14">
        <f t="shared" si="165"/>
        <v>9</v>
      </c>
      <c r="N468" s="14">
        <f t="shared" si="165"/>
        <v>9.1999999999999993</v>
      </c>
      <c r="O468" s="14">
        <f t="shared" si="165"/>
        <v>9</v>
      </c>
      <c r="P468" s="14">
        <f t="shared" si="165"/>
        <v>10.4</v>
      </c>
      <c r="Q468" s="14">
        <f t="shared" si="165"/>
        <v>11.799999999999999</v>
      </c>
      <c r="R468" s="14">
        <f t="shared" si="165"/>
        <v>14.7</v>
      </c>
      <c r="S468" s="14">
        <f t="shared" si="165"/>
        <v>16.5</v>
      </c>
      <c r="T468" s="14">
        <f t="shared" si="165"/>
        <v>17.5</v>
      </c>
      <c r="U468" s="14">
        <f t="shared" si="165"/>
        <v>18.823700000000002</v>
      </c>
      <c r="V468" s="14">
        <f t="shared" si="165"/>
        <v>22.196899999999999</v>
      </c>
      <c r="W468" s="14">
        <f t="shared" si="165"/>
        <v>27.159839999999996</v>
      </c>
      <c r="X468" s="14">
        <f t="shared" si="165"/>
        <v>30.632209999999997</v>
      </c>
      <c r="Y468" s="14">
        <f t="shared" si="165"/>
        <v>35.768679999999996</v>
      </c>
      <c r="Z468" s="14">
        <f t="shared" si="165"/>
        <v>40.481950000000005</v>
      </c>
      <c r="AA468" s="14">
        <f>SUM(AA469:AA489)</f>
        <v>48.129039999999996</v>
      </c>
      <c r="AB468" s="68">
        <f t="shared" ref="AB468:AK468" si="166">SUM(AB469:AB489)</f>
        <v>56.025199999999998</v>
      </c>
      <c r="AC468" s="68">
        <f t="shared" si="166"/>
        <v>65.868539999999996</v>
      </c>
      <c r="AD468" s="68">
        <f t="shared" si="166"/>
        <v>74.538520000000005</v>
      </c>
      <c r="AE468" s="68">
        <f t="shared" si="166"/>
        <v>79.357780000000005</v>
      </c>
      <c r="AF468" s="68">
        <f t="shared" si="166"/>
        <v>85.391740000000013</v>
      </c>
      <c r="AG468" s="68">
        <f t="shared" si="166"/>
        <v>88.899740000000008</v>
      </c>
      <c r="AH468" s="68">
        <f t="shared" si="166"/>
        <v>98.108929999999972</v>
      </c>
      <c r="AI468" s="68">
        <f t="shared" si="166"/>
        <v>103.98373000000001</v>
      </c>
      <c r="AJ468" s="68">
        <f t="shared" si="166"/>
        <v>110.07849999999999</v>
      </c>
      <c r="AK468" s="68">
        <f t="shared" si="166"/>
        <v>118.1416</v>
      </c>
    </row>
    <row r="469" spans="1:37" s="33" customFormat="1" x14ac:dyDescent="0.25">
      <c r="A469" s="40" t="s">
        <v>25</v>
      </c>
      <c r="B469" s="55" t="s">
        <v>0</v>
      </c>
      <c r="C469" s="55" t="s">
        <v>0</v>
      </c>
      <c r="D469" s="55" t="s">
        <v>0</v>
      </c>
      <c r="E469" s="55" t="s">
        <v>0</v>
      </c>
      <c r="F469" s="55" t="s">
        <v>0</v>
      </c>
      <c r="G469" s="55" t="s">
        <v>0</v>
      </c>
      <c r="H469" s="55" t="s">
        <v>0</v>
      </c>
      <c r="I469" s="55" t="s">
        <v>0</v>
      </c>
      <c r="J469" s="55" t="s">
        <v>0</v>
      </c>
      <c r="K469" s="55" t="s">
        <v>0</v>
      </c>
      <c r="L469" s="55" t="s">
        <v>0</v>
      </c>
      <c r="M469" s="55" t="s">
        <v>0</v>
      </c>
      <c r="N469" s="55" t="s">
        <v>0</v>
      </c>
      <c r="O469" s="55" t="s">
        <v>0</v>
      </c>
      <c r="P469" s="55" t="s">
        <v>0</v>
      </c>
      <c r="Q469" s="55" t="s">
        <v>0</v>
      </c>
      <c r="R469" s="55" t="s">
        <v>0</v>
      </c>
      <c r="S469" s="55" t="s">
        <v>0</v>
      </c>
      <c r="T469" s="55" t="s">
        <v>0</v>
      </c>
      <c r="U469" s="55" t="s">
        <v>0</v>
      </c>
      <c r="V469" s="55" t="s">
        <v>0</v>
      </c>
      <c r="W469" s="55" t="s">
        <v>0</v>
      </c>
      <c r="X469" s="55" t="s">
        <v>0</v>
      </c>
      <c r="Y469" s="55" t="s">
        <v>0</v>
      </c>
      <c r="Z469" s="55" t="s">
        <v>0</v>
      </c>
      <c r="AA469" s="55" t="s">
        <v>0</v>
      </c>
      <c r="AB469" s="55" t="s">
        <v>0</v>
      </c>
      <c r="AC469" s="55" t="s">
        <v>0</v>
      </c>
      <c r="AD469" s="55" t="s">
        <v>0</v>
      </c>
      <c r="AE469" s="55" t="s">
        <v>0</v>
      </c>
      <c r="AF469" s="55" t="s">
        <v>0</v>
      </c>
      <c r="AG469" s="55" t="s">
        <v>0</v>
      </c>
      <c r="AH469" s="72">
        <v>30.00243</v>
      </c>
      <c r="AI469" s="72">
        <v>31.575839999999999</v>
      </c>
      <c r="AJ469" s="72">
        <v>32.141199999999998</v>
      </c>
      <c r="AK469" s="72">
        <v>34.2119</v>
      </c>
    </row>
    <row r="470" spans="1:37" x14ac:dyDescent="0.25">
      <c r="A470" s="40" t="s">
        <v>26</v>
      </c>
      <c r="B470" s="9"/>
      <c r="C470" s="22"/>
      <c r="D470" s="22"/>
      <c r="E470" s="22"/>
      <c r="F470" s="22"/>
      <c r="G470" s="22">
        <v>0.2</v>
      </c>
      <c r="H470" s="22">
        <v>0.7</v>
      </c>
      <c r="I470" s="22">
        <v>0.3</v>
      </c>
      <c r="J470" s="22">
        <v>0.5</v>
      </c>
      <c r="K470" s="22">
        <v>0.2</v>
      </c>
      <c r="L470" s="22">
        <v>0.1</v>
      </c>
      <c r="M470" s="22">
        <v>0.2</v>
      </c>
      <c r="N470" s="22">
        <v>0.2</v>
      </c>
      <c r="O470" s="22">
        <v>0.1</v>
      </c>
      <c r="P470" s="22">
        <v>0.1</v>
      </c>
      <c r="Q470" s="22">
        <v>0.1</v>
      </c>
      <c r="R470" s="22">
        <v>0.1</v>
      </c>
      <c r="S470" s="22">
        <v>0.3</v>
      </c>
      <c r="T470" s="22">
        <v>0.1</v>
      </c>
      <c r="U470" s="22">
        <v>0.1845</v>
      </c>
      <c r="V470" s="22">
        <v>0.1835</v>
      </c>
      <c r="W470" s="22">
        <v>0.40189999999999998</v>
      </c>
      <c r="X470" s="22">
        <v>0.90389999999999993</v>
      </c>
      <c r="Y470" s="22">
        <v>1.1003699999999998</v>
      </c>
      <c r="Z470" s="22">
        <v>1.4566199999999998</v>
      </c>
      <c r="AA470" s="22">
        <v>1.7423900000000001</v>
      </c>
      <c r="AB470" s="63">
        <v>1.7252100000000001</v>
      </c>
      <c r="AC470" s="63">
        <v>1.9004700000000001</v>
      </c>
      <c r="AD470" s="72">
        <v>2.0457999999999998</v>
      </c>
      <c r="AE470" s="72">
        <v>2.3349699999999998</v>
      </c>
      <c r="AF470" s="72">
        <v>2.35453</v>
      </c>
      <c r="AG470" s="72">
        <v>2.4035000000000002</v>
      </c>
      <c r="AH470" s="72">
        <v>2.5465100000000001</v>
      </c>
      <c r="AI470" s="72">
        <v>2.6538000000000004</v>
      </c>
      <c r="AJ470" s="72">
        <v>2.6198999999999999</v>
      </c>
      <c r="AK470" s="72">
        <v>2.6683000000000003</v>
      </c>
    </row>
    <row r="471" spans="1:37" x14ac:dyDescent="0.25">
      <c r="A471" s="40" t="s">
        <v>27</v>
      </c>
      <c r="B471" s="9"/>
      <c r="C471" s="22"/>
      <c r="D471" s="22"/>
      <c r="E471" s="22"/>
      <c r="F471" s="22">
        <v>0.1</v>
      </c>
      <c r="G471" s="22"/>
      <c r="H471" s="22">
        <v>0.1</v>
      </c>
      <c r="I471" s="22"/>
      <c r="J471" s="22">
        <v>0.1</v>
      </c>
      <c r="K471" s="22">
        <v>0.3</v>
      </c>
      <c r="L471" s="22">
        <v>0.3</v>
      </c>
      <c r="M471" s="22">
        <v>0.5</v>
      </c>
      <c r="N471" s="22">
        <v>0.5</v>
      </c>
      <c r="O471" s="22">
        <v>0.3</v>
      </c>
      <c r="P471" s="22">
        <v>0.4</v>
      </c>
      <c r="Q471" s="22">
        <v>0.6</v>
      </c>
      <c r="R471" s="22">
        <v>1</v>
      </c>
      <c r="S471" s="22">
        <v>0.9</v>
      </c>
      <c r="T471" s="22">
        <v>1</v>
      </c>
      <c r="U471" s="22">
        <v>1.1547000000000001</v>
      </c>
      <c r="V471" s="22">
        <v>1.4982</v>
      </c>
      <c r="W471" s="22">
        <v>1.4813900000000002</v>
      </c>
      <c r="X471" s="22">
        <v>1.59676</v>
      </c>
      <c r="Y471" s="22">
        <v>2.1009799999999998</v>
      </c>
      <c r="Z471" s="22">
        <v>2.3296199999999998</v>
      </c>
      <c r="AA471" s="22">
        <v>2.7571300000000001</v>
      </c>
      <c r="AB471" s="63">
        <v>3.1498499999999998</v>
      </c>
      <c r="AC471" s="63">
        <v>3.2782600000000004</v>
      </c>
      <c r="AD471" s="72">
        <v>3.7244800000000002</v>
      </c>
      <c r="AE471" s="72">
        <v>3.9669599999999998</v>
      </c>
      <c r="AF471" s="72">
        <v>4.1132</v>
      </c>
      <c r="AG471" s="72">
        <v>4.2233000000000001</v>
      </c>
      <c r="AH471" s="72">
        <v>3.8345199999999999</v>
      </c>
      <c r="AI471" s="72">
        <v>4.4928999999999997</v>
      </c>
      <c r="AJ471" s="72">
        <v>5.3003</v>
      </c>
      <c r="AK471" s="72">
        <v>6.0552999999999999</v>
      </c>
    </row>
    <row r="472" spans="1:37" x14ac:dyDescent="0.25">
      <c r="A472" s="40" t="s">
        <v>28</v>
      </c>
      <c r="B472" s="9"/>
      <c r="C472" s="22"/>
      <c r="D472" s="22"/>
      <c r="E472" s="22"/>
      <c r="F472" s="22">
        <v>0.1</v>
      </c>
      <c r="G472" s="22">
        <v>0.3</v>
      </c>
      <c r="H472" s="22">
        <v>0.7</v>
      </c>
      <c r="I472" s="22">
        <v>0.4</v>
      </c>
      <c r="J472" s="22">
        <v>1.1000000000000001</v>
      </c>
      <c r="K472" s="22">
        <v>0.8</v>
      </c>
      <c r="L472" s="22">
        <v>3.5</v>
      </c>
      <c r="M472" s="22">
        <v>2</v>
      </c>
      <c r="N472" s="22">
        <v>2.2999999999999998</v>
      </c>
      <c r="O472" s="22">
        <v>1.6</v>
      </c>
      <c r="P472" s="22">
        <v>1.6</v>
      </c>
      <c r="Q472" s="22">
        <v>1.3</v>
      </c>
      <c r="R472" s="22">
        <v>1.9</v>
      </c>
      <c r="S472" s="22">
        <v>1.9</v>
      </c>
      <c r="T472" s="22">
        <v>2.1</v>
      </c>
      <c r="U472" s="22">
        <v>1.2067000000000001</v>
      </c>
      <c r="V472" s="22">
        <v>2.2982</v>
      </c>
      <c r="W472" s="22">
        <v>2.69984</v>
      </c>
      <c r="X472" s="22">
        <v>3.0335000000000001</v>
      </c>
      <c r="Y472" s="22">
        <v>4.3232299999999997</v>
      </c>
      <c r="Z472" s="22">
        <v>3.5029599999999999</v>
      </c>
      <c r="AA472" s="22">
        <v>3.97512</v>
      </c>
      <c r="AB472" s="63">
        <v>5.0162100000000001</v>
      </c>
      <c r="AC472" s="63">
        <v>8.1334199999999992</v>
      </c>
      <c r="AD472" s="72">
        <v>9.4220499999999987</v>
      </c>
      <c r="AE472" s="72">
        <v>9.7554300000000005</v>
      </c>
      <c r="AF472" s="72">
        <v>10.196669999999999</v>
      </c>
      <c r="AG472" s="72">
        <v>11.26666</v>
      </c>
      <c r="AH472" s="72">
        <v>5.51356</v>
      </c>
      <c r="AI472" s="72">
        <v>5.9897999999999998</v>
      </c>
      <c r="AJ472" s="72">
        <v>6.9074999999999998</v>
      </c>
      <c r="AK472" s="72">
        <v>7.8484999999999996</v>
      </c>
    </row>
    <row r="473" spans="1:37" x14ac:dyDescent="0.25">
      <c r="A473" s="40" t="s">
        <v>29</v>
      </c>
      <c r="B473" s="9"/>
      <c r="C473" s="22">
        <v>0.1</v>
      </c>
      <c r="D473" s="22"/>
      <c r="E473" s="22"/>
      <c r="F473" s="22"/>
      <c r="G473" s="22"/>
      <c r="H473" s="22">
        <v>2.1</v>
      </c>
      <c r="I473" s="22">
        <v>1.4</v>
      </c>
      <c r="J473" s="22">
        <v>1.4</v>
      </c>
      <c r="K473" s="22">
        <v>1</v>
      </c>
      <c r="L473" s="22">
        <v>0.6</v>
      </c>
      <c r="M473" s="22">
        <v>0.5</v>
      </c>
      <c r="N473" s="22">
        <v>0.5</v>
      </c>
      <c r="O473" s="22">
        <v>0.4</v>
      </c>
      <c r="P473" s="22">
        <v>0.6</v>
      </c>
      <c r="Q473" s="22">
        <v>1</v>
      </c>
      <c r="R473" s="22">
        <v>0.8</v>
      </c>
      <c r="S473" s="22">
        <v>1</v>
      </c>
      <c r="T473" s="22">
        <v>1</v>
      </c>
      <c r="U473" s="22">
        <v>1.0567</v>
      </c>
      <c r="V473" s="22">
        <v>1.2079000000000002</v>
      </c>
      <c r="W473" s="22">
        <v>1.3995</v>
      </c>
      <c r="X473" s="22">
        <v>1.4054</v>
      </c>
      <c r="Y473" s="22">
        <v>1.7337899999999999</v>
      </c>
      <c r="Z473" s="22">
        <v>2.2181899999999999</v>
      </c>
      <c r="AA473" s="22">
        <v>2.2374299999999998</v>
      </c>
      <c r="AB473" s="63">
        <v>2.0986599999999997</v>
      </c>
      <c r="AC473" s="63">
        <v>2.3753200000000003</v>
      </c>
      <c r="AD473" s="72">
        <v>2.8837700000000002</v>
      </c>
      <c r="AE473" s="72">
        <v>3.1405799999999999</v>
      </c>
      <c r="AF473" s="72">
        <v>3.2458</v>
      </c>
      <c r="AG473" s="72">
        <v>3.5548999999999999</v>
      </c>
      <c r="AH473" s="72">
        <v>3.5728899999999997</v>
      </c>
      <c r="AI473" s="72">
        <v>4.3316000000000008</v>
      </c>
      <c r="AJ473" s="72">
        <v>4.2286999999999999</v>
      </c>
      <c r="AK473" s="72">
        <v>4.6436999999999999</v>
      </c>
    </row>
    <row r="474" spans="1:37" x14ac:dyDescent="0.25">
      <c r="A474" s="40" t="s">
        <v>30</v>
      </c>
      <c r="B474" s="9"/>
      <c r="C474" s="22">
        <v>0.1</v>
      </c>
      <c r="D474" s="22">
        <v>0.1</v>
      </c>
      <c r="E474" s="22">
        <v>0.2</v>
      </c>
      <c r="F474" s="22">
        <v>0.2</v>
      </c>
      <c r="G474" s="22">
        <v>0.3</v>
      </c>
      <c r="H474" s="22">
        <v>0.1</v>
      </c>
      <c r="I474" s="22">
        <v>0.3</v>
      </c>
      <c r="J474" s="22">
        <v>0.8</v>
      </c>
      <c r="K474" s="22">
        <v>0.9</v>
      </c>
      <c r="L474" s="22">
        <v>1.2</v>
      </c>
      <c r="M474" s="22">
        <v>1</v>
      </c>
      <c r="N474" s="22">
        <v>0.7</v>
      </c>
      <c r="O474" s="22">
        <v>0.5</v>
      </c>
      <c r="P474" s="22">
        <v>0.6</v>
      </c>
      <c r="Q474" s="22">
        <v>0.8</v>
      </c>
      <c r="R474" s="22">
        <v>1</v>
      </c>
      <c r="S474" s="22">
        <v>1</v>
      </c>
      <c r="T474" s="22">
        <v>1.3</v>
      </c>
      <c r="U474" s="22">
        <v>1.4857</v>
      </c>
      <c r="V474" s="22">
        <v>1.8120999999999998</v>
      </c>
      <c r="W474" s="22">
        <v>2.9333499999999999</v>
      </c>
      <c r="X474" s="22">
        <v>3.2893300000000001</v>
      </c>
      <c r="Y474" s="22">
        <v>3.8302700000000001</v>
      </c>
      <c r="Z474" s="22">
        <v>3.95689</v>
      </c>
      <c r="AA474" s="22">
        <v>4.9349099999999995</v>
      </c>
      <c r="AB474" s="63">
        <v>5.2941000000000003</v>
      </c>
      <c r="AC474" s="63">
        <v>5.7363</v>
      </c>
      <c r="AD474" s="72">
        <v>5.8862299999999994</v>
      </c>
      <c r="AE474" s="72">
        <v>6.2440800000000003</v>
      </c>
      <c r="AF474" s="72">
        <v>6.7011000000000003</v>
      </c>
      <c r="AG474" s="72">
        <v>6.7843</v>
      </c>
      <c r="AH474" s="72">
        <v>6.1782200000000005</v>
      </c>
      <c r="AI474" s="72">
        <v>6.6223000000000001</v>
      </c>
      <c r="AJ474" s="72">
        <v>6.8236999999999997</v>
      </c>
      <c r="AK474" s="72">
        <v>7.0951000000000004</v>
      </c>
    </row>
    <row r="475" spans="1:37" x14ac:dyDescent="0.25">
      <c r="A475" s="40" t="s">
        <v>31</v>
      </c>
      <c r="B475" s="9"/>
      <c r="C475" s="22"/>
      <c r="D475" s="22"/>
      <c r="E475" s="22">
        <v>0.1</v>
      </c>
      <c r="F475" s="22"/>
      <c r="G475" s="22">
        <v>0.1</v>
      </c>
      <c r="H475" s="22">
        <v>0.1</v>
      </c>
      <c r="I475" s="22">
        <v>0.2</v>
      </c>
      <c r="J475" s="22">
        <v>0.2</v>
      </c>
      <c r="K475" s="22">
        <v>0.3</v>
      </c>
      <c r="L475" s="22">
        <v>0.5</v>
      </c>
      <c r="M475" s="22">
        <v>0.6</v>
      </c>
      <c r="N475" s="22">
        <v>0.9</v>
      </c>
      <c r="O475" s="22">
        <v>1.3</v>
      </c>
      <c r="P475" s="22">
        <v>1.4</v>
      </c>
      <c r="Q475" s="22">
        <v>1.4</v>
      </c>
      <c r="R475" s="22">
        <v>1.8</v>
      </c>
      <c r="S475" s="22">
        <v>2.2000000000000002</v>
      </c>
      <c r="T475" s="22">
        <v>2</v>
      </c>
      <c r="U475" s="22">
        <v>1.7952999999999999</v>
      </c>
      <c r="V475" s="22">
        <v>2.4106999999999998</v>
      </c>
      <c r="W475" s="22">
        <v>2.4755500000000001</v>
      </c>
      <c r="X475" s="22">
        <v>2.4198499999999998</v>
      </c>
      <c r="Y475" s="22">
        <v>2.6854400000000003</v>
      </c>
      <c r="Z475" s="22">
        <v>2.81352</v>
      </c>
      <c r="AA475" s="22">
        <v>3.53559</v>
      </c>
      <c r="AB475" s="63">
        <v>3.8558000000000003</v>
      </c>
      <c r="AC475" s="63">
        <v>3.9120700000000004</v>
      </c>
      <c r="AD475" s="72">
        <v>3.9915100000000003</v>
      </c>
      <c r="AE475" s="72">
        <v>4.2050200000000002</v>
      </c>
      <c r="AF475" s="72">
        <v>4.4993999999999996</v>
      </c>
      <c r="AG475" s="72">
        <v>4.63307</v>
      </c>
      <c r="AH475" s="72">
        <v>3.3902899999999998</v>
      </c>
      <c r="AI475" s="72">
        <v>3.4904999999999999</v>
      </c>
      <c r="AJ475" s="72">
        <v>3.6246999999999998</v>
      </c>
      <c r="AK475" s="72">
        <v>4.0851999999999995</v>
      </c>
    </row>
    <row r="476" spans="1:37" x14ac:dyDescent="0.25">
      <c r="A476" s="40" t="s">
        <v>32</v>
      </c>
      <c r="B476" s="55" t="s">
        <v>0</v>
      </c>
      <c r="C476" s="55" t="s">
        <v>0</v>
      </c>
      <c r="D476" s="55" t="s">
        <v>0</v>
      </c>
      <c r="E476" s="55" t="s">
        <v>0</v>
      </c>
      <c r="F476" s="55" t="s">
        <v>0</v>
      </c>
      <c r="G476" s="55" t="s">
        <v>0</v>
      </c>
      <c r="H476" s="55" t="s">
        <v>0</v>
      </c>
      <c r="I476" s="55" t="s">
        <v>0</v>
      </c>
      <c r="J476" s="55" t="s">
        <v>0</v>
      </c>
      <c r="K476" s="55" t="s">
        <v>0</v>
      </c>
      <c r="L476" s="55" t="s">
        <v>0</v>
      </c>
      <c r="M476" s="55" t="s">
        <v>0</v>
      </c>
      <c r="N476" s="55" t="s">
        <v>0</v>
      </c>
      <c r="O476" s="55" t="s">
        <v>0</v>
      </c>
      <c r="P476" s="55" t="s">
        <v>0</v>
      </c>
      <c r="Q476" s="55" t="s">
        <v>0</v>
      </c>
      <c r="R476" s="55" t="s">
        <v>0</v>
      </c>
      <c r="S476" s="55" t="s">
        <v>0</v>
      </c>
      <c r="T476" s="55" t="s">
        <v>0</v>
      </c>
      <c r="U476" s="55" t="s">
        <v>0</v>
      </c>
      <c r="V476" s="55" t="s">
        <v>0</v>
      </c>
      <c r="W476" s="55" t="s">
        <v>0</v>
      </c>
      <c r="X476" s="55" t="s">
        <v>0</v>
      </c>
      <c r="Y476" s="55" t="s">
        <v>0</v>
      </c>
      <c r="Z476" s="55" t="s">
        <v>0</v>
      </c>
      <c r="AA476" s="55" t="s">
        <v>0</v>
      </c>
      <c r="AB476" s="55" t="s">
        <v>0</v>
      </c>
      <c r="AC476" s="55" t="s">
        <v>0</v>
      </c>
      <c r="AD476" s="55" t="s">
        <v>0</v>
      </c>
      <c r="AE476" s="55" t="s">
        <v>0</v>
      </c>
      <c r="AF476" s="55" t="s">
        <v>0</v>
      </c>
      <c r="AG476" s="55" t="s">
        <v>0</v>
      </c>
      <c r="AH476" s="72">
        <v>3.8017099999999999</v>
      </c>
      <c r="AI476" s="72">
        <v>3.9659</v>
      </c>
      <c r="AJ476" s="72">
        <v>4.1028000000000002</v>
      </c>
      <c r="AK476" s="72">
        <v>4.2581999999999995</v>
      </c>
    </row>
    <row r="477" spans="1:37" x14ac:dyDescent="0.25">
      <c r="A477" s="40" t="s">
        <v>33</v>
      </c>
      <c r="B477" s="9"/>
      <c r="C477" s="22"/>
      <c r="D477" s="22">
        <v>0.4</v>
      </c>
      <c r="E477" s="22">
        <v>1.1000000000000001</v>
      </c>
      <c r="F477" s="22">
        <v>2.1</v>
      </c>
      <c r="G477" s="22">
        <v>0.9</v>
      </c>
      <c r="H477" s="22">
        <v>1.8</v>
      </c>
      <c r="I477" s="22">
        <v>2</v>
      </c>
      <c r="J477" s="22">
        <v>3.6</v>
      </c>
      <c r="K477" s="22">
        <v>2.2999999999999998</v>
      </c>
      <c r="L477" s="22">
        <v>2.2000000000000002</v>
      </c>
      <c r="M477" s="22">
        <v>1.8</v>
      </c>
      <c r="N477" s="22">
        <v>2.1</v>
      </c>
      <c r="O477" s="22">
        <v>2.1</v>
      </c>
      <c r="P477" s="22">
        <v>2.2000000000000002</v>
      </c>
      <c r="Q477" s="22">
        <v>2.2999999999999998</v>
      </c>
      <c r="R477" s="22">
        <v>3.1</v>
      </c>
      <c r="S477" s="22">
        <v>3.5</v>
      </c>
      <c r="T477" s="22">
        <v>3.9</v>
      </c>
      <c r="U477" s="22">
        <v>3.5723000000000003</v>
      </c>
      <c r="V477" s="22">
        <v>3.9150999999999998</v>
      </c>
      <c r="W477" s="22">
        <v>4.0088999999999997</v>
      </c>
      <c r="X477" s="22">
        <v>4.4964199999999996</v>
      </c>
      <c r="Y477" s="22">
        <v>4.73346</v>
      </c>
      <c r="Z477" s="22">
        <v>6.2548699999999995</v>
      </c>
      <c r="AA477" s="22">
        <v>7.3151700000000002</v>
      </c>
      <c r="AB477" s="63">
        <v>9.3713799999999985</v>
      </c>
      <c r="AC477" s="63">
        <v>10.266870000000001</v>
      </c>
      <c r="AD477" s="72">
        <v>10.77294</v>
      </c>
      <c r="AE477" s="72">
        <v>11.88266</v>
      </c>
      <c r="AF477" s="72">
        <v>13.37133</v>
      </c>
      <c r="AG477" s="72">
        <v>14.5121</v>
      </c>
      <c r="AH477" s="72">
        <v>8.6775000000000002</v>
      </c>
      <c r="AI477" s="72">
        <v>9.3221000000000007</v>
      </c>
      <c r="AJ477" s="72">
        <v>9.9819999999999993</v>
      </c>
      <c r="AK477" s="72">
        <v>11.03</v>
      </c>
    </row>
    <row r="478" spans="1:37" x14ac:dyDescent="0.25">
      <c r="A478" s="40" t="s">
        <v>34</v>
      </c>
      <c r="B478" s="9"/>
      <c r="C478" s="22"/>
      <c r="D478" s="22">
        <v>0.1</v>
      </c>
      <c r="E478" s="22"/>
      <c r="F478" s="22">
        <v>0.1</v>
      </c>
      <c r="G478" s="22">
        <v>0.2</v>
      </c>
      <c r="H478" s="22">
        <v>0.1</v>
      </c>
      <c r="I478" s="22">
        <v>0.2</v>
      </c>
      <c r="J478" s="22">
        <v>0.3</v>
      </c>
      <c r="K478" s="22">
        <v>0.5</v>
      </c>
      <c r="L478" s="22">
        <v>0.6</v>
      </c>
      <c r="M478" s="22">
        <v>0.1</v>
      </c>
      <c r="N478" s="22">
        <v>0.1</v>
      </c>
      <c r="O478" s="22">
        <v>0.1</v>
      </c>
      <c r="P478" s="22">
        <v>0.1</v>
      </c>
      <c r="Q478" s="22">
        <v>0.3</v>
      </c>
      <c r="R478" s="22">
        <v>0.3</v>
      </c>
      <c r="S478" s="22">
        <v>0.1</v>
      </c>
      <c r="T478" s="22">
        <v>0.2</v>
      </c>
      <c r="U478" s="22">
        <v>9.8299999999999998E-2</v>
      </c>
      <c r="V478" s="22">
        <v>6.4599999999999991E-2</v>
      </c>
      <c r="W478" s="22">
        <v>6.8400000000000002E-2</v>
      </c>
      <c r="X478" s="22">
        <v>7.9409999999999994E-2</v>
      </c>
      <c r="Y478" s="22">
        <v>9.4909999999999994E-2</v>
      </c>
      <c r="Z478" s="22">
        <v>0.24818000000000001</v>
      </c>
      <c r="AA478" s="22">
        <v>0.23297999999999999</v>
      </c>
      <c r="AB478" s="63">
        <v>0.28856999999999999</v>
      </c>
      <c r="AC478" s="63">
        <v>0.61795</v>
      </c>
      <c r="AD478" s="72">
        <v>0.63064999999999993</v>
      </c>
      <c r="AE478" s="72">
        <v>0.65730999999999995</v>
      </c>
      <c r="AF478" s="72">
        <v>0.69580999999999993</v>
      </c>
      <c r="AG478" s="72">
        <v>0.7651</v>
      </c>
      <c r="AH478" s="72">
        <v>0.44479000000000002</v>
      </c>
      <c r="AI478" s="72">
        <v>0.4874</v>
      </c>
      <c r="AJ478" s="72">
        <v>0.49489999999999995</v>
      </c>
      <c r="AK478" s="72">
        <v>0.53710000000000002</v>
      </c>
    </row>
    <row r="479" spans="1:37" x14ac:dyDescent="0.25">
      <c r="A479" s="40" t="s">
        <v>35</v>
      </c>
      <c r="B479" s="9"/>
      <c r="C479" s="22"/>
      <c r="D479" s="22"/>
      <c r="E479" s="22"/>
      <c r="F479" s="22"/>
      <c r="G479" s="22">
        <v>0.4</v>
      </c>
      <c r="H479" s="22">
        <v>0.4</v>
      </c>
      <c r="I479" s="22">
        <v>0.2</v>
      </c>
      <c r="J479" s="22">
        <v>0.1</v>
      </c>
      <c r="K479" s="22">
        <v>0.1</v>
      </c>
      <c r="L479" s="22">
        <v>0.1</v>
      </c>
      <c r="M479" s="22">
        <v>0</v>
      </c>
      <c r="N479" s="22">
        <v>0.1</v>
      </c>
      <c r="O479" s="22"/>
      <c r="P479" s="22">
        <v>0</v>
      </c>
      <c r="Q479" s="22">
        <v>0</v>
      </c>
      <c r="R479" s="22">
        <v>0</v>
      </c>
      <c r="S479" s="22">
        <v>0</v>
      </c>
      <c r="T479" s="22">
        <v>0.1</v>
      </c>
      <c r="U479" s="22">
        <v>0.1021</v>
      </c>
      <c r="V479" s="22">
        <v>0.1188</v>
      </c>
      <c r="W479" s="22">
        <v>0.19418000000000002</v>
      </c>
      <c r="X479" s="22">
        <v>0.29414999999999997</v>
      </c>
      <c r="Y479" s="22">
        <v>0.37160000000000004</v>
      </c>
      <c r="Z479" s="22">
        <v>0.74488999999999994</v>
      </c>
      <c r="AA479" s="22">
        <v>0.90310000000000001</v>
      </c>
      <c r="AB479" s="63">
        <v>1.1363599999999998</v>
      </c>
      <c r="AC479" s="63">
        <v>1.2999000000000001</v>
      </c>
      <c r="AD479" s="72">
        <v>1.3052900000000001</v>
      </c>
      <c r="AE479" s="72">
        <v>1.3517699999999999</v>
      </c>
      <c r="AF479" s="72">
        <v>1.4673900000000002</v>
      </c>
      <c r="AG479" s="72">
        <v>1.5135000000000001</v>
      </c>
      <c r="AH479" s="72">
        <v>1.70391</v>
      </c>
      <c r="AI479" s="72">
        <v>1.76</v>
      </c>
      <c r="AJ479" s="72">
        <v>2.0103</v>
      </c>
      <c r="AK479" s="72">
        <v>2.1025999999999998</v>
      </c>
    </row>
    <row r="480" spans="1:37" x14ac:dyDescent="0.25">
      <c r="A480" s="40" t="s">
        <v>36</v>
      </c>
      <c r="B480" s="9"/>
      <c r="C480" s="22"/>
      <c r="D480" s="22">
        <v>0</v>
      </c>
      <c r="E480" s="22"/>
      <c r="F480" s="22"/>
      <c r="G480" s="22">
        <v>0.1</v>
      </c>
      <c r="H480" s="22"/>
      <c r="I480" s="22">
        <v>0.1</v>
      </c>
      <c r="J480" s="22">
        <v>0.1</v>
      </c>
      <c r="K480" s="22">
        <v>0.1</v>
      </c>
      <c r="L480" s="22">
        <v>0.1</v>
      </c>
      <c r="M480" s="22">
        <v>0.1</v>
      </c>
      <c r="N480" s="22">
        <v>0.1</v>
      </c>
      <c r="O480" s="22">
        <v>0.2</v>
      </c>
      <c r="P480" s="22">
        <v>0.2</v>
      </c>
      <c r="Q480" s="22">
        <v>0.2</v>
      </c>
      <c r="R480" s="22">
        <v>0.2</v>
      </c>
      <c r="S480" s="22">
        <v>0.2</v>
      </c>
      <c r="T480" s="22">
        <v>0.2</v>
      </c>
      <c r="U480" s="22">
        <v>0.23580000000000001</v>
      </c>
      <c r="V480" s="22">
        <v>0.25950000000000001</v>
      </c>
      <c r="W480" s="22">
        <v>0.30864999999999998</v>
      </c>
      <c r="X480" s="22">
        <v>0.34461000000000003</v>
      </c>
      <c r="Y480" s="22">
        <v>0.38192000000000004</v>
      </c>
      <c r="Z480" s="22">
        <v>0.38712000000000002</v>
      </c>
      <c r="AA480" s="22">
        <v>0.37292000000000003</v>
      </c>
      <c r="AB480" s="63">
        <v>0.64666999999999997</v>
      </c>
      <c r="AC480" s="63">
        <v>0.64949999999999997</v>
      </c>
      <c r="AD480" s="72">
        <v>0.6573</v>
      </c>
      <c r="AE480" s="72">
        <v>0.63870000000000005</v>
      </c>
      <c r="AF480" s="72">
        <v>0.6372000000000001</v>
      </c>
      <c r="AG480" s="72">
        <v>0.64770000000000005</v>
      </c>
      <c r="AH480" s="72">
        <v>0.71025000000000005</v>
      </c>
      <c r="AI480" s="72">
        <v>0.75779999999999992</v>
      </c>
      <c r="AJ480" s="72">
        <v>0.79920000000000002</v>
      </c>
      <c r="AK480" s="72">
        <v>0.86550000000000005</v>
      </c>
    </row>
    <row r="481" spans="1:37" x14ac:dyDescent="0.25">
      <c r="A481" s="40" t="s">
        <v>45</v>
      </c>
      <c r="B481" s="9"/>
      <c r="C481" s="22"/>
      <c r="D481" s="22">
        <v>0.1</v>
      </c>
      <c r="E481" s="22">
        <v>0.1</v>
      </c>
      <c r="F481" s="22"/>
      <c r="G481" s="22">
        <v>0.2</v>
      </c>
      <c r="H481" s="22">
        <v>0.1</v>
      </c>
      <c r="I481" s="22">
        <v>0.1</v>
      </c>
      <c r="J481" s="22">
        <v>0.3</v>
      </c>
      <c r="K481" s="22">
        <v>0.4</v>
      </c>
      <c r="L481" s="22">
        <v>0.3</v>
      </c>
      <c r="M481" s="22">
        <v>0.2</v>
      </c>
      <c r="N481" s="22">
        <v>0.1</v>
      </c>
      <c r="O481" s="22">
        <v>0.1</v>
      </c>
      <c r="P481" s="22">
        <v>0.1</v>
      </c>
      <c r="Q481" s="22">
        <v>0.1</v>
      </c>
      <c r="R481" s="22">
        <v>0.1</v>
      </c>
      <c r="S481" s="22">
        <v>0.2</v>
      </c>
      <c r="T481" s="22">
        <v>0.4</v>
      </c>
      <c r="U481" s="22">
        <v>0.41199999999999998</v>
      </c>
      <c r="V481" s="22">
        <v>0.33879999999999999</v>
      </c>
      <c r="W481" s="22">
        <v>0.68537000000000003</v>
      </c>
      <c r="X481" s="22">
        <v>0.52512000000000003</v>
      </c>
      <c r="Y481" s="22">
        <v>0.52322000000000002</v>
      </c>
      <c r="Z481" s="22">
        <v>0.88282000000000005</v>
      </c>
      <c r="AA481" s="22">
        <v>1.4076900000000001</v>
      </c>
      <c r="AB481" s="63">
        <v>1.63046</v>
      </c>
      <c r="AC481" s="63">
        <v>1.6885699999999999</v>
      </c>
      <c r="AD481" s="54" t="s">
        <v>0</v>
      </c>
      <c r="AE481" s="54" t="s">
        <v>0</v>
      </c>
      <c r="AF481" s="54" t="s">
        <v>0</v>
      </c>
      <c r="AG481" s="54" t="s">
        <v>0</v>
      </c>
      <c r="AH481" s="54" t="s">
        <v>0</v>
      </c>
      <c r="AI481" s="54" t="s">
        <v>0</v>
      </c>
      <c r="AJ481" s="54" t="s">
        <v>0</v>
      </c>
      <c r="AK481" s="54" t="s">
        <v>0</v>
      </c>
    </row>
    <row r="482" spans="1:37" x14ac:dyDescent="0.25">
      <c r="A482" s="40" t="s">
        <v>37</v>
      </c>
      <c r="B482" s="9"/>
      <c r="C482" s="22"/>
      <c r="D482" s="22"/>
      <c r="E482" s="22"/>
      <c r="F482" s="22"/>
      <c r="G482" s="22"/>
      <c r="H482" s="22">
        <v>0.7</v>
      </c>
      <c r="I482" s="22">
        <v>0.3</v>
      </c>
      <c r="J482" s="22">
        <v>0.5</v>
      </c>
      <c r="K482" s="22">
        <v>0.8</v>
      </c>
      <c r="L482" s="22">
        <v>0.6</v>
      </c>
      <c r="M482" s="22">
        <v>1</v>
      </c>
      <c r="N482" s="22">
        <v>0.7</v>
      </c>
      <c r="O482" s="22">
        <v>0.8</v>
      </c>
      <c r="P482" s="22">
        <v>1.1000000000000001</v>
      </c>
      <c r="Q482" s="22">
        <v>1.4</v>
      </c>
      <c r="R482" s="22">
        <v>1.5</v>
      </c>
      <c r="S482" s="22">
        <v>1.7</v>
      </c>
      <c r="T482" s="22">
        <v>1.5</v>
      </c>
      <c r="U482" s="22">
        <v>2.2290999999999999</v>
      </c>
      <c r="V482" s="22">
        <v>2.3834</v>
      </c>
      <c r="W482" s="22">
        <v>3.0110199999999998</v>
      </c>
      <c r="X482" s="22">
        <v>3.50651</v>
      </c>
      <c r="Y482" s="22">
        <v>4.0746900000000004</v>
      </c>
      <c r="Z482" s="22">
        <v>4.7348400000000002</v>
      </c>
      <c r="AA482" s="22">
        <v>5.3970799999999999</v>
      </c>
      <c r="AB482" s="63">
        <v>5.6371599999999997</v>
      </c>
      <c r="AC482" s="63">
        <v>6.3558599999999998</v>
      </c>
      <c r="AD482" s="72">
        <v>6.4894300000000005</v>
      </c>
      <c r="AE482" s="72">
        <v>6.7892900000000003</v>
      </c>
      <c r="AF482" s="72">
        <v>6.9117299999999995</v>
      </c>
      <c r="AG482" s="72">
        <v>6.9169999999999998</v>
      </c>
      <c r="AH482" s="72">
        <v>7.68614</v>
      </c>
      <c r="AI482" s="72">
        <v>7.7713000000000001</v>
      </c>
      <c r="AJ482" s="72">
        <v>8.5848999999999993</v>
      </c>
      <c r="AK482" s="104">
        <v>9.0721000000000007</v>
      </c>
    </row>
    <row r="483" spans="1:37" x14ac:dyDescent="0.25">
      <c r="A483" s="40" t="s">
        <v>38</v>
      </c>
      <c r="B483" s="9"/>
      <c r="C483" s="22"/>
      <c r="D483" s="22"/>
      <c r="E483" s="22">
        <v>0.1</v>
      </c>
      <c r="F483" s="22">
        <v>0.1</v>
      </c>
      <c r="G483" s="22">
        <v>0.2</v>
      </c>
      <c r="H483" s="22">
        <v>0.2</v>
      </c>
      <c r="I483" s="22">
        <v>0.3</v>
      </c>
      <c r="J483" s="22">
        <v>0.7</v>
      </c>
      <c r="K483" s="22">
        <v>0.4</v>
      </c>
      <c r="L483" s="22">
        <v>0.2</v>
      </c>
      <c r="M483" s="22">
        <v>0</v>
      </c>
      <c r="N483" s="22">
        <v>0</v>
      </c>
      <c r="O483" s="22">
        <v>0.1</v>
      </c>
      <c r="P483" s="22">
        <v>0.3</v>
      </c>
      <c r="Q483" s="22">
        <v>0.2</v>
      </c>
      <c r="R483" s="22">
        <v>0.3</v>
      </c>
      <c r="S483" s="22">
        <v>0.4</v>
      </c>
      <c r="T483" s="22">
        <v>0.3</v>
      </c>
      <c r="U483" s="22">
        <v>0.47289999999999999</v>
      </c>
      <c r="V483" s="22">
        <v>0.58640000000000003</v>
      </c>
      <c r="W483" s="22">
        <v>0.65560000000000007</v>
      </c>
      <c r="X483" s="22">
        <v>0.9361799999999999</v>
      </c>
      <c r="Y483" s="22">
        <v>0.97038000000000002</v>
      </c>
      <c r="Z483" s="22">
        <v>0.99439</v>
      </c>
      <c r="AA483" s="22">
        <v>1.22197</v>
      </c>
      <c r="AB483" s="63">
        <v>1.51376</v>
      </c>
      <c r="AC483" s="63">
        <v>2.0154900000000002</v>
      </c>
      <c r="AD483" s="72">
        <v>2.04427</v>
      </c>
      <c r="AE483" s="72">
        <v>2.0769699999999998</v>
      </c>
      <c r="AF483" s="72">
        <v>2.1196799999999998</v>
      </c>
      <c r="AG483" s="72">
        <v>2.2225999999999999</v>
      </c>
      <c r="AH483" s="72">
        <v>2.6413800000000003</v>
      </c>
      <c r="AI483" s="72">
        <v>2.6875999999999998</v>
      </c>
      <c r="AJ483" s="72">
        <v>2.8066999999999998</v>
      </c>
      <c r="AK483" s="72">
        <v>2.9668999999999999</v>
      </c>
    </row>
    <row r="484" spans="1:37" x14ac:dyDescent="0.25">
      <c r="A484" s="40" t="s">
        <v>39</v>
      </c>
      <c r="B484" s="55" t="s">
        <v>0</v>
      </c>
      <c r="C484" s="55" t="s">
        <v>0</v>
      </c>
      <c r="D484" s="55" t="s">
        <v>0</v>
      </c>
      <c r="E484" s="55" t="s">
        <v>0</v>
      </c>
      <c r="F484" s="55" t="s">
        <v>0</v>
      </c>
      <c r="G484" s="55" t="s">
        <v>0</v>
      </c>
      <c r="H484" s="55" t="s">
        <v>0</v>
      </c>
      <c r="I484" s="55" t="s">
        <v>0</v>
      </c>
      <c r="J484" s="55" t="s">
        <v>0</v>
      </c>
      <c r="K484" s="55" t="s">
        <v>0</v>
      </c>
      <c r="L484" s="55" t="s">
        <v>0</v>
      </c>
      <c r="M484" s="55" t="s">
        <v>0</v>
      </c>
      <c r="N484" s="55" t="s">
        <v>0</v>
      </c>
      <c r="O484" s="55" t="s">
        <v>0</v>
      </c>
      <c r="P484" s="55" t="s">
        <v>0</v>
      </c>
      <c r="Q484" s="55" t="s">
        <v>0</v>
      </c>
      <c r="R484" s="55" t="s">
        <v>0</v>
      </c>
      <c r="S484" s="55" t="s">
        <v>0</v>
      </c>
      <c r="T484" s="55" t="s">
        <v>0</v>
      </c>
      <c r="U484" s="55" t="s">
        <v>0</v>
      </c>
      <c r="V484" s="55" t="s">
        <v>0</v>
      </c>
      <c r="W484" s="55" t="s">
        <v>0</v>
      </c>
      <c r="X484" s="55" t="s">
        <v>0</v>
      </c>
      <c r="Y484" s="55" t="s">
        <v>0</v>
      </c>
      <c r="Z484" s="55" t="s">
        <v>0</v>
      </c>
      <c r="AA484" s="55" t="s">
        <v>0</v>
      </c>
      <c r="AB484" s="55" t="s">
        <v>0</v>
      </c>
      <c r="AC484" s="55" t="s">
        <v>0</v>
      </c>
      <c r="AD484" s="72">
        <v>1.6036900000000001</v>
      </c>
      <c r="AE484" s="72">
        <v>1.6875</v>
      </c>
      <c r="AF484" s="72">
        <v>1.9117599999999999</v>
      </c>
      <c r="AG484" s="72">
        <v>2.0548999999999999</v>
      </c>
      <c r="AH484" s="72">
        <v>3.7261599999999997</v>
      </c>
      <c r="AI484" s="72">
        <v>3.7404999999999999</v>
      </c>
      <c r="AJ484" s="72">
        <v>3.9633000000000003</v>
      </c>
      <c r="AK484" s="72">
        <v>4.2435</v>
      </c>
    </row>
    <row r="485" spans="1:37" x14ac:dyDescent="0.25">
      <c r="A485" s="41" t="s">
        <v>40</v>
      </c>
      <c r="B485" s="55" t="s">
        <v>0</v>
      </c>
      <c r="C485" s="55" t="s">
        <v>0</v>
      </c>
      <c r="D485" s="55" t="s">
        <v>0</v>
      </c>
      <c r="E485" s="55" t="s">
        <v>0</v>
      </c>
      <c r="F485" s="55" t="s">
        <v>0</v>
      </c>
      <c r="G485" s="55" t="s">
        <v>0</v>
      </c>
      <c r="H485" s="55" t="s">
        <v>0</v>
      </c>
      <c r="I485" s="55" t="s">
        <v>0</v>
      </c>
      <c r="J485" s="55" t="s">
        <v>0</v>
      </c>
      <c r="K485" s="55" t="s">
        <v>0</v>
      </c>
      <c r="L485" s="55" t="s">
        <v>0</v>
      </c>
      <c r="M485" s="55" t="s">
        <v>0</v>
      </c>
      <c r="N485" s="55" t="s">
        <v>0</v>
      </c>
      <c r="O485" s="55" t="s">
        <v>0</v>
      </c>
      <c r="P485" s="55" t="s">
        <v>0</v>
      </c>
      <c r="Q485" s="55" t="s">
        <v>0</v>
      </c>
      <c r="R485" s="55" t="s">
        <v>0</v>
      </c>
      <c r="S485" s="55" t="s">
        <v>0</v>
      </c>
      <c r="T485" s="55" t="s">
        <v>0</v>
      </c>
      <c r="U485" s="55" t="s">
        <v>0</v>
      </c>
      <c r="V485" s="55" t="s">
        <v>0</v>
      </c>
      <c r="W485" s="55" t="s">
        <v>0</v>
      </c>
      <c r="X485" s="55" t="s">
        <v>0</v>
      </c>
      <c r="Y485" s="55" t="s">
        <v>0</v>
      </c>
      <c r="Z485" s="55" t="s">
        <v>0</v>
      </c>
      <c r="AA485" s="55" t="s">
        <v>0</v>
      </c>
      <c r="AB485" s="55" t="s">
        <v>0</v>
      </c>
      <c r="AC485" s="55" t="s">
        <v>0</v>
      </c>
      <c r="AD485" s="55" t="s">
        <v>0</v>
      </c>
      <c r="AE485" s="55" t="s">
        <v>0</v>
      </c>
      <c r="AF485" s="55" t="s">
        <v>0</v>
      </c>
      <c r="AG485" s="55" t="s">
        <v>0</v>
      </c>
      <c r="AH485" s="72">
        <v>7.2488199999999994</v>
      </c>
      <c r="AI485" s="72">
        <v>7.5968</v>
      </c>
      <c r="AJ485" s="72">
        <v>7.6403999999999996</v>
      </c>
      <c r="AK485" s="72">
        <v>7.6876999999999995</v>
      </c>
    </row>
    <row r="486" spans="1:37" x14ac:dyDescent="0.25">
      <c r="A486" s="40" t="s">
        <v>41</v>
      </c>
      <c r="B486" s="9"/>
      <c r="C486" s="22">
        <v>0.1</v>
      </c>
      <c r="D486" s="22">
        <v>0.1</v>
      </c>
      <c r="E486" s="22">
        <v>0.3</v>
      </c>
      <c r="F486" s="22">
        <v>0.2</v>
      </c>
      <c r="G486" s="22">
        <v>0.2</v>
      </c>
      <c r="H486" s="22">
        <v>2</v>
      </c>
      <c r="I486" s="22">
        <v>2.9</v>
      </c>
      <c r="J486" s="22">
        <v>2.1</v>
      </c>
      <c r="K486" s="22">
        <v>1.1000000000000001</v>
      </c>
      <c r="L486" s="22">
        <v>1</v>
      </c>
      <c r="M486" s="22">
        <v>1</v>
      </c>
      <c r="N486" s="22">
        <v>0.9</v>
      </c>
      <c r="O486" s="22">
        <v>1.4</v>
      </c>
      <c r="P486" s="22">
        <v>1.7</v>
      </c>
      <c r="Q486" s="22">
        <v>2.1</v>
      </c>
      <c r="R486" s="22">
        <v>2.6</v>
      </c>
      <c r="S486" s="22">
        <v>3.1</v>
      </c>
      <c r="T486" s="22">
        <v>3.4</v>
      </c>
      <c r="U486" s="22">
        <v>4.8176000000000005</v>
      </c>
      <c r="V486" s="22">
        <v>5.1196999999999999</v>
      </c>
      <c r="W486" s="22">
        <v>6.8361899999999993</v>
      </c>
      <c r="X486" s="22">
        <v>7.7990699999999995</v>
      </c>
      <c r="Y486" s="22">
        <v>8.8318099999999991</v>
      </c>
      <c r="Z486" s="22">
        <v>9.9426500000000004</v>
      </c>
      <c r="AA486" s="22">
        <v>12.039249999999999</v>
      </c>
      <c r="AB486" s="63">
        <v>14.649629999999998</v>
      </c>
      <c r="AC486" s="63">
        <v>17.63355</v>
      </c>
      <c r="AD486" s="72">
        <v>23.050650000000001</v>
      </c>
      <c r="AE486" s="72">
        <v>24.559799999999999</v>
      </c>
      <c r="AF486" s="72">
        <v>27.109929999999999</v>
      </c>
      <c r="AG486" s="72">
        <v>27.234110000000001</v>
      </c>
      <c r="AH486" s="72">
        <v>6.2644500000000001</v>
      </c>
      <c r="AI486" s="72">
        <v>6.5718900000000007</v>
      </c>
      <c r="AJ486" s="72">
        <v>7.8795000000000002</v>
      </c>
      <c r="AK486" s="72">
        <v>8.600200000000001</v>
      </c>
    </row>
    <row r="487" spans="1:37" x14ac:dyDescent="0.25">
      <c r="A487" s="40" t="s">
        <v>42</v>
      </c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>
        <v>2E-3</v>
      </c>
      <c r="Y487" s="8">
        <v>1.261E-2</v>
      </c>
      <c r="Z487" s="8">
        <v>5.79E-3</v>
      </c>
      <c r="AA487" s="8">
        <v>6.9500000000000004E-3</v>
      </c>
      <c r="AB487" s="29">
        <v>6.94E-3</v>
      </c>
      <c r="AC487" s="63">
        <v>5.0099999999999997E-3</v>
      </c>
      <c r="AD487" s="72">
        <v>4.9299999999999995E-3</v>
      </c>
      <c r="AE487" s="72">
        <v>5.6699999999999997E-3</v>
      </c>
      <c r="AF487" s="72">
        <v>1.14E-3</v>
      </c>
      <c r="AG487" s="72">
        <v>4.0000000000000002E-4</v>
      </c>
      <c r="AH487" s="72"/>
      <c r="AI487" s="72"/>
      <c r="AJ487" s="72"/>
      <c r="AK487" s="72"/>
    </row>
    <row r="488" spans="1:37" x14ac:dyDescent="0.25">
      <c r="A488" s="40" t="s">
        <v>43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>
        <v>8.6E-3</v>
      </c>
      <c r="AA488" s="8">
        <v>4.9360000000000001E-2</v>
      </c>
      <c r="AB488" s="29">
        <v>4.4400000000000004E-3</v>
      </c>
      <c r="AC488" s="63"/>
      <c r="AD488" s="72"/>
      <c r="AE488" s="72"/>
      <c r="AF488" s="72"/>
      <c r="AG488" s="72"/>
      <c r="AH488" s="72"/>
      <c r="AI488" s="72"/>
      <c r="AJ488" s="72"/>
      <c r="AK488" s="72"/>
    </row>
    <row r="489" spans="1:37" x14ac:dyDescent="0.25">
      <c r="A489" s="45" t="s">
        <v>44</v>
      </c>
      <c r="B489" s="82" t="s">
        <v>0</v>
      </c>
      <c r="C489" s="82" t="s">
        <v>0</v>
      </c>
      <c r="D489" s="82" t="s">
        <v>0</v>
      </c>
      <c r="E489" s="82" t="s">
        <v>0</v>
      </c>
      <c r="F489" s="82" t="s">
        <v>0</v>
      </c>
      <c r="G489" s="82" t="s">
        <v>0</v>
      </c>
      <c r="H489" s="82" t="s">
        <v>0</v>
      </c>
      <c r="I489" s="82" t="s">
        <v>0</v>
      </c>
      <c r="J489" s="82" t="s">
        <v>0</v>
      </c>
      <c r="K489" s="82" t="s">
        <v>0</v>
      </c>
      <c r="L489" s="82" t="s">
        <v>0</v>
      </c>
      <c r="M489" s="82" t="s">
        <v>0</v>
      </c>
      <c r="N489" s="82" t="s">
        <v>0</v>
      </c>
      <c r="O489" s="82" t="s">
        <v>0</v>
      </c>
      <c r="P489" s="82" t="s">
        <v>0</v>
      </c>
      <c r="Q489" s="82" t="s">
        <v>0</v>
      </c>
      <c r="R489" s="82" t="s">
        <v>0</v>
      </c>
      <c r="S489" s="82" t="s">
        <v>0</v>
      </c>
      <c r="T489" s="82" t="s">
        <v>0</v>
      </c>
      <c r="U489" s="82" t="s">
        <v>0</v>
      </c>
      <c r="V489" s="82" t="s">
        <v>0</v>
      </c>
      <c r="W489" s="82" t="s">
        <v>0</v>
      </c>
      <c r="X489" s="82" t="s">
        <v>0</v>
      </c>
      <c r="Y489" s="82" t="s">
        <v>0</v>
      </c>
      <c r="Z489" s="82" t="s">
        <v>0</v>
      </c>
      <c r="AA489" s="82" t="s">
        <v>0</v>
      </c>
      <c r="AB489" s="82" t="s">
        <v>0</v>
      </c>
      <c r="AC489" s="82" t="s">
        <v>0</v>
      </c>
      <c r="AD489" s="97">
        <v>2.5530000000000001E-2</v>
      </c>
      <c r="AE489" s="97">
        <v>6.1069999999999999E-2</v>
      </c>
      <c r="AF489" s="97">
        <v>5.5070000000000001E-2</v>
      </c>
      <c r="AG489" s="97">
        <v>0.1666</v>
      </c>
      <c r="AH489" s="97">
        <v>0.16540000000000002</v>
      </c>
      <c r="AI489" s="97">
        <v>0.16569999999999999</v>
      </c>
      <c r="AJ489" s="97">
        <v>0.16850000000000001</v>
      </c>
      <c r="AK489" s="97">
        <v>0.16980000000000001</v>
      </c>
    </row>
    <row r="490" spans="1:37" x14ac:dyDescent="0.25">
      <c r="AB490" s="62"/>
      <c r="AC490" s="62"/>
    </row>
    <row r="491" spans="1:37" x14ac:dyDescent="0.25">
      <c r="A491" s="108" t="s">
        <v>49</v>
      </c>
      <c r="B491" s="1"/>
      <c r="C491" s="4"/>
    </row>
    <row r="492" spans="1:37" s="59" customFormat="1" ht="34.5" customHeight="1" x14ac:dyDescent="0.25">
      <c r="A492" s="113"/>
      <c r="B492" s="114">
        <v>1990</v>
      </c>
      <c r="C492" s="114">
        <v>1991</v>
      </c>
      <c r="D492" s="114">
        <v>1992</v>
      </c>
      <c r="E492" s="114">
        <v>1993</v>
      </c>
      <c r="F492" s="114">
        <v>1994</v>
      </c>
      <c r="G492" s="114">
        <v>1995</v>
      </c>
      <c r="H492" s="114">
        <v>1996</v>
      </c>
      <c r="I492" s="114">
        <v>1997</v>
      </c>
      <c r="J492" s="114">
        <v>1998</v>
      </c>
      <c r="K492" s="114">
        <v>1999</v>
      </c>
      <c r="L492" s="114">
        <v>2000</v>
      </c>
      <c r="M492" s="114">
        <v>2001</v>
      </c>
      <c r="N492" s="114">
        <v>2002</v>
      </c>
      <c r="O492" s="114">
        <v>2003</v>
      </c>
      <c r="P492" s="114">
        <v>2004</v>
      </c>
      <c r="Q492" s="114">
        <v>2005</v>
      </c>
      <c r="R492" s="114">
        <v>2006</v>
      </c>
      <c r="S492" s="114">
        <v>2007</v>
      </c>
      <c r="T492" s="114">
        <v>2008</v>
      </c>
      <c r="U492" s="114">
        <v>2009</v>
      </c>
      <c r="V492" s="114">
        <v>2010</v>
      </c>
      <c r="W492" s="114">
        <v>2011</v>
      </c>
      <c r="X492" s="114">
        <v>2012</v>
      </c>
      <c r="Y492" s="114">
        <v>2013</v>
      </c>
      <c r="Z492" s="114">
        <v>2014</v>
      </c>
      <c r="AA492" s="114">
        <v>2015</v>
      </c>
      <c r="AB492" s="114">
        <v>2016</v>
      </c>
      <c r="AC492" s="114">
        <v>2017</v>
      </c>
      <c r="AD492" s="119">
        <v>2018</v>
      </c>
      <c r="AE492" s="119">
        <v>2019</v>
      </c>
      <c r="AF492" s="119">
        <v>2020</v>
      </c>
      <c r="AG492" s="119">
        <v>2021</v>
      </c>
      <c r="AH492" s="114" t="s">
        <v>3</v>
      </c>
      <c r="AI492" s="114" t="s">
        <v>4</v>
      </c>
      <c r="AJ492" s="119">
        <v>2024</v>
      </c>
      <c r="AK492" s="119">
        <v>2025</v>
      </c>
    </row>
    <row r="493" spans="1:37" s="33" customFormat="1" x14ac:dyDescent="0.25">
      <c r="A493" s="40" t="s">
        <v>24</v>
      </c>
      <c r="B493" s="14">
        <f t="shared" ref="B493:Z493" si="167">SUM(B495:B513)</f>
        <v>76.599999999999994</v>
      </c>
      <c r="C493" s="14">
        <f t="shared" si="167"/>
        <v>71</v>
      </c>
      <c r="D493" s="14">
        <f t="shared" si="167"/>
        <v>69.3</v>
      </c>
      <c r="E493" s="14">
        <f t="shared" si="167"/>
        <v>74.599999999999994</v>
      </c>
      <c r="F493" s="14">
        <f t="shared" si="167"/>
        <v>89.399999999999991</v>
      </c>
      <c r="G493" s="14">
        <f t="shared" si="167"/>
        <v>77.299999999999983</v>
      </c>
      <c r="H493" s="14">
        <f t="shared" si="167"/>
        <v>79.800000000000011</v>
      </c>
      <c r="I493" s="14">
        <f t="shared" si="167"/>
        <v>85.199999999999974</v>
      </c>
      <c r="J493" s="14">
        <f t="shared" si="167"/>
        <v>95.100000000000009</v>
      </c>
      <c r="K493" s="14">
        <f t="shared" si="167"/>
        <v>94</v>
      </c>
      <c r="L493" s="14">
        <f t="shared" si="167"/>
        <v>85.199999999999989</v>
      </c>
      <c r="M493" s="14">
        <f t="shared" si="167"/>
        <v>89.199999999999989</v>
      </c>
      <c r="N493" s="14">
        <f t="shared" si="167"/>
        <v>92.9</v>
      </c>
      <c r="O493" s="14">
        <f t="shared" si="167"/>
        <v>99.6</v>
      </c>
      <c r="P493" s="14">
        <f t="shared" si="167"/>
        <v>103.19999999999997</v>
      </c>
      <c r="Q493" s="14">
        <f t="shared" si="167"/>
        <v>100.6</v>
      </c>
      <c r="R493" s="14">
        <f t="shared" si="167"/>
        <v>103.6</v>
      </c>
      <c r="S493" s="14">
        <f t="shared" si="167"/>
        <v>104.89999999999999</v>
      </c>
      <c r="T493" s="14">
        <f t="shared" si="167"/>
        <v>105.3</v>
      </c>
      <c r="U493" s="14">
        <f t="shared" si="167"/>
        <v>114.04149999999997</v>
      </c>
      <c r="V493" s="14">
        <f t="shared" si="167"/>
        <v>110.42890000000001</v>
      </c>
      <c r="W493" s="14">
        <f t="shared" si="167"/>
        <v>111.08111000000001</v>
      </c>
      <c r="X493" s="14">
        <f t="shared" si="167"/>
        <v>125.01426000000001</v>
      </c>
      <c r="Y493" s="14">
        <f t="shared" si="167"/>
        <v>132.9221</v>
      </c>
      <c r="Z493" s="14">
        <f t="shared" si="167"/>
        <v>134.59232</v>
      </c>
      <c r="AA493" s="14">
        <f>SUM(AA494:AA514)</f>
        <v>143.52302000000003</v>
      </c>
      <c r="AB493" s="68">
        <f t="shared" ref="AB493:AK493" si="168">SUM(AB494:AB514)</f>
        <v>147.26546999999999</v>
      </c>
      <c r="AC493" s="68">
        <f t="shared" si="168"/>
        <v>155.87702000000002</v>
      </c>
      <c r="AD493" s="68">
        <f t="shared" si="168"/>
        <v>162.29113999999998</v>
      </c>
      <c r="AE493" s="68">
        <f t="shared" si="168"/>
        <v>166.64984999999996</v>
      </c>
      <c r="AF493" s="68">
        <f t="shared" si="168"/>
        <v>174.32881000000003</v>
      </c>
      <c r="AG493" s="68">
        <f t="shared" si="168"/>
        <v>181.82089999999999</v>
      </c>
      <c r="AH493" s="68">
        <f t="shared" si="168"/>
        <v>184.26130999999998</v>
      </c>
      <c r="AI493" s="68">
        <f t="shared" si="168"/>
        <v>189.7287</v>
      </c>
      <c r="AJ493" s="68">
        <f t="shared" si="168"/>
        <v>188.84100000000001</v>
      </c>
      <c r="AK493" s="68">
        <f t="shared" si="168"/>
        <v>196.3715</v>
      </c>
    </row>
    <row r="494" spans="1:37" s="33" customFormat="1" x14ac:dyDescent="0.25">
      <c r="A494" s="40" t="s">
        <v>25</v>
      </c>
      <c r="B494" s="55" t="s">
        <v>0</v>
      </c>
      <c r="C494" s="55" t="s">
        <v>0</v>
      </c>
      <c r="D494" s="55" t="s">
        <v>0</v>
      </c>
      <c r="E494" s="55" t="s">
        <v>0</v>
      </c>
      <c r="F494" s="55" t="s">
        <v>0</v>
      </c>
      <c r="G494" s="55" t="s">
        <v>0</v>
      </c>
      <c r="H494" s="55" t="s">
        <v>0</v>
      </c>
      <c r="I494" s="55" t="s">
        <v>0</v>
      </c>
      <c r="J494" s="55" t="s">
        <v>0</v>
      </c>
      <c r="K494" s="55" t="s">
        <v>0</v>
      </c>
      <c r="L494" s="55" t="s">
        <v>0</v>
      </c>
      <c r="M494" s="55" t="s">
        <v>0</v>
      </c>
      <c r="N494" s="55" t="s">
        <v>0</v>
      </c>
      <c r="O494" s="55" t="s">
        <v>0</v>
      </c>
      <c r="P494" s="55" t="s">
        <v>0</v>
      </c>
      <c r="Q494" s="55" t="s">
        <v>0</v>
      </c>
      <c r="R494" s="55" t="s">
        <v>0</v>
      </c>
      <c r="S494" s="55" t="s">
        <v>0</v>
      </c>
      <c r="T494" s="55" t="s">
        <v>0</v>
      </c>
      <c r="U494" s="55" t="s">
        <v>0</v>
      </c>
      <c r="V494" s="55" t="s">
        <v>0</v>
      </c>
      <c r="W494" s="55" t="s">
        <v>0</v>
      </c>
      <c r="X494" s="55" t="s">
        <v>0</v>
      </c>
      <c r="Y494" s="55" t="s">
        <v>0</v>
      </c>
      <c r="Z494" s="55" t="s">
        <v>0</v>
      </c>
      <c r="AA494" s="55" t="s">
        <v>0</v>
      </c>
      <c r="AB494" s="55" t="s">
        <v>0</v>
      </c>
      <c r="AC494" s="55" t="s">
        <v>0</v>
      </c>
      <c r="AD494" s="55" t="s">
        <v>0</v>
      </c>
      <c r="AE494" s="55" t="s">
        <v>0</v>
      </c>
      <c r="AF494" s="55" t="s">
        <v>0</v>
      </c>
      <c r="AG494" s="55" t="s">
        <v>0</v>
      </c>
      <c r="AH494" s="73">
        <v>15.235860000000001</v>
      </c>
      <c r="AI494" s="73">
        <v>15.8406</v>
      </c>
      <c r="AJ494" s="73">
        <v>14.873100000000001</v>
      </c>
      <c r="AK494" s="73">
        <v>14.9015</v>
      </c>
    </row>
    <row r="495" spans="1:37" x14ac:dyDescent="0.25">
      <c r="A495" s="40" t="s">
        <v>26</v>
      </c>
      <c r="B495" s="9">
        <v>6.1</v>
      </c>
      <c r="C495" s="9">
        <v>6.3</v>
      </c>
      <c r="D495" s="9">
        <v>7.4</v>
      </c>
      <c r="E495" s="9">
        <v>7.5</v>
      </c>
      <c r="F495" s="9">
        <v>8.1999999999999993</v>
      </c>
      <c r="G495" s="9">
        <v>7.9</v>
      </c>
      <c r="H495" s="9">
        <v>7.4</v>
      </c>
      <c r="I495" s="9">
        <v>5.8</v>
      </c>
      <c r="J495" s="9">
        <v>6.1</v>
      </c>
      <c r="K495" s="9">
        <v>6.5</v>
      </c>
      <c r="L495" s="9">
        <v>7.1</v>
      </c>
      <c r="M495" s="9">
        <v>7</v>
      </c>
      <c r="N495" s="9">
        <v>7.1</v>
      </c>
      <c r="O495" s="9">
        <v>7.4</v>
      </c>
      <c r="P495" s="9">
        <v>7.8</v>
      </c>
      <c r="Q495" s="9">
        <v>8.8000000000000007</v>
      </c>
      <c r="R495" s="9">
        <v>9.5</v>
      </c>
      <c r="S495" s="9">
        <v>9.9</v>
      </c>
      <c r="T495" s="9">
        <v>10</v>
      </c>
      <c r="U495" s="9">
        <v>10.198</v>
      </c>
      <c r="V495" s="9">
        <v>9.5866000000000007</v>
      </c>
      <c r="W495" s="9">
        <v>7.9607700000000001</v>
      </c>
      <c r="X495" s="9">
        <v>10.14377</v>
      </c>
      <c r="Y495" s="9">
        <v>10.72946</v>
      </c>
      <c r="Z495" s="9">
        <v>10.764620000000001</v>
      </c>
      <c r="AA495" s="9">
        <v>11.324440000000001</v>
      </c>
      <c r="AB495" s="19">
        <v>11.187700000000001</v>
      </c>
      <c r="AC495" s="19">
        <v>11.417770000000001</v>
      </c>
      <c r="AD495" s="73">
        <v>11.47317</v>
      </c>
      <c r="AE495" s="73">
        <v>11.49691</v>
      </c>
      <c r="AF495" s="73">
        <v>11.61731</v>
      </c>
      <c r="AG495" s="73">
        <v>11.755600000000001</v>
      </c>
      <c r="AH495" s="73">
        <v>11.398879999999998</v>
      </c>
      <c r="AI495" s="73">
        <v>11.742700000000001</v>
      </c>
      <c r="AJ495" s="73">
        <v>11.888999999999999</v>
      </c>
      <c r="AK495" s="73">
        <v>12.209200000000001</v>
      </c>
    </row>
    <row r="496" spans="1:37" x14ac:dyDescent="0.25">
      <c r="A496" s="40" t="s">
        <v>27</v>
      </c>
      <c r="B496" s="9">
        <v>4</v>
      </c>
      <c r="C496" s="9">
        <v>4.2</v>
      </c>
      <c r="D496" s="9">
        <v>3.9</v>
      </c>
      <c r="E496" s="9">
        <v>2.5</v>
      </c>
      <c r="F496" s="9">
        <v>3.3</v>
      </c>
      <c r="G496" s="9">
        <v>1.7</v>
      </c>
      <c r="H496" s="9">
        <v>1.6</v>
      </c>
      <c r="I496" s="9">
        <v>0.9</v>
      </c>
      <c r="J496" s="9">
        <v>2</v>
      </c>
      <c r="K496" s="9">
        <v>4.0999999999999996</v>
      </c>
      <c r="L496" s="9">
        <v>4.5</v>
      </c>
      <c r="M496" s="9">
        <v>4.7</v>
      </c>
      <c r="N496" s="9">
        <v>5</v>
      </c>
      <c r="O496" s="9">
        <v>5.3</v>
      </c>
      <c r="P496" s="9">
        <v>6</v>
      </c>
      <c r="Q496" s="9">
        <v>6.1</v>
      </c>
      <c r="R496" s="9">
        <v>6.5</v>
      </c>
      <c r="S496" s="9">
        <v>5.8</v>
      </c>
      <c r="T496" s="9">
        <v>6.6</v>
      </c>
      <c r="U496" s="9">
        <v>7.1071</v>
      </c>
      <c r="V496" s="9">
        <v>7.1303999999999998</v>
      </c>
      <c r="W496" s="9">
        <v>7.1393199999999997</v>
      </c>
      <c r="X496" s="9">
        <v>7.0579999999999998</v>
      </c>
      <c r="Y496" s="9">
        <v>10.197179999999999</v>
      </c>
      <c r="Z496" s="9">
        <v>9.8701100000000004</v>
      </c>
      <c r="AA496" s="9">
        <v>11.890049999999999</v>
      </c>
      <c r="AB496" s="19">
        <v>11.747719999999999</v>
      </c>
      <c r="AC496" s="19">
        <v>12.915979999999999</v>
      </c>
      <c r="AD496" s="73">
        <v>13.28735</v>
      </c>
      <c r="AE496" s="73">
        <v>13.704510000000001</v>
      </c>
      <c r="AF496" s="73">
        <v>14.03191</v>
      </c>
      <c r="AG496" s="73">
        <v>14.539899999999999</v>
      </c>
      <c r="AH496" s="73">
        <v>13.10201</v>
      </c>
      <c r="AI496" s="73">
        <v>13.192</v>
      </c>
      <c r="AJ496" s="73">
        <v>14.028600000000001</v>
      </c>
      <c r="AK496" s="73">
        <v>14.7804</v>
      </c>
    </row>
    <row r="497" spans="1:37" x14ac:dyDescent="0.25">
      <c r="A497" s="40" t="s">
        <v>28</v>
      </c>
      <c r="B497" s="9">
        <v>9.9</v>
      </c>
      <c r="C497" s="9">
        <v>9.8000000000000007</v>
      </c>
      <c r="D497" s="9">
        <v>10.8</v>
      </c>
      <c r="E497" s="9">
        <v>9.3000000000000007</v>
      </c>
      <c r="F497" s="9">
        <v>10.5</v>
      </c>
      <c r="G497" s="9">
        <v>9.8000000000000007</v>
      </c>
      <c r="H497" s="9">
        <v>7.3</v>
      </c>
      <c r="I497" s="9">
        <v>14</v>
      </c>
      <c r="J497" s="9">
        <v>12.1</v>
      </c>
      <c r="K497" s="9">
        <v>12.9</v>
      </c>
      <c r="L497" s="9">
        <v>12.9</v>
      </c>
      <c r="M497" s="9">
        <v>14.4</v>
      </c>
      <c r="N497" s="9">
        <v>14.9</v>
      </c>
      <c r="O497" s="9">
        <v>16.100000000000001</v>
      </c>
      <c r="P497" s="9">
        <v>17.2</v>
      </c>
      <c r="Q497" s="9">
        <v>16.399999999999999</v>
      </c>
      <c r="R497" s="9">
        <v>16.100000000000001</v>
      </c>
      <c r="S497" s="9">
        <v>14.8</v>
      </c>
      <c r="T497" s="9">
        <v>12.1</v>
      </c>
      <c r="U497" s="9">
        <v>17.327999999999999</v>
      </c>
      <c r="V497" s="9">
        <v>17.725999999999999</v>
      </c>
      <c r="W497" s="9">
        <v>18.93</v>
      </c>
      <c r="X497" s="9">
        <v>20.805799999999998</v>
      </c>
      <c r="Y497" s="9">
        <v>22.773599999999998</v>
      </c>
      <c r="Z497" s="9">
        <v>22.969819999999999</v>
      </c>
      <c r="AA497" s="9">
        <v>23.423500000000001</v>
      </c>
      <c r="AB497" s="19">
        <v>24.145700000000001</v>
      </c>
      <c r="AC497" s="19">
        <v>23.753</v>
      </c>
      <c r="AD497" s="73">
        <v>23.908330000000003</v>
      </c>
      <c r="AE497" s="73">
        <v>24.04702</v>
      </c>
      <c r="AF497" s="73">
        <v>25.122150000000001</v>
      </c>
      <c r="AG497" s="73">
        <v>26.924299999999999</v>
      </c>
      <c r="AH497" s="73">
        <v>12.955959999999999</v>
      </c>
      <c r="AI497" s="73">
        <v>14.368499999999999</v>
      </c>
      <c r="AJ497" s="73">
        <v>14.680899999999999</v>
      </c>
      <c r="AK497" s="73">
        <v>16.699900000000003</v>
      </c>
    </row>
    <row r="498" spans="1:37" x14ac:dyDescent="0.25">
      <c r="A498" s="40" t="s">
        <v>29</v>
      </c>
      <c r="B498" s="9">
        <v>1.3</v>
      </c>
      <c r="C498" s="9">
        <v>1.6</v>
      </c>
      <c r="D498" s="9">
        <v>1.7</v>
      </c>
      <c r="E498" s="9">
        <v>2.8</v>
      </c>
      <c r="F498" s="9">
        <v>5.0999999999999996</v>
      </c>
      <c r="G498" s="9">
        <v>3.9</v>
      </c>
      <c r="H498" s="9">
        <v>3.2</v>
      </c>
      <c r="I498" s="9">
        <v>2.5</v>
      </c>
      <c r="J498" s="9">
        <v>2.8</v>
      </c>
      <c r="K498" s="9">
        <v>3.2</v>
      </c>
      <c r="L498" s="9">
        <v>3.2</v>
      </c>
      <c r="M498" s="9">
        <v>3.4</v>
      </c>
      <c r="N498" s="9">
        <v>3.3</v>
      </c>
      <c r="O498" s="9">
        <v>4.5999999999999996</v>
      </c>
      <c r="P498" s="9">
        <v>3.9</v>
      </c>
      <c r="Q498" s="9">
        <v>3.3</v>
      </c>
      <c r="R498" s="9">
        <v>3.3</v>
      </c>
      <c r="S498" s="9">
        <v>3.2</v>
      </c>
      <c r="T498" s="9">
        <v>3.6</v>
      </c>
      <c r="U498" s="9">
        <v>3.7894000000000001</v>
      </c>
      <c r="V498" s="9">
        <v>3.9769000000000001</v>
      </c>
      <c r="W498" s="9">
        <v>4.0995200000000001</v>
      </c>
      <c r="X498" s="9">
        <v>4.7597700000000005</v>
      </c>
      <c r="Y498" s="9">
        <v>4.7602000000000002</v>
      </c>
      <c r="Z498" s="9">
        <v>4.9626200000000003</v>
      </c>
      <c r="AA498" s="9">
        <v>4.8001199999999997</v>
      </c>
      <c r="AB498" s="19">
        <v>4.9926300000000001</v>
      </c>
      <c r="AC498" s="19">
        <v>5.16221</v>
      </c>
      <c r="AD498" s="73">
        <v>6.3904199999999998</v>
      </c>
      <c r="AE498" s="73">
        <v>6.3992399999999998</v>
      </c>
      <c r="AF498" s="73">
        <v>6.3982200000000002</v>
      </c>
      <c r="AG498" s="73">
        <v>7.1273</v>
      </c>
      <c r="AH498" s="73">
        <v>7.6870099999999999</v>
      </c>
      <c r="AI498" s="73">
        <v>7.3727</v>
      </c>
      <c r="AJ498" s="73">
        <v>7.7511999999999999</v>
      </c>
      <c r="AK498" s="73">
        <v>7.7526999999999999</v>
      </c>
    </row>
    <row r="499" spans="1:37" x14ac:dyDescent="0.25">
      <c r="A499" s="40" t="s">
        <v>30</v>
      </c>
      <c r="B499" s="9">
        <v>4.0999999999999996</v>
      </c>
      <c r="C499" s="9">
        <v>3.9</v>
      </c>
      <c r="D499" s="9">
        <v>4.7</v>
      </c>
      <c r="E499" s="9">
        <v>4.4000000000000004</v>
      </c>
      <c r="F499" s="9">
        <v>7</v>
      </c>
      <c r="G499" s="9">
        <v>4.5</v>
      </c>
      <c r="H499" s="9">
        <v>5</v>
      </c>
      <c r="I499" s="9">
        <v>6.2</v>
      </c>
      <c r="J499" s="9">
        <v>12.6</v>
      </c>
      <c r="K499" s="9">
        <v>10.3</v>
      </c>
      <c r="L499" s="9">
        <v>4.2</v>
      </c>
      <c r="M499" s="9">
        <v>6.5</v>
      </c>
      <c r="N499" s="9">
        <v>4.8</v>
      </c>
      <c r="O499" s="9">
        <v>3.3</v>
      </c>
      <c r="P499" s="9">
        <v>3.3</v>
      </c>
      <c r="Q499" s="9">
        <v>3.7</v>
      </c>
      <c r="R499" s="9">
        <v>3.6</v>
      </c>
      <c r="S499" s="9">
        <v>3.5</v>
      </c>
      <c r="T499" s="9">
        <v>3.7</v>
      </c>
      <c r="U499" s="9">
        <v>3.3405999999999998</v>
      </c>
      <c r="V499" s="9">
        <v>3.2290999999999999</v>
      </c>
      <c r="W499" s="9">
        <v>3.29345</v>
      </c>
      <c r="X499" s="9">
        <v>4.6579199999999998</v>
      </c>
      <c r="Y499" s="9">
        <v>4.89682</v>
      </c>
      <c r="Z499" s="9">
        <v>3.9870700000000001</v>
      </c>
      <c r="AA499" s="9">
        <v>4.3743800000000004</v>
      </c>
      <c r="AB499" s="19">
        <v>4.7688699999999997</v>
      </c>
      <c r="AC499" s="19">
        <v>5.0243900000000004</v>
      </c>
      <c r="AD499" s="73">
        <v>5.0959099999999999</v>
      </c>
      <c r="AE499" s="73">
        <v>5.2612800000000002</v>
      </c>
      <c r="AF499" s="73">
        <v>5.5688000000000004</v>
      </c>
      <c r="AG499" s="73">
        <v>5.8921999999999999</v>
      </c>
      <c r="AH499" s="73">
        <v>5.7696699999999996</v>
      </c>
      <c r="AI499" s="73">
        <v>6.1041000000000007</v>
      </c>
      <c r="AJ499" s="73">
        <v>6.3601999999999999</v>
      </c>
      <c r="AK499" s="73">
        <v>6.5623000000000005</v>
      </c>
    </row>
    <row r="500" spans="1:37" x14ac:dyDescent="0.25">
      <c r="A500" s="40" t="s">
        <v>31</v>
      </c>
      <c r="B500" s="9">
        <v>4.5999999999999996</v>
      </c>
      <c r="C500" s="9">
        <v>4.8</v>
      </c>
      <c r="D500" s="9">
        <v>4.8</v>
      </c>
      <c r="E500" s="9">
        <v>4.4000000000000004</v>
      </c>
      <c r="F500" s="9">
        <v>5.7</v>
      </c>
      <c r="G500" s="9">
        <v>6.2</v>
      </c>
      <c r="H500" s="9">
        <v>6.6</v>
      </c>
      <c r="I500" s="9">
        <v>7.8</v>
      </c>
      <c r="J500" s="9">
        <v>3.4</v>
      </c>
      <c r="K500" s="9">
        <v>3.9</v>
      </c>
      <c r="L500" s="9">
        <v>4.3</v>
      </c>
      <c r="M500" s="9">
        <v>4.7</v>
      </c>
      <c r="N500" s="9">
        <v>8.1</v>
      </c>
      <c r="O500" s="9">
        <v>9.1999999999999993</v>
      </c>
      <c r="P500" s="9">
        <v>8.9</v>
      </c>
      <c r="Q500" s="9">
        <v>7.4</v>
      </c>
      <c r="R500" s="9">
        <v>7.7</v>
      </c>
      <c r="S500" s="9">
        <v>7</v>
      </c>
      <c r="T500" s="9">
        <v>7.7</v>
      </c>
      <c r="U500" s="9">
        <v>9.2872000000000003</v>
      </c>
      <c r="V500" s="9">
        <v>8.8712999999999997</v>
      </c>
      <c r="W500" s="9">
        <v>8.3401700000000005</v>
      </c>
      <c r="X500" s="9">
        <v>11.337249999999999</v>
      </c>
      <c r="Y500" s="9">
        <v>9.4096399999999996</v>
      </c>
      <c r="Z500" s="9">
        <v>8.8702299999999994</v>
      </c>
      <c r="AA500" s="9">
        <v>9.4758200000000006</v>
      </c>
      <c r="AB500" s="19">
        <v>9.8827700000000007</v>
      </c>
      <c r="AC500" s="19">
        <v>10.190850000000001</v>
      </c>
      <c r="AD500" s="73">
        <v>10.88907</v>
      </c>
      <c r="AE500" s="73">
        <v>11.199639999999999</v>
      </c>
      <c r="AF500" s="73">
        <v>11.33403</v>
      </c>
      <c r="AG500" s="73">
        <v>11.849399999999999</v>
      </c>
      <c r="AH500" s="73">
        <v>12.709280000000001</v>
      </c>
      <c r="AI500" s="73">
        <v>13.2104</v>
      </c>
      <c r="AJ500" s="73">
        <v>13.4694</v>
      </c>
      <c r="AK500" s="73">
        <v>13.544</v>
      </c>
    </row>
    <row r="501" spans="1:37" x14ac:dyDescent="0.25">
      <c r="A501" s="40" t="s">
        <v>32</v>
      </c>
      <c r="B501" s="55" t="s">
        <v>0</v>
      </c>
      <c r="C501" s="55" t="s">
        <v>0</v>
      </c>
      <c r="D501" s="55" t="s">
        <v>0</v>
      </c>
      <c r="E501" s="55" t="s">
        <v>0</v>
      </c>
      <c r="F501" s="55" t="s">
        <v>0</v>
      </c>
      <c r="G501" s="55" t="s">
        <v>0</v>
      </c>
      <c r="H501" s="55" t="s">
        <v>0</v>
      </c>
      <c r="I501" s="55" t="s">
        <v>0</v>
      </c>
      <c r="J501" s="55" t="s">
        <v>0</v>
      </c>
      <c r="K501" s="55" t="s">
        <v>0</v>
      </c>
      <c r="L501" s="55" t="s">
        <v>0</v>
      </c>
      <c r="M501" s="55" t="s">
        <v>0</v>
      </c>
      <c r="N501" s="55" t="s">
        <v>0</v>
      </c>
      <c r="O501" s="55" t="s">
        <v>0</v>
      </c>
      <c r="P501" s="55" t="s">
        <v>0</v>
      </c>
      <c r="Q501" s="55" t="s">
        <v>0</v>
      </c>
      <c r="R501" s="55" t="s">
        <v>0</v>
      </c>
      <c r="S501" s="55" t="s">
        <v>0</v>
      </c>
      <c r="T501" s="55" t="s">
        <v>0</v>
      </c>
      <c r="U501" s="55" t="s">
        <v>0</v>
      </c>
      <c r="V501" s="55" t="s">
        <v>0</v>
      </c>
      <c r="W501" s="55" t="s">
        <v>0</v>
      </c>
      <c r="X501" s="55" t="s">
        <v>0</v>
      </c>
      <c r="Y501" s="55" t="s">
        <v>0</v>
      </c>
      <c r="Z501" s="55" t="s">
        <v>0</v>
      </c>
      <c r="AA501" s="55" t="s">
        <v>0</v>
      </c>
      <c r="AB501" s="55" t="s">
        <v>0</v>
      </c>
      <c r="AC501" s="55" t="s">
        <v>0</v>
      </c>
      <c r="AD501" s="55" t="s">
        <v>0</v>
      </c>
      <c r="AE501" s="55" t="s">
        <v>0</v>
      </c>
      <c r="AF501" s="55" t="s">
        <v>0</v>
      </c>
      <c r="AG501" s="55" t="s">
        <v>0</v>
      </c>
      <c r="AH501" s="73">
        <v>11.708489999999999</v>
      </c>
      <c r="AI501" s="73">
        <v>11.914899999999999</v>
      </c>
      <c r="AJ501" s="73">
        <v>12.2104</v>
      </c>
      <c r="AK501" s="73">
        <v>12.464799999999999</v>
      </c>
    </row>
    <row r="502" spans="1:37" x14ac:dyDescent="0.25">
      <c r="A502" s="40" t="s">
        <v>33</v>
      </c>
      <c r="B502" s="9">
        <v>9.3000000000000007</v>
      </c>
      <c r="C502" s="9">
        <v>8.6</v>
      </c>
      <c r="D502" s="9">
        <v>6.1</v>
      </c>
      <c r="E502" s="9">
        <v>7.9</v>
      </c>
      <c r="F502" s="9">
        <v>8.1</v>
      </c>
      <c r="G502" s="9">
        <v>4.9000000000000004</v>
      </c>
      <c r="H502" s="9">
        <v>6.9</v>
      </c>
      <c r="I502" s="9">
        <v>6.9</v>
      </c>
      <c r="J502" s="9">
        <v>8.5</v>
      </c>
      <c r="K502" s="9">
        <v>5.0999999999999996</v>
      </c>
      <c r="L502" s="9">
        <v>6</v>
      </c>
      <c r="M502" s="9">
        <v>7.3</v>
      </c>
      <c r="N502" s="9">
        <v>7.8</v>
      </c>
      <c r="O502" s="9">
        <v>8.9</v>
      </c>
      <c r="P502" s="9">
        <v>8.4</v>
      </c>
      <c r="Q502" s="9">
        <v>8.6999999999999993</v>
      </c>
      <c r="R502" s="9">
        <v>7.7</v>
      </c>
      <c r="S502" s="9">
        <v>9.8000000000000007</v>
      </c>
      <c r="T502" s="9">
        <v>10</v>
      </c>
      <c r="U502" s="9">
        <v>10.477</v>
      </c>
      <c r="V502" s="9">
        <v>8.2137999999999991</v>
      </c>
      <c r="W502" s="9">
        <v>8.1138999999999992</v>
      </c>
      <c r="X502" s="9">
        <v>11.3011</v>
      </c>
      <c r="Y502" s="9">
        <v>11.523299999999999</v>
      </c>
      <c r="Z502" s="9">
        <v>11.971290000000002</v>
      </c>
      <c r="AA502" s="9">
        <v>13.108049999999999</v>
      </c>
      <c r="AB502" s="19">
        <v>13.664879999999998</v>
      </c>
      <c r="AC502" s="19">
        <v>15.2751</v>
      </c>
      <c r="AD502" s="73">
        <v>16.174849999999999</v>
      </c>
      <c r="AE502" s="73">
        <v>16.620909999999999</v>
      </c>
      <c r="AF502" s="73">
        <v>17.377410000000001</v>
      </c>
      <c r="AG502" s="73">
        <v>18.339500000000001</v>
      </c>
      <c r="AH502" s="73">
        <v>11.661659999999999</v>
      </c>
      <c r="AI502" s="73">
        <v>12.1669</v>
      </c>
      <c r="AJ502" s="73">
        <v>12.719100000000001</v>
      </c>
      <c r="AK502" s="73">
        <v>13.2362</v>
      </c>
    </row>
    <row r="503" spans="1:37" x14ac:dyDescent="0.25">
      <c r="A503" s="40" t="s">
        <v>34</v>
      </c>
      <c r="B503" s="9">
        <v>5.3</v>
      </c>
      <c r="C503" s="9">
        <v>5.0999999999999996</v>
      </c>
      <c r="D503" s="9">
        <v>5.0999999999999996</v>
      </c>
      <c r="E503" s="9">
        <v>10.199999999999999</v>
      </c>
      <c r="F503" s="9">
        <v>6.4</v>
      </c>
      <c r="G503" s="9">
        <v>5.4</v>
      </c>
      <c r="H503" s="9">
        <v>7.1</v>
      </c>
      <c r="I503" s="9">
        <v>8.3000000000000007</v>
      </c>
      <c r="J503" s="9">
        <v>8.1999999999999993</v>
      </c>
      <c r="K503" s="9">
        <v>9.1999999999999993</v>
      </c>
      <c r="L503" s="9">
        <v>8.5</v>
      </c>
      <c r="M503" s="9">
        <v>6.3</v>
      </c>
      <c r="N503" s="9">
        <v>6.1</v>
      </c>
      <c r="O503" s="9">
        <v>8.9</v>
      </c>
      <c r="P503" s="9">
        <v>8.1999999999999993</v>
      </c>
      <c r="Q503" s="9">
        <v>8.6</v>
      </c>
      <c r="R503" s="9">
        <v>9</v>
      </c>
      <c r="S503" s="9">
        <v>9.3000000000000007</v>
      </c>
      <c r="T503" s="9">
        <v>10.1</v>
      </c>
      <c r="U503" s="9">
        <v>8.3227000000000011</v>
      </c>
      <c r="V503" s="9">
        <v>6.2004999999999999</v>
      </c>
      <c r="W503" s="9">
        <v>6.1177900000000003</v>
      </c>
      <c r="X503" s="9">
        <v>5.9416199999999995</v>
      </c>
      <c r="Y503" s="9">
        <v>5.4782099999999998</v>
      </c>
      <c r="Z503" s="9">
        <v>5.5641099999999994</v>
      </c>
      <c r="AA503" s="9">
        <v>5.82674</v>
      </c>
      <c r="AB503" s="19">
        <v>5.8183999999999996</v>
      </c>
      <c r="AC503" s="19">
        <v>5.9281999999999995</v>
      </c>
      <c r="AD503" s="73">
        <v>6.0651099999999998</v>
      </c>
      <c r="AE503" s="73">
        <v>6.3633299999999995</v>
      </c>
      <c r="AF503" s="73">
        <v>6.59361</v>
      </c>
      <c r="AG503" s="73">
        <v>6.8228</v>
      </c>
      <c r="AH503" s="73">
        <v>5.8568599999999993</v>
      </c>
      <c r="AI503" s="73">
        <v>5.9811000000000005</v>
      </c>
      <c r="AJ503" s="73">
        <v>5.0093999999999994</v>
      </c>
      <c r="AK503" s="73">
        <v>4.8686000000000007</v>
      </c>
    </row>
    <row r="504" spans="1:37" x14ac:dyDescent="0.25">
      <c r="A504" s="40" t="s">
        <v>35</v>
      </c>
      <c r="B504" s="9">
        <v>1.8</v>
      </c>
      <c r="C504" s="9">
        <v>1.7</v>
      </c>
      <c r="D504" s="9">
        <v>1.6</v>
      </c>
      <c r="E504" s="9">
        <v>1.6</v>
      </c>
      <c r="F504" s="9">
        <v>1.7</v>
      </c>
      <c r="G504" s="9">
        <v>1.7</v>
      </c>
      <c r="H504" s="9">
        <v>1.6</v>
      </c>
      <c r="I504" s="9">
        <v>4.3</v>
      </c>
      <c r="J504" s="9">
        <v>4.2</v>
      </c>
      <c r="K504" s="9">
        <v>6.5</v>
      </c>
      <c r="L504" s="9">
        <v>3.2</v>
      </c>
      <c r="M504" s="9">
        <v>3.6</v>
      </c>
      <c r="N504" s="9">
        <v>4.4000000000000004</v>
      </c>
      <c r="O504" s="9">
        <v>4.3</v>
      </c>
      <c r="P504" s="9">
        <v>5</v>
      </c>
      <c r="Q504" s="9">
        <v>3.8</v>
      </c>
      <c r="R504" s="9">
        <v>4.0999999999999996</v>
      </c>
      <c r="S504" s="9">
        <v>4.3</v>
      </c>
      <c r="T504" s="9">
        <v>3.6</v>
      </c>
      <c r="U504" s="9">
        <v>3.9729000000000001</v>
      </c>
      <c r="V504" s="9">
        <v>3.9116</v>
      </c>
      <c r="W504" s="9">
        <v>3.6058499999999998</v>
      </c>
      <c r="X504" s="9">
        <v>3.976</v>
      </c>
      <c r="Y504" s="9">
        <v>4.1954200000000004</v>
      </c>
      <c r="Z504" s="9">
        <v>4.0936399999999997</v>
      </c>
      <c r="AA504" s="9">
        <v>4.4989699999999999</v>
      </c>
      <c r="AB504" s="19">
        <v>5.0796599999999996</v>
      </c>
      <c r="AC504" s="19">
        <v>5.5015400000000003</v>
      </c>
      <c r="AD504" s="73">
        <v>5.7997899999999998</v>
      </c>
      <c r="AE504" s="73">
        <v>5.9679399999999996</v>
      </c>
      <c r="AF504" s="73">
        <v>6.2197299999999993</v>
      </c>
      <c r="AG504" s="73">
        <v>6.3861999999999997</v>
      </c>
      <c r="AH504" s="73">
        <v>8.1525200000000009</v>
      </c>
      <c r="AI504" s="73">
        <v>8.3367000000000004</v>
      </c>
      <c r="AJ504" s="73">
        <v>8.4139999999999997</v>
      </c>
      <c r="AK504" s="73">
        <v>9.0717999999999996</v>
      </c>
    </row>
    <row r="505" spans="1:37" x14ac:dyDescent="0.25">
      <c r="A505" s="40" t="s">
        <v>36</v>
      </c>
      <c r="B505" s="9">
        <v>0.5</v>
      </c>
      <c r="C505" s="9">
        <v>0.3</v>
      </c>
      <c r="D505" s="9">
        <v>0.1</v>
      </c>
      <c r="E505" s="9">
        <v>0.6</v>
      </c>
      <c r="F505" s="9">
        <v>0.4</v>
      </c>
      <c r="G505" s="9">
        <v>0.3</v>
      </c>
      <c r="H505" s="9">
        <v>0.9</v>
      </c>
      <c r="I505" s="9">
        <v>1</v>
      </c>
      <c r="J505" s="9">
        <v>0.8</v>
      </c>
      <c r="K505" s="9">
        <v>1</v>
      </c>
      <c r="L505" s="9">
        <v>0.9</v>
      </c>
      <c r="M505" s="9">
        <v>0.8</v>
      </c>
      <c r="N505" s="9">
        <v>0.7</v>
      </c>
      <c r="O505" s="9">
        <v>0.7</v>
      </c>
      <c r="P505" s="9">
        <v>1</v>
      </c>
      <c r="Q505" s="9">
        <v>1.1000000000000001</v>
      </c>
      <c r="R505" s="9">
        <v>1.4</v>
      </c>
      <c r="S505" s="9">
        <v>1</v>
      </c>
      <c r="T505" s="9">
        <v>1.2</v>
      </c>
      <c r="U505" s="9">
        <v>1.1950000000000001</v>
      </c>
      <c r="V505" s="9">
        <v>1.127</v>
      </c>
      <c r="W505" s="9">
        <v>1.19848</v>
      </c>
      <c r="X505" s="9">
        <v>1.4524300000000001</v>
      </c>
      <c r="Y505" s="9">
        <v>1.6844100000000002</v>
      </c>
      <c r="Z505" s="9">
        <v>1.5972999999999999</v>
      </c>
      <c r="AA505" s="9">
        <v>1.431</v>
      </c>
      <c r="AB505" s="19">
        <v>1.7554799999999999</v>
      </c>
      <c r="AC505" s="19">
        <v>1.7810999999999999</v>
      </c>
      <c r="AD505" s="73">
        <v>1.7637</v>
      </c>
      <c r="AE505" s="73">
        <v>1.8063</v>
      </c>
      <c r="AF505" s="73">
        <v>1.8063</v>
      </c>
      <c r="AG505" s="73">
        <v>1.8366</v>
      </c>
      <c r="AH505" s="73">
        <v>1.9313499999999999</v>
      </c>
      <c r="AI505" s="73">
        <v>1.9037999999999999</v>
      </c>
      <c r="AJ505" s="73">
        <v>1.899</v>
      </c>
      <c r="AK505" s="73">
        <v>1.7504999999999999</v>
      </c>
    </row>
    <row r="506" spans="1:37" x14ac:dyDescent="0.25">
      <c r="A506" s="40" t="s">
        <v>45</v>
      </c>
      <c r="B506" s="9">
        <v>5.3</v>
      </c>
      <c r="C506" s="9">
        <v>5.3</v>
      </c>
      <c r="D506" s="9">
        <v>3.8</v>
      </c>
      <c r="E506" s="9">
        <v>4.4000000000000004</v>
      </c>
      <c r="F506" s="9">
        <v>6.5</v>
      </c>
      <c r="G506" s="9">
        <v>7.8</v>
      </c>
      <c r="H506" s="9">
        <v>8.8000000000000007</v>
      </c>
      <c r="I506" s="9">
        <v>5.0999999999999996</v>
      </c>
      <c r="J506" s="9">
        <v>11.4</v>
      </c>
      <c r="K506" s="9">
        <v>9.3000000000000007</v>
      </c>
      <c r="L506" s="9">
        <v>9</v>
      </c>
      <c r="M506" s="9">
        <v>9.6</v>
      </c>
      <c r="N506" s="9">
        <v>9.1999999999999993</v>
      </c>
      <c r="O506" s="9">
        <v>9.6</v>
      </c>
      <c r="P506" s="9">
        <v>12.1</v>
      </c>
      <c r="Q506" s="9">
        <v>10.4</v>
      </c>
      <c r="R506" s="9">
        <v>11.6</v>
      </c>
      <c r="S506" s="9">
        <v>10.9</v>
      </c>
      <c r="T506" s="9">
        <v>12.3</v>
      </c>
      <c r="U506" s="9">
        <v>13.0664</v>
      </c>
      <c r="V506" s="9">
        <v>14.1707</v>
      </c>
      <c r="W506" s="9">
        <v>14.656799999999999</v>
      </c>
      <c r="X506" s="9">
        <v>14.9711</v>
      </c>
      <c r="Y506" s="9">
        <v>16.465</v>
      </c>
      <c r="Z506" s="9">
        <v>16.9941</v>
      </c>
      <c r="AA506" s="9">
        <v>18.11327</v>
      </c>
      <c r="AB506" s="19">
        <v>19.425169999999998</v>
      </c>
      <c r="AC506" s="19">
        <v>21.404409999999999</v>
      </c>
      <c r="AD506" s="54" t="s">
        <v>0</v>
      </c>
      <c r="AE506" s="54" t="s">
        <v>0</v>
      </c>
      <c r="AF506" s="54" t="s">
        <v>0</v>
      </c>
      <c r="AG506" s="54" t="s">
        <v>0</v>
      </c>
      <c r="AH506" s="54" t="s">
        <v>0</v>
      </c>
      <c r="AI506" s="54" t="s">
        <v>0</v>
      </c>
      <c r="AJ506" s="54" t="s">
        <v>0</v>
      </c>
      <c r="AK506" s="54" t="s">
        <v>0</v>
      </c>
    </row>
    <row r="507" spans="1:37" x14ac:dyDescent="0.25">
      <c r="A507" s="40" t="s">
        <v>37</v>
      </c>
      <c r="B507" s="9">
        <v>5.3</v>
      </c>
      <c r="C507" s="9">
        <v>6</v>
      </c>
      <c r="D507" s="9">
        <v>5.3</v>
      </c>
      <c r="E507" s="9">
        <v>4.4000000000000004</v>
      </c>
      <c r="F507" s="9">
        <v>8.1</v>
      </c>
      <c r="G507" s="9">
        <v>5.3</v>
      </c>
      <c r="H507" s="9">
        <v>4.7</v>
      </c>
      <c r="I507" s="9">
        <v>6.5</v>
      </c>
      <c r="J507" s="9">
        <v>4.5999999999999996</v>
      </c>
      <c r="K507" s="9">
        <v>4.7</v>
      </c>
      <c r="L507" s="9">
        <v>4.0999999999999996</v>
      </c>
      <c r="M507" s="9">
        <v>5.3</v>
      </c>
      <c r="N507" s="9">
        <v>5.0999999999999996</v>
      </c>
      <c r="O507" s="9">
        <v>4.9000000000000004</v>
      </c>
      <c r="P507" s="9">
        <v>5.0999999999999996</v>
      </c>
      <c r="Q507" s="9">
        <v>5.2</v>
      </c>
      <c r="R507" s="9">
        <v>5.3</v>
      </c>
      <c r="S507" s="9">
        <v>5.8</v>
      </c>
      <c r="T507" s="9">
        <v>5.5</v>
      </c>
      <c r="U507" s="9">
        <v>6.2383000000000006</v>
      </c>
      <c r="V507" s="9">
        <v>5.8544999999999998</v>
      </c>
      <c r="W507" s="9">
        <v>6.5374300000000005</v>
      </c>
      <c r="X507" s="9">
        <v>7.36266</v>
      </c>
      <c r="Y507" s="9">
        <v>8.0275600000000011</v>
      </c>
      <c r="Z507" s="9">
        <v>8.3419799999999995</v>
      </c>
      <c r="AA507" s="9">
        <v>8.4306999999999999</v>
      </c>
      <c r="AB507" s="19">
        <v>8.133659999999999</v>
      </c>
      <c r="AC507" s="19">
        <v>8.8779000000000003</v>
      </c>
      <c r="AD507" s="73">
        <v>8.99132</v>
      </c>
      <c r="AE507" s="73">
        <v>9.1166</v>
      </c>
      <c r="AF507" s="73">
        <v>9.2505400000000009</v>
      </c>
      <c r="AG507" s="73">
        <v>9.3106000000000009</v>
      </c>
      <c r="AH507" s="73">
        <v>10.493829999999999</v>
      </c>
      <c r="AI507" s="73">
        <v>10.549700000000001</v>
      </c>
      <c r="AJ507" s="73">
        <v>10.7013</v>
      </c>
      <c r="AK507" s="104">
        <v>11.1212</v>
      </c>
    </row>
    <row r="508" spans="1:37" x14ac:dyDescent="0.25">
      <c r="A508" s="40" t="s">
        <v>38</v>
      </c>
      <c r="B508" s="9">
        <v>10.7</v>
      </c>
      <c r="C508" s="9">
        <v>5</v>
      </c>
      <c r="D508" s="9">
        <v>7.7</v>
      </c>
      <c r="E508" s="9">
        <v>7.3</v>
      </c>
      <c r="F508" s="9">
        <v>8.8000000000000007</v>
      </c>
      <c r="G508" s="9">
        <v>9.3000000000000007</v>
      </c>
      <c r="H508" s="9">
        <v>9.8000000000000007</v>
      </c>
      <c r="I508" s="9">
        <v>3.1</v>
      </c>
      <c r="J508" s="9">
        <v>6.2</v>
      </c>
      <c r="K508" s="9">
        <v>6.9</v>
      </c>
      <c r="L508" s="9">
        <v>7.5</v>
      </c>
      <c r="M508" s="9">
        <v>6.6</v>
      </c>
      <c r="N508" s="9">
        <v>7</v>
      </c>
      <c r="O508" s="9">
        <v>7.5</v>
      </c>
      <c r="P508" s="9">
        <v>7.7</v>
      </c>
      <c r="Q508" s="9">
        <v>7.8</v>
      </c>
      <c r="R508" s="9">
        <v>8.1999999999999993</v>
      </c>
      <c r="S508" s="9">
        <v>8.1999999999999993</v>
      </c>
      <c r="T508" s="9">
        <v>8.1</v>
      </c>
      <c r="U508" s="9">
        <v>8.6232000000000006</v>
      </c>
      <c r="V508" s="9">
        <v>8.7446000000000002</v>
      </c>
      <c r="W508" s="9">
        <v>8.6135000000000002</v>
      </c>
      <c r="X508" s="9">
        <v>8.6224699999999999</v>
      </c>
      <c r="Y508" s="9">
        <v>9.7362000000000002</v>
      </c>
      <c r="Z508" s="9">
        <v>11.275930000000001</v>
      </c>
      <c r="AA508" s="9">
        <v>11.6502</v>
      </c>
      <c r="AB508" s="19">
        <v>11.30064</v>
      </c>
      <c r="AC508" s="19">
        <v>12.136799999999999</v>
      </c>
      <c r="AD508" s="73">
        <v>11.61614</v>
      </c>
      <c r="AE508" s="73">
        <v>11.634040000000001</v>
      </c>
      <c r="AF508" s="73">
        <v>12.498089999999999</v>
      </c>
      <c r="AG508" s="73">
        <v>12.6784</v>
      </c>
      <c r="AH508" s="73">
        <v>10.71457</v>
      </c>
      <c r="AI508" s="73">
        <v>10.754200000000001</v>
      </c>
      <c r="AJ508" s="73">
        <v>10.625200000000001</v>
      </c>
      <c r="AK508" s="73">
        <v>10.976299999999998</v>
      </c>
    </row>
    <row r="509" spans="1:37" x14ac:dyDescent="0.25">
      <c r="A509" s="40" t="s">
        <v>39</v>
      </c>
      <c r="B509" s="55" t="s">
        <v>0</v>
      </c>
      <c r="C509" s="55" t="s">
        <v>0</v>
      </c>
      <c r="D509" s="55" t="s">
        <v>0</v>
      </c>
      <c r="E509" s="55" t="s">
        <v>0</v>
      </c>
      <c r="F509" s="55" t="s">
        <v>0</v>
      </c>
      <c r="G509" s="55" t="s">
        <v>0</v>
      </c>
      <c r="H509" s="55" t="s">
        <v>0</v>
      </c>
      <c r="I509" s="55" t="s">
        <v>0</v>
      </c>
      <c r="J509" s="55" t="s">
        <v>0</v>
      </c>
      <c r="K509" s="55" t="s">
        <v>0</v>
      </c>
      <c r="L509" s="55" t="s">
        <v>0</v>
      </c>
      <c r="M509" s="55" t="s">
        <v>0</v>
      </c>
      <c r="N509" s="55" t="s">
        <v>0</v>
      </c>
      <c r="O509" s="55" t="s">
        <v>0</v>
      </c>
      <c r="P509" s="55" t="s">
        <v>0</v>
      </c>
      <c r="Q509" s="55" t="s">
        <v>0</v>
      </c>
      <c r="R509" s="55" t="s">
        <v>0</v>
      </c>
      <c r="S509" s="55" t="s">
        <v>0</v>
      </c>
      <c r="T509" s="55" t="s">
        <v>0</v>
      </c>
      <c r="U509" s="55" t="s">
        <v>0</v>
      </c>
      <c r="V509" s="55" t="s">
        <v>0</v>
      </c>
      <c r="W509" s="55" t="s">
        <v>0</v>
      </c>
      <c r="X509" s="55" t="s">
        <v>0</v>
      </c>
      <c r="Y509" s="55" t="s">
        <v>0</v>
      </c>
      <c r="Z509" s="55" t="s">
        <v>0</v>
      </c>
      <c r="AA509" s="55" t="s">
        <v>0</v>
      </c>
      <c r="AB509" s="55" t="s">
        <v>0</v>
      </c>
      <c r="AC509" s="55" t="s">
        <v>0</v>
      </c>
      <c r="AD509" s="73">
        <v>22.198430000000002</v>
      </c>
      <c r="AE509" s="73">
        <v>23.359860000000001</v>
      </c>
      <c r="AF509" s="73">
        <v>24.862959999999998</v>
      </c>
      <c r="AG509" s="73">
        <v>26.035700000000002</v>
      </c>
      <c r="AH509" s="73">
        <v>25.664020000000001</v>
      </c>
      <c r="AI509" s="73">
        <v>27.195700000000002</v>
      </c>
      <c r="AJ509" s="73">
        <v>25.3886</v>
      </c>
      <c r="AK509" s="73">
        <v>26.964700000000001</v>
      </c>
    </row>
    <row r="510" spans="1:37" x14ac:dyDescent="0.25">
      <c r="A510" s="41" t="s">
        <v>40</v>
      </c>
      <c r="B510" s="55" t="s">
        <v>0</v>
      </c>
      <c r="C510" s="55" t="s">
        <v>0</v>
      </c>
      <c r="D510" s="55" t="s">
        <v>0</v>
      </c>
      <c r="E510" s="55" t="s">
        <v>0</v>
      </c>
      <c r="F510" s="55" t="s">
        <v>0</v>
      </c>
      <c r="G510" s="55" t="s">
        <v>0</v>
      </c>
      <c r="H510" s="55" t="s">
        <v>0</v>
      </c>
      <c r="I510" s="55" t="s">
        <v>0</v>
      </c>
      <c r="J510" s="55" t="s">
        <v>0</v>
      </c>
      <c r="K510" s="55" t="s">
        <v>0</v>
      </c>
      <c r="L510" s="55" t="s">
        <v>0</v>
      </c>
      <c r="M510" s="55" t="s">
        <v>0</v>
      </c>
      <c r="N510" s="55" t="s">
        <v>0</v>
      </c>
      <c r="O510" s="55" t="s">
        <v>0</v>
      </c>
      <c r="P510" s="55" t="s">
        <v>0</v>
      </c>
      <c r="Q510" s="55" t="s">
        <v>0</v>
      </c>
      <c r="R510" s="55" t="s">
        <v>0</v>
      </c>
      <c r="S510" s="55" t="s">
        <v>0</v>
      </c>
      <c r="T510" s="55" t="s">
        <v>0</v>
      </c>
      <c r="U510" s="55" t="s">
        <v>0</v>
      </c>
      <c r="V510" s="55" t="s">
        <v>0</v>
      </c>
      <c r="W510" s="55" t="s">
        <v>0</v>
      </c>
      <c r="X510" s="55" t="s">
        <v>0</v>
      </c>
      <c r="Y510" s="55" t="s">
        <v>0</v>
      </c>
      <c r="Z510" s="55" t="s">
        <v>0</v>
      </c>
      <c r="AA510" s="55" t="s">
        <v>0</v>
      </c>
      <c r="AB510" s="55" t="s">
        <v>0</v>
      </c>
      <c r="AC510" s="55" t="s">
        <v>0</v>
      </c>
      <c r="AD510" s="55" t="s">
        <v>0</v>
      </c>
      <c r="AE510" s="55" t="s">
        <v>0</v>
      </c>
      <c r="AF510" s="55" t="s">
        <v>0</v>
      </c>
      <c r="AG510" s="55" t="s">
        <v>0</v>
      </c>
      <c r="AH510" s="73">
        <v>7.0982099999999999</v>
      </c>
      <c r="AI510" s="73">
        <v>6.7729999999999997</v>
      </c>
      <c r="AJ510" s="73">
        <v>6.8215000000000003</v>
      </c>
      <c r="AK510" s="73">
        <v>6.8616999999999999</v>
      </c>
    </row>
    <row r="511" spans="1:37" x14ac:dyDescent="0.25">
      <c r="A511" s="40" t="s">
        <v>41</v>
      </c>
      <c r="B511" s="9">
        <v>8.4</v>
      </c>
      <c r="C511" s="9">
        <v>8.3000000000000007</v>
      </c>
      <c r="D511" s="9">
        <v>6.2</v>
      </c>
      <c r="E511" s="9">
        <v>7.1</v>
      </c>
      <c r="F511" s="9">
        <v>9.5</v>
      </c>
      <c r="G511" s="9">
        <v>8.5</v>
      </c>
      <c r="H511" s="9">
        <v>8.9</v>
      </c>
      <c r="I511" s="9">
        <v>12.7</v>
      </c>
      <c r="J511" s="9">
        <v>12.2</v>
      </c>
      <c r="K511" s="9">
        <v>10.3</v>
      </c>
      <c r="L511" s="9">
        <v>9.6999999999999993</v>
      </c>
      <c r="M511" s="9">
        <v>9</v>
      </c>
      <c r="N511" s="9">
        <v>9.4</v>
      </c>
      <c r="O511" s="9">
        <v>8.9</v>
      </c>
      <c r="P511" s="9">
        <v>8.6</v>
      </c>
      <c r="Q511" s="9">
        <v>9.1999999999999993</v>
      </c>
      <c r="R511" s="9">
        <v>9.6</v>
      </c>
      <c r="S511" s="9">
        <v>11.3</v>
      </c>
      <c r="T511" s="9">
        <v>10.7</v>
      </c>
      <c r="U511" s="9">
        <v>11.0585</v>
      </c>
      <c r="V511" s="9">
        <v>11.6524</v>
      </c>
      <c r="W511" s="9">
        <v>12.41042</v>
      </c>
      <c r="X511" s="9">
        <v>12.57169</v>
      </c>
      <c r="Y511" s="9">
        <v>13.000959999999999</v>
      </c>
      <c r="Z511" s="9">
        <v>13.22494</v>
      </c>
      <c r="AA511" s="9">
        <v>15.10671</v>
      </c>
      <c r="AB511" s="19">
        <v>15.31967</v>
      </c>
      <c r="AC511" s="19">
        <v>16.453310000000002</v>
      </c>
      <c r="AD511" s="73">
        <v>18.295259999999999</v>
      </c>
      <c r="AE511" s="73">
        <v>19.214770000000001</v>
      </c>
      <c r="AF511" s="73">
        <v>21.268729999999998</v>
      </c>
      <c r="AG511" s="73">
        <v>21.918500000000002</v>
      </c>
      <c r="AH511" s="73">
        <v>11.642329999999999</v>
      </c>
      <c r="AI511" s="73">
        <v>11.844799999999999</v>
      </c>
      <c r="AJ511" s="73">
        <v>11.5174</v>
      </c>
      <c r="AK511" s="73">
        <v>12.126899999999999</v>
      </c>
    </row>
    <row r="512" spans="1:37" x14ac:dyDescent="0.25">
      <c r="A512" s="40" t="s">
        <v>42</v>
      </c>
      <c r="B512" s="8"/>
      <c r="C512" s="8">
        <v>0.1</v>
      </c>
      <c r="D512" s="8">
        <v>0.1</v>
      </c>
      <c r="E512" s="8">
        <v>0.2</v>
      </c>
      <c r="F512" s="8">
        <v>0.1</v>
      </c>
      <c r="G512" s="8">
        <v>0.1</v>
      </c>
      <c r="H512" s="8"/>
      <c r="I512" s="8">
        <v>0.1</v>
      </c>
      <c r="J512" s="8"/>
      <c r="K512" s="8">
        <v>0.1</v>
      </c>
      <c r="L512" s="8">
        <v>0.1</v>
      </c>
      <c r="M512" s="8"/>
      <c r="N512" s="8"/>
      <c r="O512" s="8"/>
      <c r="P512" s="8"/>
      <c r="Q512" s="8">
        <v>0.1</v>
      </c>
      <c r="R512" s="8"/>
      <c r="S512" s="8">
        <v>0.1</v>
      </c>
      <c r="T512" s="8">
        <v>0.1</v>
      </c>
      <c r="U512" s="8">
        <v>2.12E-2</v>
      </c>
      <c r="V512" s="8">
        <v>2.3899999999999998E-2</v>
      </c>
      <c r="W512" s="8">
        <v>5.0310000000000001E-2</v>
      </c>
      <c r="X512" s="8">
        <v>4.0680000000000001E-2</v>
      </c>
      <c r="Y512" s="8">
        <v>3.3759999999999998E-2</v>
      </c>
      <c r="Z512" s="8">
        <v>3.3669999999999999E-2</v>
      </c>
      <c r="AA512" s="8">
        <v>3.2439999999999997E-2</v>
      </c>
      <c r="AB512" s="19">
        <v>3.2969999999999999E-2</v>
      </c>
      <c r="AC512" s="19">
        <v>3.1519999999999999E-2</v>
      </c>
      <c r="AD512" s="73">
        <v>3.0769999999999999E-2</v>
      </c>
      <c r="AE512" s="73">
        <v>3.3820000000000003E-2</v>
      </c>
      <c r="AF512" s="73">
        <v>3.2100000000000004E-2</v>
      </c>
      <c r="AG512" s="73">
        <v>3.2600000000000004E-2</v>
      </c>
      <c r="AH512" s="73">
        <v>3.0100000000000002E-2</v>
      </c>
      <c r="AI512" s="73">
        <v>2.9399999999999999E-2</v>
      </c>
      <c r="AJ512" s="73">
        <v>2.6100000000000002E-2</v>
      </c>
      <c r="AK512" s="73">
        <v>2.8199999999999999E-2</v>
      </c>
    </row>
    <row r="513" spans="1:38" x14ac:dyDescent="0.25">
      <c r="A513" s="40" t="s">
        <v>43</v>
      </c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>
        <v>1.6E-2</v>
      </c>
      <c r="V513" s="8">
        <v>9.5999999999999992E-3</v>
      </c>
      <c r="W513" s="8">
        <v>1.34E-2</v>
      </c>
      <c r="X513" s="8">
        <v>1.2E-2</v>
      </c>
      <c r="Y513" s="8">
        <v>1.038E-2</v>
      </c>
      <c r="Z513" s="8">
        <v>7.0889999999999995E-2</v>
      </c>
      <c r="AA513" s="8">
        <v>3.6630000000000003E-2</v>
      </c>
      <c r="AB513" s="19">
        <v>9.5500000000000012E-3</v>
      </c>
      <c r="AC513" s="19">
        <v>2.2940000000000002E-2</v>
      </c>
      <c r="AD513" s="73">
        <v>2.1600000000000001E-2</v>
      </c>
      <c r="AE513" s="73">
        <v>4.9680000000000002E-2</v>
      </c>
      <c r="AF513" s="73">
        <v>9.6200000000000001E-3</v>
      </c>
      <c r="AG513" s="73">
        <v>9.300000000000001E-3</v>
      </c>
      <c r="AH513" s="73">
        <v>4.0000000000000002E-4</v>
      </c>
      <c r="AI513" s="73">
        <v>6.9999999999999999E-4</v>
      </c>
      <c r="AJ513" s="73">
        <v>3.3E-3</v>
      </c>
      <c r="AK513" s="73">
        <v>7.4000000000000003E-3</v>
      </c>
    </row>
    <row r="514" spans="1:38" x14ac:dyDescent="0.25">
      <c r="A514" s="45" t="s">
        <v>44</v>
      </c>
      <c r="B514" s="82" t="s">
        <v>0</v>
      </c>
      <c r="C514" s="82" t="s">
        <v>0</v>
      </c>
      <c r="D514" s="82" t="s">
        <v>0</v>
      </c>
      <c r="E514" s="82" t="s">
        <v>0</v>
      </c>
      <c r="F514" s="82" t="s">
        <v>0</v>
      </c>
      <c r="G514" s="82" t="s">
        <v>0</v>
      </c>
      <c r="H514" s="82" t="s">
        <v>0</v>
      </c>
      <c r="I514" s="82" t="s">
        <v>0</v>
      </c>
      <c r="J514" s="82" t="s">
        <v>0</v>
      </c>
      <c r="K514" s="82" t="s">
        <v>0</v>
      </c>
      <c r="L514" s="82" t="s">
        <v>0</v>
      </c>
      <c r="M514" s="82" t="s">
        <v>0</v>
      </c>
      <c r="N514" s="82" t="s">
        <v>0</v>
      </c>
      <c r="O514" s="82" t="s">
        <v>0</v>
      </c>
      <c r="P514" s="82" t="s">
        <v>0</v>
      </c>
      <c r="Q514" s="82" t="s">
        <v>0</v>
      </c>
      <c r="R514" s="82" t="s">
        <v>0</v>
      </c>
      <c r="S514" s="82" t="s">
        <v>0</v>
      </c>
      <c r="T514" s="82" t="s">
        <v>0</v>
      </c>
      <c r="U514" s="82" t="s">
        <v>0</v>
      </c>
      <c r="V514" s="82" t="s">
        <v>0</v>
      </c>
      <c r="W514" s="82" t="s">
        <v>0</v>
      </c>
      <c r="X514" s="82" t="s">
        <v>0</v>
      </c>
      <c r="Y514" s="82" t="s">
        <v>0</v>
      </c>
      <c r="Z514" s="82" t="s">
        <v>0</v>
      </c>
      <c r="AA514" s="82" t="s">
        <v>0</v>
      </c>
      <c r="AB514" s="82" t="s">
        <v>0</v>
      </c>
      <c r="AC514" s="82" t="s">
        <v>0</v>
      </c>
      <c r="AD514" s="93">
        <v>0.28992000000000001</v>
      </c>
      <c r="AE514" s="93">
        <v>0.374</v>
      </c>
      <c r="AF514" s="93">
        <v>0.33729999999999999</v>
      </c>
      <c r="AG514" s="93">
        <v>0.36199999999999999</v>
      </c>
      <c r="AH514" s="93">
        <v>0.44830000000000003</v>
      </c>
      <c r="AI514" s="93">
        <v>0.44680000000000003</v>
      </c>
      <c r="AJ514" s="93">
        <v>0.45330000000000004</v>
      </c>
      <c r="AK514" s="93">
        <v>0.44319999999999998</v>
      </c>
    </row>
    <row r="517" spans="1:38" ht="18" customHeight="1" x14ac:dyDescent="0.25">
      <c r="A517" s="160" t="s">
        <v>50</v>
      </c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48"/>
    </row>
    <row r="518" spans="1:38" ht="15.75" x14ac:dyDescent="0.25">
      <c r="A518" s="161" t="s">
        <v>65</v>
      </c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50"/>
    </row>
    <row r="519" spans="1:38" x14ac:dyDescent="0.25">
      <c r="A519" s="112"/>
      <c r="B519" s="1"/>
      <c r="AA519" s="2"/>
    </row>
    <row r="520" spans="1:38" s="59" customFormat="1" ht="34.5" customHeight="1" x14ac:dyDescent="0.25">
      <c r="A520" s="113"/>
      <c r="B520" s="114">
        <v>1990</v>
      </c>
      <c r="C520" s="114">
        <v>1991</v>
      </c>
      <c r="D520" s="114">
        <v>1992</v>
      </c>
      <c r="E520" s="114">
        <v>1993</v>
      </c>
      <c r="F520" s="114">
        <v>1994</v>
      </c>
      <c r="G520" s="114">
        <v>1995</v>
      </c>
      <c r="H520" s="114">
        <v>1996</v>
      </c>
      <c r="I520" s="114">
        <v>1997</v>
      </c>
      <c r="J520" s="114">
        <v>1998</v>
      </c>
      <c r="K520" s="114">
        <v>1999</v>
      </c>
      <c r="L520" s="114">
        <v>2000</v>
      </c>
      <c r="M520" s="114">
        <v>2001</v>
      </c>
      <c r="N520" s="114">
        <v>2002</v>
      </c>
      <c r="O520" s="114">
        <v>2003</v>
      </c>
      <c r="P520" s="114">
        <v>2004</v>
      </c>
      <c r="Q520" s="114">
        <v>2005</v>
      </c>
      <c r="R520" s="114">
        <v>2006</v>
      </c>
      <c r="S520" s="114">
        <v>2007</v>
      </c>
      <c r="T520" s="114">
        <v>2008</v>
      </c>
      <c r="U520" s="114">
        <v>2009</v>
      </c>
      <c r="V520" s="114">
        <v>2010</v>
      </c>
      <c r="W520" s="114">
        <v>2011</v>
      </c>
      <c r="X520" s="114">
        <v>2012</v>
      </c>
      <c r="Y520" s="114">
        <v>2013</v>
      </c>
      <c r="Z520" s="114">
        <v>2014</v>
      </c>
      <c r="AA520" s="114">
        <v>2015</v>
      </c>
      <c r="AB520" s="114">
        <v>2016</v>
      </c>
      <c r="AC520" s="114">
        <v>2017</v>
      </c>
      <c r="AD520" s="119">
        <v>2018</v>
      </c>
      <c r="AE520" s="119">
        <v>2019</v>
      </c>
      <c r="AF520" s="119">
        <v>2020</v>
      </c>
      <c r="AG520" s="119">
        <v>2021</v>
      </c>
      <c r="AH520" s="114" t="s">
        <v>3</v>
      </c>
      <c r="AI520" s="114" t="s">
        <v>4</v>
      </c>
      <c r="AJ520" s="119">
        <v>2024</v>
      </c>
      <c r="AK520" s="119">
        <v>2025</v>
      </c>
    </row>
    <row r="521" spans="1:38" s="33" customFormat="1" x14ac:dyDescent="0.25">
      <c r="A521" s="40" t="s">
        <v>24</v>
      </c>
      <c r="B521" s="14">
        <f t="shared" ref="B521:Z521" si="169">SUM(B523:B541)</f>
        <v>275.69999999999993</v>
      </c>
      <c r="C521" s="14">
        <f t="shared" si="169"/>
        <v>253.7</v>
      </c>
      <c r="D521" s="14">
        <f t="shared" si="169"/>
        <v>191.79999999999998</v>
      </c>
      <c r="E521" s="14">
        <f t="shared" si="169"/>
        <v>158.30000000000001</v>
      </c>
      <c r="F521" s="14">
        <f t="shared" si="169"/>
        <v>111.6</v>
      </c>
      <c r="G521" s="14">
        <f t="shared" si="169"/>
        <v>73.7</v>
      </c>
      <c r="H521" s="14">
        <f t="shared" si="169"/>
        <v>55.1</v>
      </c>
      <c r="I521" s="14">
        <f t="shared" si="169"/>
        <v>31.400000000000002</v>
      </c>
      <c r="J521" s="14">
        <f t="shared" si="169"/>
        <v>34.9</v>
      </c>
      <c r="K521" s="14">
        <f t="shared" si="169"/>
        <v>41</v>
      </c>
      <c r="L521" s="14">
        <f t="shared" si="169"/>
        <v>45.899999999999991</v>
      </c>
      <c r="M521" s="14">
        <f t="shared" si="169"/>
        <v>45.900000000000006</v>
      </c>
      <c r="N521" s="14">
        <f t="shared" si="169"/>
        <v>49.2</v>
      </c>
      <c r="O521" s="14">
        <f t="shared" si="169"/>
        <v>53.999999999999993</v>
      </c>
      <c r="P521" s="14">
        <f t="shared" si="169"/>
        <v>56.599999999999994</v>
      </c>
      <c r="Q521" s="14">
        <f t="shared" si="169"/>
        <v>64.400000000000006</v>
      </c>
      <c r="R521" s="14">
        <f t="shared" si="169"/>
        <v>84.4</v>
      </c>
      <c r="S521" s="14">
        <f t="shared" si="169"/>
        <v>83.9</v>
      </c>
      <c r="T521" s="14">
        <f t="shared" si="169"/>
        <v>84.100000000000009</v>
      </c>
      <c r="U521" s="14">
        <f t="shared" si="169"/>
        <v>100.71360000000001</v>
      </c>
      <c r="V521" s="14">
        <f t="shared" si="169"/>
        <v>129.95050000000001</v>
      </c>
      <c r="W521" s="14">
        <f t="shared" si="169"/>
        <v>131.23558000000003</v>
      </c>
      <c r="X521" s="14">
        <f t="shared" si="169"/>
        <v>159.97808000000001</v>
      </c>
      <c r="Y521" s="14">
        <f t="shared" si="169"/>
        <v>174.41117</v>
      </c>
      <c r="Z521" s="14">
        <f t="shared" si="169"/>
        <v>172.81492000000003</v>
      </c>
      <c r="AA521" s="14">
        <f>SUM(AA522:AA543)</f>
        <v>184.69992999999999</v>
      </c>
      <c r="AB521" s="14">
        <f t="shared" ref="AB521:AJ521" si="170">SUM(AB522:AB543)</f>
        <v>191.45036999999999</v>
      </c>
      <c r="AC521" s="14">
        <f t="shared" si="170"/>
        <v>224.55061999999998</v>
      </c>
      <c r="AD521" s="14">
        <f t="shared" si="170"/>
        <v>242.35708999999994</v>
      </c>
      <c r="AE521" s="14">
        <f t="shared" si="170"/>
        <v>279.69153000000006</v>
      </c>
      <c r="AF521" s="14">
        <f t="shared" si="170"/>
        <v>295.84215</v>
      </c>
      <c r="AG521" s="14">
        <f t="shared" si="170"/>
        <v>343.10821999999996</v>
      </c>
      <c r="AH521" s="14">
        <f t="shared" si="170"/>
        <v>357.00292000000002</v>
      </c>
      <c r="AI521" s="14">
        <f t="shared" si="170"/>
        <v>421.85802999999999</v>
      </c>
      <c r="AJ521" s="14">
        <f t="shared" si="170"/>
        <v>445.00959000000006</v>
      </c>
      <c r="AK521" s="14">
        <f>SUM(AK522:AK543)</f>
        <v>464.89288000000005</v>
      </c>
      <c r="AL521" s="115"/>
    </row>
    <row r="522" spans="1:38" s="33" customFormat="1" x14ac:dyDescent="0.25">
      <c r="A522" s="40" t="s">
        <v>25</v>
      </c>
      <c r="B522" s="55" t="s">
        <v>0</v>
      </c>
      <c r="C522" s="55" t="s">
        <v>0</v>
      </c>
      <c r="D522" s="55" t="s">
        <v>0</v>
      </c>
      <c r="E522" s="55" t="s">
        <v>0</v>
      </c>
      <c r="F522" s="55" t="s">
        <v>0</v>
      </c>
      <c r="G522" s="55" t="s">
        <v>0</v>
      </c>
      <c r="H522" s="55" t="s">
        <v>0</v>
      </c>
      <c r="I522" s="55" t="s">
        <v>0</v>
      </c>
      <c r="J522" s="55" t="s">
        <v>0</v>
      </c>
      <c r="K522" s="55" t="s">
        <v>0</v>
      </c>
      <c r="L522" s="55" t="s">
        <v>0</v>
      </c>
      <c r="M522" s="55" t="s">
        <v>0</v>
      </c>
      <c r="N522" s="55" t="s">
        <v>0</v>
      </c>
      <c r="O522" s="55" t="s">
        <v>0</v>
      </c>
      <c r="P522" s="55" t="s">
        <v>0</v>
      </c>
      <c r="Q522" s="55" t="s">
        <v>0</v>
      </c>
      <c r="R522" s="55" t="s">
        <v>0</v>
      </c>
      <c r="S522" s="55" t="s">
        <v>0</v>
      </c>
      <c r="T522" s="55" t="s">
        <v>0</v>
      </c>
      <c r="U522" s="55" t="s">
        <v>0</v>
      </c>
      <c r="V522" s="55" t="s">
        <v>0</v>
      </c>
      <c r="W522" s="55" t="s">
        <v>0</v>
      </c>
      <c r="X522" s="55" t="s">
        <v>0</v>
      </c>
      <c r="Y522" s="55" t="s">
        <v>0</v>
      </c>
      <c r="Z522" s="55" t="s">
        <v>0</v>
      </c>
      <c r="AA522" s="55" t="s">
        <v>0</v>
      </c>
      <c r="AB522" s="55" t="s">
        <v>0</v>
      </c>
      <c r="AC522" s="55" t="s">
        <v>0</v>
      </c>
      <c r="AD522" s="55" t="s">
        <v>0</v>
      </c>
      <c r="AE522" s="55" t="s">
        <v>0</v>
      </c>
      <c r="AF522" s="55" t="s">
        <v>0</v>
      </c>
      <c r="AG522" s="55" t="s">
        <v>0</v>
      </c>
      <c r="AH522" s="19">
        <f>AH547+AH572+AH597</f>
        <v>22.79421</v>
      </c>
      <c r="AI522" s="19">
        <f>AI547+AI572+AI597</f>
        <v>22.798499999999997</v>
      </c>
      <c r="AJ522" s="19">
        <f>AJ547+AJ572+AJ597</f>
        <v>22.954600000000003</v>
      </c>
      <c r="AK522" s="19">
        <f>AK547+AK572+AK597</f>
        <v>24.207000000000001</v>
      </c>
      <c r="AL522" s="115"/>
    </row>
    <row r="523" spans="1:38" x14ac:dyDescent="0.25">
      <c r="A523" s="40" t="s">
        <v>26</v>
      </c>
      <c r="B523" s="9">
        <f t="shared" ref="B523:Z523" si="171">B548+B573+B598</f>
        <v>26.1</v>
      </c>
      <c r="C523" s="9">
        <f t="shared" si="171"/>
        <v>31.1</v>
      </c>
      <c r="D523" s="9">
        <f t="shared" si="171"/>
        <v>25.799999999999997</v>
      </c>
      <c r="E523" s="9">
        <f t="shared" si="171"/>
        <v>21.3</v>
      </c>
      <c r="F523" s="9">
        <f t="shared" si="171"/>
        <v>14</v>
      </c>
      <c r="G523" s="9">
        <f t="shared" si="171"/>
        <v>10.5</v>
      </c>
      <c r="H523" s="9">
        <f t="shared" si="171"/>
        <v>11.1</v>
      </c>
      <c r="I523" s="9">
        <f t="shared" si="171"/>
        <v>6.6</v>
      </c>
      <c r="J523" s="9">
        <f t="shared" si="171"/>
        <v>3.9</v>
      </c>
      <c r="K523" s="9">
        <f t="shared" si="171"/>
        <v>3.4</v>
      </c>
      <c r="L523" s="9">
        <f t="shared" si="171"/>
        <v>5.3</v>
      </c>
      <c r="M523" s="9">
        <f t="shared" si="171"/>
        <v>3.9</v>
      </c>
      <c r="N523" s="9">
        <f t="shared" si="171"/>
        <v>4.4000000000000004</v>
      </c>
      <c r="O523" s="9">
        <f t="shared" si="171"/>
        <v>4.6999999999999993</v>
      </c>
      <c r="P523" s="9">
        <f t="shared" si="171"/>
        <v>5.0999999999999996</v>
      </c>
      <c r="Q523" s="9">
        <f t="shared" si="171"/>
        <v>4.5</v>
      </c>
      <c r="R523" s="9">
        <f t="shared" si="171"/>
        <v>3.3</v>
      </c>
      <c r="S523" s="9">
        <f t="shared" si="171"/>
        <v>3.8</v>
      </c>
      <c r="T523" s="9">
        <f t="shared" si="171"/>
        <v>2.8</v>
      </c>
      <c r="U523" s="9">
        <f t="shared" si="171"/>
        <v>2.9217000000000004</v>
      </c>
      <c r="V523" s="9">
        <f t="shared" si="171"/>
        <v>3.3366999999999996</v>
      </c>
      <c r="W523" s="9">
        <f t="shared" si="171"/>
        <v>2.8702999999999999</v>
      </c>
      <c r="X523" s="9">
        <f t="shared" si="171"/>
        <v>2.4483800000000002</v>
      </c>
      <c r="Y523" s="9">
        <f t="shared" si="171"/>
        <v>3.3212899999999999</v>
      </c>
      <c r="Z523" s="9">
        <f t="shared" si="171"/>
        <v>5.9556299999999993</v>
      </c>
      <c r="AA523" s="9">
        <f>AA548+AA573+AA598</f>
        <v>10.37429</v>
      </c>
      <c r="AB523" s="19">
        <f>AB548+AB573+AB598</f>
        <v>17.818390000000001</v>
      </c>
      <c r="AC523" s="19">
        <f t="shared" ref="AC523:AJ523" si="172">AC548+AC573+AC598</f>
        <v>23.664869999999997</v>
      </c>
      <c r="AD523" s="19">
        <f t="shared" si="172"/>
        <v>30.775710000000004</v>
      </c>
      <c r="AE523" s="19">
        <f t="shared" si="172"/>
        <v>58.36789000000001</v>
      </c>
      <c r="AF523" s="19">
        <f t="shared" si="172"/>
        <v>69.32114</v>
      </c>
      <c r="AG523" s="19">
        <f t="shared" si="172"/>
        <v>106.7334</v>
      </c>
      <c r="AH523" s="19">
        <f t="shared" si="172"/>
        <v>103.34818</v>
      </c>
      <c r="AI523" s="19">
        <f t="shared" si="172"/>
        <v>124.70262</v>
      </c>
      <c r="AJ523" s="19">
        <f t="shared" si="172"/>
        <v>124.38279</v>
      </c>
      <c r="AK523" s="19">
        <f t="shared" ref="AK523:AK533" si="173">AK548+AK573+AK598</f>
        <v>137.25023999999999</v>
      </c>
      <c r="AL523" s="10"/>
    </row>
    <row r="524" spans="1:38" x14ac:dyDescent="0.25">
      <c r="A524" s="40" t="s">
        <v>27</v>
      </c>
      <c r="B524" s="9">
        <f t="shared" ref="B524:AB524" si="174">B549+B574+B599</f>
        <v>12.2</v>
      </c>
      <c r="C524" s="9">
        <f t="shared" si="174"/>
        <v>12.1</v>
      </c>
      <c r="D524" s="9">
        <f t="shared" si="174"/>
        <v>9.6999999999999993</v>
      </c>
      <c r="E524" s="9">
        <f t="shared" si="174"/>
        <v>5.4</v>
      </c>
      <c r="F524" s="9">
        <f t="shared" si="174"/>
        <v>2.7</v>
      </c>
      <c r="G524" s="9">
        <f t="shared" si="174"/>
        <v>1</v>
      </c>
      <c r="H524" s="9">
        <f t="shared" si="174"/>
        <v>0.4</v>
      </c>
      <c r="I524" s="9">
        <f t="shared" si="174"/>
        <v>0.89999999999999991</v>
      </c>
      <c r="J524" s="9">
        <f t="shared" si="174"/>
        <v>1.8</v>
      </c>
      <c r="K524" s="9">
        <f t="shared" si="174"/>
        <v>1</v>
      </c>
      <c r="L524" s="9">
        <f t="shared" si="174"/>
        <v>0.4</v>
      </c>
      <c r="M524" s="9">
        <f t="shared" si="174"/>
        <v>0.5</v>
      </c>
      <c r="N524" s="9">
        <f t="shared" si="174"/>
        <v>0.6</v>
      </c>
      <c r="O524" s="9">
        <f t="shared" si="174"/>
        <v>0.5</v>
      </c>
      <c r="P524" s="9">
        <f t="shared" si="174"/>
        <v>0.8</v>
      </c>
      <c r="Q524" s="9">
        <f t="shared" si="174"/>
        <v>0.7</v>
      </c>
      <c r="R524" s="9">
        <f t="shared" si="174"/>
        <v>0.7</v>
      </c>
      <c r="S524" s="9">
        <f t="shared" si="174"/>
        <v>1.2</v>
      </c>
      <c r="T524" s="9">
        <f t="shared" si="174"/>
        <v>1.2999999999999998</v>
      </c>
      <c r="U524" s="9">
        <f t="shared" si="174"/>
        <v>1.6453000000000002</v>
      </c>
      <c r="V524" s="9">
        <f t="shared" si="174"/>
        <v>2.2153</v>
      </c>
      <c r="W524" s="9">
        <f t="shared" si="174"/>
        <v>2.9885900000000003</v>
      </c>
      <c r="X524" s="9">
        <f t="shared" si="174"/>
        <v>3.3683599999999996</v>
      </c>
      <c r="Y524" s="9">
        <f t="shared" si="174"/>
        <v>2.8608100000000003</v>
      </c>
      <c r="Z524" s="9">
        <f t="shared" si="174"/>
        <v>3.3362799999999995</v>
      </c>
      <c r="AA524" s="9">
        <f t="shared" si="174"/>
        <v>3.32314</v>
      </c>
      <c r="AB524" s="19">
        <f t="shared" si="174"/>
        <v>3.9585900000000001</v>
      </c>
      <c r="AC524" s="19">
        <f t="shared" ref="AC524:AJ524" si="175">AC549+AC574+AC599</f>
        <v>4.7009100000000004</v>
      </c>
      <c r="AD524" s="19">
        <f t="shared" si="175"/>
        <v>4.2199100000000005</v>
      </c>
      <c r="AE524" s="19">
        <f t="shared" si="175"/>
        <v>2.3814699999999998</v>
      </c>
      <c r="AF524" s="19">
        <f t="shared" si="175"/>
        <v>1.4824899999999999</v>
      </c>
      <c r="AG524" s="19">
        <f t="shared" si="175"/>
        <v>0.85370000000000001</v>
      </c>
      <c r="AH524" s="19">
        <f t="shared" si="175"/>
        <v>0.86773999999999996</v>
      </c>
      <c r="AI524" s="19">
        <f t="shared" si="175"/>
        <v>0.81603000000000003</v>
      </c>
      <c r="AJ524" s="19">
        <f t="shared" si="175"/>
        <v>0.84310000000000007</v>
      </c>
      <c r="AK524" s="19">
        <f t="shared" si="173"/>
        <v>0.80359999999999998</v>
      </c>
      <c r="AL524" s="10"/>
    </row>
    <row r="525" spans="1:38" x14ac:dyDescent="0.25">
      <c r="A525" s="40" t="s">
        <v>28</v>
      </c>
      <c r="B525" s="9">
        <f t="shared" ref="B525:AB525" si="176">B550+B575+B600</f>
        <v>63.399999999999991</v>
      </c>
      <c r="C525" s="9">
        <f t="shared" si="176"/>
        <v>52.4</v>
      </c>
      <c r="D525" s="9">
        <f t="shared" si="176"/>
        <v>33.799999999999997</v>
      </c>
      <c r="E525" s="9">
        <f t="shared" si="176"/>
        <v>26.4</v>
      </c>
      <c r="F525" s="9">
        <f t="shared" si="176"/>
        <v>12.5</v>
      </c>
      <c r="G525" s="9">
        <f t="shared" si="176"/>
        <v>9</v>
      </c>
      <c r="H525" s="9">
        <f t="shared" si="176"/>
        <v>8.5</v>
      </c>
      <c r="I525" s="9">
        <f t="shared" si="176"/>
        <v>5.8000000000000007</v>
      </c>
      <c r="J525" s="9">
        <f t="shared" si="176"/>
        <v>9.1999999999999993</v>
      </c>
      <c r="K525" s="9">
        <f t="shared" si="176"/>
        <v>6.8000000000000007</v>
      </c>
      <c r="L525" s="9">
        <f t="shared" si="176"/>
        <v>7.7</v>
      </c>
      <c r="M525" s="9">
        <f t="shared" si="176"/>
        <v>6.3</v>
      </c>
      <c r="N525" s="9">
        <f t="shared" si="176"/>
        <v>12.099999999999998</v>
      </c>
      <c r="O525" s="9">
        <f t="shared" si="176"/>
        <v>14.7</v>
      </c>
      <c r="P525" s="9">
        <f t="shared" si="176"/>
        <v>16.5</v>
      </c>
      <c r="Q525" s="9">
        <f t="shared" si="176"/>
        <v>20.500000000000004</v>
      </c>
      <c r="R525" s="9">
        <f t="shared" si="176"/>
        <v>42.2</v>
      </c>
      <c r="S525" s="9">
        <f t="shared" si="176"/>
        <v>38.1</v>
      </c>
      <c r="T525" s="9">
        <f t="shared" si="176"/>
        <v>39.799999999999997</v>
      </c>
      <c r="U525" s="9">
        <f t="shared" si="176"/>
        <v>52.831599999999995</v>
      </c>
      <c r="V525" s="9">
        <f t="shared" si="176"/>
        <v>77.681100000000001</v>
      </c>
      <c r="W525" s="9">
        <f t="shared" si="176"/>
        <v>72.763580000000005</v>
      </c>
      <c r="X525" s="9">
        <f t="shared" si="176"/>
        <v>88.350450000000009</v>
      </c>
      <c r="Y525" s="9">
        <f t="shared" si="176"/>
        <v>94.750569999999996</v>
      </c>
      <c r="Z525" s="9">
        <f t="shared" si="176"/>
        <v>82.45138</v>
      </c>
      <c r="AA525" s="9">
        <f t="shared" si="176"/>
        <v>87.995170000000002</v>
      </c>
      <c r="AB525" s="19">
        <f t="shared" si="176"/>
        <v>79.711590000000001</v>
      </c>
      <c r="AC525" s="19">
        <f t="shared" ref="AC525:AJ525" si="177">AC550+AC575+AC600</f>
        <v>93.782979999999995</v>
      </c>
      <c r="AD525" s="19">
        <f t="shared" si="177"/>
        <v>90.339179999999985</v>
      </c>
      <c r="AE525" s="19">
        <f t="shared" si="177"/>
        <v>102.04757000000001</v>
      </c>
      <c r="AF525" s="19">
        <f t="shared" si="177"/>
        <v>105.45922999999999</v>
      </c>
      <c r="AG525" s="19">
        <f t="shared" si="177"/>
        <v>109.80964</v>
      </c>
      <c r="AH525" s="19">
        <f t="shared" si="177"/>
        <v>112.78968</v>
      </c>
      <c r="AI525" s="19">
        <f t="shared" si="177"/>
        <v>121.5361</v>
      </c>
      <c r="AJ525" s="19">
        <f t="shared" si="177"/>
        <v>138.88827000000001</v>
      </c>
      <c r="AK525" s="19">
        <f t="shared" si="173"/>
        <v>133.30023000000003</v>
      </c>
      <c r="AL525" s="10"/>
    </row>
    <row r="526" spans="1:38" x14ac:dyDescent="0.25">
      <c r="A526" s="40" t="s">
        <v>29</v>
      </c>
      <c r="B526" s="9">
        <f t="shared" ref="B526:AB526" si="178">B551+B576+B601</f>
        <v>0.3</v>
      </c>
      <c r="C526" s="9">
        <f t="shared" si="178"/>
        <v>0.4</v>
      </c>
      <c r="D526" s="9">
        <f t="shared" si="178"/>
        <v>0.30000000000000004</v>
      </c>
      <c r="E526" s="9">
        <f t="shared" si="178"/>
        <v>0.30000000000000004</v>
      </c>
      <c r="F526" s="9">
        <f t="shared" si="178"/>
        <v>0.2</v>
      </c>
      <c r="G526" s="9">
        <f t="shared" si="178"/>
        <v>0.1</v>
      </c>
      <c r="H526" s="9">
        <f t="shared" si="178"/>
        <v>0</v>
      </c>
      <c r="I526" s="9">
        <f t="shared" si="178"/>
        <v>0</v>
      </c>
      <c r="J526" s="9">
        <f t="shared" si="178"/>
        <v>0</v>
      </c>
      <c r="K526" s="9">
        <f t="shared" si="178"/>
        <v>0</v>
      </c>
      <c r="L526" s="9">
        <f t="shared" si="178"/>
        <v>0</v>
      </c>
      <c r="M526" s="9">
        <f t="shared" si="178"/>
        <v>0</v>
      </c>
      <c r="N526" s="9">
        <f t="shared" si="178"/>
        <v>0</v>
      </c>
      <c r="O526" s="9">
        <f t="shared" si="178"/>
        <v>0.1</v>
      </c>
      <c r="P526" s="9">
        <f t="shared" si="178"/>
        <v>0</v>
      </c>
      <c r="Q526" s="9">
        <f t="shared" si="178"/>
        <v>0</v>
      </c>
      <c r="R526" s="9">
        <f t="shared" si="178"/>
        <v>0</v>
      </c>
      <c r="S526" s="9">
        <f t="shared" si="178"/>
        <v>0</v>
      </c>
      <c r="T526" s="9">
        <f t="shared" si="178"/>
        <v>0</v>
      </c>
      <c r="U526" s="9">
        <f t="shared" si="178"/>
        <v>1.6300000000000002E-2</v>
      </c>
      <c r="V526" s="9">
        <f t="shared" si="178"/>
        <v>2.0800000000000003E-2</v>
      </c>
      <c r="W526" s="9">
        <f t="shared" si="178"/>
        <v>1.898E-2</v>
      </c>
      <c r="X526" s="9">
        <f t="shared" si="178"/>
        <v>2.138E-2</v>
      </c>
      <c r="Y526" s="9">
        <f t="shared" si="178"/>
        <v>3.0200000000000001E-2</v>
      </c>
      <c r="Z526" s="9">
        <f t="shared" si="178"/>
        <v>9.1500000000000001E-3</v>
      </c>
      <c r="AA526" s="9">
        <f t="shared" si="178"/>
        <v>5.62E-3</v>
      </c>
      <c r="AB526" s="19">
        <f t="shared" si="178"/>
        <v>2.2299999999999998E-3</v>
      </c>
      <c r="AC526" s="19">
        <f t="shared" ref="AC526:AJ526" si="179">AC551+AC576+AC601</f>
        <v>0.14594000000000001</v>
      </c>
      <c r="AD526" s="19">
        <f t="shared" si="179"/>
        <v>0.34889000000000003</v>
      </c>
      <c r="AE526" s="19">
        <f t="shared" si="179"/>
        <v>1.6959999999999999E-2</v>
      </c>
      <c r="AF526" s="19">
        <f t="shared" si="179"/>
        <v>1.28224</v>
      </c>
      <c r="AG526" s="19">
        <f t="shared" si="179"/>
        <v>0.11309999999999999</v>
      </c>
      <c r="AH526" s="19">
        <f t="shared" si="179"/>
        <v>3.083E-2</v>
      </c>
      <c r="AI526" s="19">
        <f t="shared" si="179"/>
        <v>5.0000000000000001E-4</v>
      </c>
      <c r="AJ526" s="19">
        <f t="shared" si="179"/>
        <v>5.9999999999999995E-4</v>
      </c>
      <c r="AK526" s="19">
        <f t="shared" si="173"/>
        <v>0</v>
      </c>
      <c r="AL526" s="10"/>
    </row>
    <row r="527" spans="1:38" x14ac:dyDescent="0.25">
      <c r="A527" s="40" t="s">
        <v>30</v>
      </c>
      <c r="B527" s="9">
        <f t="shared" ref="B527:AB527" si="180">B552+B577+B602</f>
        <v>3.7</v>
      </c>
      <c r="C527" s="9">
        <f t="shared" si="180"/>
        <v>2.6</v>
      </c>
      <c r="D527" s="9">
        <f t="shared" si="180"/>
        <v>1.6</v>
      </c>
      <c r="E527" s="9">
        <f t="shared" si="180"/>
        <v>1.7000000000000002</v>
      </c>
      <c r="F527" s="9">
        <f t="shared" si="180"/>
        <v>1.6</v>
      </c>
      <c r="G527" s="9">
        <f t="shared" si="180"/>
        <v>0.5</v>
      </c>
      <c r="H527" s="9">
        <f t="shared" si="180"/>
        <v>0.4</v>
      </c>
      <c r="I527" s="9">
        <f t="shared" si="180"/>
        <v>0.5</v>
      </c>
      <c r="J527" s="9">
        <f t="shared" si="180"/>
        <v>0.79999999999999993</v>
      </c>
      <c r="K527" s="9">
        <f t="shared" si="180"/>
        <v>0.8</v>
      </c>
      <c r="L527" s="9">
        <f t="shared" si="180"/>
        <v>0.5</v>
      </c>
      <c r="M527" s="9">
        <f t="shared" si="180"/>
        <v>0.2</v>
      </c>
      <c r="N527" s="9">
        <f t="shared" si="180"/>
        <v>0.5</v>
      </c>
      <c r="O527" s="9">
        <f t="shared" si="180"/>
        <v>0.4</v>
      </c>
      <c r="P527" s="9">
        <f t="shared" si="180"/>
        <v>0.5</v>
      </c>
      <c r="Q527" s="9">
        <f t="shared" si="180"/>
        <v>0.5</v>
      </c>
      <c r="R527" s="9">
        <f t="shared" si="180"/>
        <v>0.6</v>
      </c>
      <c r="S527" s="9">
        <f t="shared" si="180"/>
        <v>0.60000000000000009</v>
      </c>
      <c r="T527" s="9">
        <f t="shared" si="180"/>
        <v>0.6</v>
      </c>
      <c r="U527" s="9">
        <f t="shared" si="180"/>
        <v>0.77350000000000008</v>
      </c>
      <c r="V527" s="9">
        <f t="shared" si="180"/>
        <v>0.80820000000000003</v>
      </c>
      <c r="W527" s="9">
        <f t="shared" si="180"/>
        <v>0.73458000000000001</v>
      </c>
      <c r="X527" s="9">
        <f t="shared" si="180"/>
        <v>0.86949999999999994</v>
      </c>
      <c r="Y527" s="9">
        <f t="shared" si="180"/>
        <v>0.7671</v>
      </c>
      <c r="Z527" s="9">
        <f t="shared" si="180"/>
        <v>0.56459999999999999</v>
      </c>
      <c r="AA527" s="9">
        <f t="shared" si="180"/>
        <v>0.77176999999999996</v>
      </c>
      <c r="AB527" s="19">
        <f t="shared" si="180"/>
        <v>0.53156999999999999</v>
      </c>
      <c r="AC527" s="19">
        <f t="shared" ref="AC527:AJ527" si="181">AC552+AC577+AC602</f>
        <v>1.0606</v>
      </c>
      <c r="AD527" s="19">
        <f t="shared" si="181"/>
        <v>9.2988500000000016</v>
      </c>
      <c r="AE527" s="19">
        <f t="shared" si="181"/>
        <v>10.723799999999999</v>
      </c>
      <c r="AF527" s="19">
        <f t="shared" si="181"/>
        <v>11.929120000000001</v>
      </c>
      <c r="AG527" s="19">
        <f t="shared" si="181"/>
        <v>11.954320000000001</v>
      </c>
      <c r="AH527" s="19">
        <f t="shared" si="181"/>
        <v>10.697659999999999</v>
      </c>
      <c r="AI527" s="19">
        <f t="shared" si="181"/>
        <v>11.99428</v>
      </c>
      <c r="AJ527" s="19">
        <f t="shared" si="181"/>
        <v>12.504999999999999</v>
      </c>
      <c r="AK527" s="19">
        <f t="shared" si="173"/>
        <v>11.126150000000001</v>
      </c>
      <c r="AL527" s="10"/>
    </row>
    <row r="528" spans="1:38" x14ac:dyDescent="0.25">
      <c r="A528" s="40" t="s">
        <v>31</v>
      </c>
      <c r="B528" s="9">
        <f t="shared" ref="B528:AB528" si="182">B553+B578+B603</f>
        <v>9.9</v>
      </c>
      <c r="C528" s="9">
        <f t="shared" si="182"/>
        <v>8.5</v>
      </c>
      <c r="D528" s="9">
        <f t="shared" si="182"/>
        <v>5.2</v>
      </c>
      <c r="E528" s="9">
        <f t="shared" si="182"/>
        <v>4.3</v>
      </c>
      <c r="F528" s="9">
        <f t="shared" si="182"/>
        <v>4.4000000000000004</v>
      </c>
      <c r="G528" s="9">
        <f t="shared" si="182"/>
        <v>1.7999999999999998</v>
      </c>
      <c r="H528" s="9">
        <f t="shared" si="182"/>
        <v>1.8</v>
      </c>
      <c r="I528" s="9">
        <f t="shared" si="182"/>
        <v>0.4</v>
      </c>
      <c r="J528" s="9">
        <f t="shared" si="182"/>
        <v>0.4</v>
      </c>
      <c r="K528" s="9">
        <f t="shared" si="182"/>
        <v>1</v>
      </c>
      <c r="L528" s="9">
        <f t="shared" si="182"/>
        <v>0.6</v>
      </c>
      <c r="M528" s="9">
        <f t="shared" si="182"/>
        <v>0.7</v>
      </c>
      <c r="N528" s="9">
        <f t="shared" si="182"/>
        <v>1.2000000000000002</v>
      </c>
      <c r="O528" s="9">
        <f t="shared" si="182"/>
        <v>1.4000000000000001</v>
      </c>
      <c r="P528" s="9">
        <f t="shared" si="182"/>
        <v>1.8</v>
      </c>
      <c r="Q528" s="9">
        <f t="shared" si="182"/>
        <v>1.7000000000000002</v>
      </c>
      <c r="R528" s="9">
        <f t="shared" si="182"/>
        <v>1.5</v>
      </c>
      <c r="S528" s="9">
        <f t="shared" si="182"/>
        <v>1.5</v>
      </c>
      <c r="T528" s="9">
        <f t="shared" si="182"/>
        <v>1.6</v>
      </c>
      <c r="U528" s="9">
        <f t="shared" si="182"/>
        <v>1.5170000000000001</v>
      </c>
      <c r="V528" s="9">
        <f t="shared" si="182"/>
        <v>1.3956</v>
      </c>
      <c r="W528" s="9">
        <f t="shared" si="182"/>
        <v>1.4014199999999999</v>
      </c>
      <c r="X528" s="9">
        <f t="shared" si="182"/>
        <v>0.93250999999999995</v>
      </c>
      <c r="Y528" s="9">
        <f t="shared" si="182"/>
        <v>0.96404000000000012</v>
      </c>
      <c r="Z528" s="9">
        <f t="shared" si="182"/>
        <v>1.06274</v>
      </c>
      <c r="AA528" s="9">
        <f t="shared" si="182"/>
        <v>0.99724999999999997</v>
      </c>
      <c r="AB528" s="19">
        <f t="shared" si="182"/>
        <v>0.82658000000000009</v>
      </c>
      <c r="AC528" s="19">
        <f t="shared" ref="AC528:AJ528" si="183">AC553+AC578+AC603</f>
        <v>5.6155099999999996</v>
      </c>
      <c r="AD528" s="19">
        <f t="shared" si="183"/>
        <v>6.8879999999999999</v>
      </c>
      <c r="AE528" s="19">
        <f t="shared" si="183"/>
        <v>7.16533</v>
      </c>
      <c r="AF528" s="19">
        <f t="shared" si="183"/>
        <v>9.7214299999999998</v>
      </c>
      <c r="AG528" s="19">
        <f t="shared" si="183"/>
        <v>11.45261</v>
      </c>
      <c r="AH528" s="19">
        <f t="shared" si="183"/>
        <v>14.052149999999999</v>
      </c>
      <c r="AI528" s="19">
        <f t="shared" si="183"/>
        <v>17.128990000000002</v>
      </c>
      <c r="AJ528" s="19">
        <f t="shared" si="183"/>
        <v>20.766279999999998</v>
      </c>
      <c r="AK528" s="19">
        <f t="shared" si="173"/>
        <v>21.319850000000002</v>
      </c>
      <c r="AL528" s="10"/>
    </row>
    <row r="529" spans="1:38" x14ac:dyDescent="0.25">
      <c r="A529" s="40" t="s">
        <v>32</v>
      </c>
      <c r="B529" s="55" t="s">
        <v>0</v>
      </c>
      <c r="C529" s="55" t="s">
        <v>0</v>
      </c>
      <c r="D529" s="55" t="s">
        <v>0</v>
      </c>
      <c r="E529" s="55" t="s">
        <v>0</v>
      </c>
      <c r="F529" s="55" t="s">
        <v>0</v>
      </c>
      <c r="G529" s="55" t="s">
        <v>0</v>
      </c>
      <c r="H529" s="55" t="s">
        <v>0</v>
      </c>
      <c r="I529" s="55" t="s">
        <v>0</v>
      </c>
      <c r="J529" s="55" t="s">
        <v>0</v>
      </c>
      <c r="K529" s="55" t="s">
        <v>0</v>
      </c>
      <c r="L529" s="55" t="s">
        <v>0</v>
      </c>
      <c r="M529" s="55" t="s">
        <v>0</v>
      </c>
      <c r="N529" s="55" t="s">
        <v>0</v>
      </c>
      <c r="O529" s="55" t="s">
        <v>0</v>
      </c>
      <c r="P529" s="55" t="s">
        <v>0</v>
      </c>
      <c r="Q529" s="55" t="s">
        <v>0</v>
      </c>
      <c r="R529" s="55" t="s">
        <v>0</v>
      </c>
      <c r="S529" s="55" t="s">
        <v>0</v>
      </c>
      <c r="T529" s="55" t="s">
        <v>0</v>
      </c>
      <c r="U529" s="55" t="s">
        <v>0</v>
      </c>
      <c r="V529" s="55" t="s">
        <v>0</v>
      </c>
      <c r="W529" s="55" t="s">
        <v>0</v>
      </c>
      <c r="X529" s="55" t="s">
        <v>0</v>
      </c>
      <c r="Y529" s="55" t="s">
        <v>0</v>
      </c>
      <c r="Z529" s="55" t="s">
        <v>0</v>
      </c>
      <c r="AA529" s="55" t="s">
        <v>0</v>
      </c>
      <c r="AB529" s="55" t="s">
        <v>0</v>
      </c>
      <c r="AC529" s="55" t="s">
        <v>0</v>
      </c>
      <c r="AD529" s="55" t="s">
        <v>0</v>
      </c>
      <c r="AE529" s="55" t="s">
        <v>0</v>
      </c>
      <c r="AF529" s="55" t="s">
        <v>0</v>
      </c>
      <c r="AG529" s="55" t="s">
        <v>0</v>
      </c>
      <c r="AH529" s="19">
        <f>AH554+AH579+AH604</f>
        <v>1.1993400000000001</v>
      </c>
      <c r="AI529" s="19">
        <f>AI554+AI579+AI604</f>
        <v>0.85245000000000004</v>
      </c>
      <c r="AJ529" s="19">
        <f>AJ554+AJ579+AJ604</f>
        <v>1.3130999999999999</v>
      </c>
      <c r="AK529" s="19">
        <f t="shared" si="173"/>
        <v>0.11999999999999998</v>
      </c>
      <c r="AL529" s="10"/>
    </row>
    <row r="530" spans="1:38" x14ac:dyDescent="0.25">
      <c r="A530" s="40" t="s">
        <v>33</v>
      </c>
      <c r="B530" s="9">
        <f t="shared" ref="B530:AB530" si="184">B555+B580+B605</f>
        <v>35.299999999999997</v>
      </c>
      <c r="C530" s="9">
        <f t="shared" si="184"/>
        <v>31.6</v>
      </c>
      <c r="D530" s="9">
        <f t="shared" si="184"/>
        <v>23.5</v>
      </c>
      <c r="E530" s="9">
        <f t="shared" si="184"/>
        <v>20.5</v>
      </c>
      <c r="F530" s="9">
        <f t="shared" si="184"/>
        <v>10.4</v>
      </c>
      <c r="G530" s="9">
        <f t="shared" si="184"/>
        <v>5.8</v>
      </c>
      <c r="H530" s="9">
        <f t="shared" si="184"/>
        <v>3.1</v>
      </c>
      <c r="I530" s="9">
        <f t="shared" si="184"/>
        <v>1.1000000000000001</v>
      </c>
      <c r="J530" s="9">
        <f t="shared" si="184"/>
        <v>0.89999999999999991</v>
      </c>
      <c r="K530" s="9">
        <f t="shared" si="184"/>
        <v>3.9000000000000004</v>
      </c>
      <c r="L530" s="9">
        <f t="shared" si="184"/>
        <v>2.2000000000000002</v>
      </c>
      <c r="M530" s="9">
        <f t="shared" si="184"/>
        <v>2.2999999999999998</v>
      </c>
      <c r="N530" s="9">
        <f t="shared" si="184"/>
        <v>2.5</v>
      </c>
      <c r="O530" s="9">
        <f t="shared" si="184"/>
        <v>4.4000000000000004</v>
      </c>
      <c r="P530" s="9">
        <f t="shared" si="184"/>
        <v>5.0999999999999996</v>
      </c>
      <c r="Q530" s="9">
        <f t="shared" si="184"/>
        <v>5.3</v>
      </c>
      <c r="R530" s="9">
        <f t="shared" si="184"/>
        <v>7.1</v>
      </c>
      <c r="S530" s="9">
        <f t="shared" si="184"/>
        <v>7.8999999999999995</v>
      </c>
      <c r="T530" s="9">
        <f t="shared" si="184"/>
        <v>7.5</v>
      </c>
      <c r="U530" s="9">
        <f t="shared" si="184"/>
        <v>8.6882999999999999</v>
      </c>
      <c r="V530" s="9">
        <f t="shared" si="184"/>
        <v>7.8372999999999999</v>
      </c>
      <c r="W530" s="9">
        <f t="shared" si="184"/>
        <v>8.9714299999999998</v>
      </c>
      <c r="X530" s="9">
        <f t="shared" si="184"/>
        <v>9.6001899999999996</v>
      </c>
      <c r="Y530" s="9">
        <f t="shared" si="184"/>
        <v>10.449150000000001</v>
      </c>
      <c r="Z530" s="9">
        <f t="shared" si="184"/>
        <v>11.155650000000001</v>
      </c>
      <c r="AA530" s="9">
        <f t="shared" si="184"/>
        <v>10.95445</v>
      </c>
      <c r="AB530" s="19">
        <f t="shared" si="184"/>
        <v>9.5210499999999989</v>
      </c>
      <c r="AC530" s="19">
        <f t="shared" ref="AC530:AJ530" si="185">AC555+AC580+AC605</f>
        <v>10.704129999999999</v>
      </c>
      <c r="AD530" s="19">
        <f t="shared" si="185"/>
        <v>10.001669999999999</v>
      </c>
      <c r="AE530" s="19">
        <f t="shared" si="185"/>
        <v>10.030230000000001</v>
      </c>
      <c r="AF530" s="19">
        <f t="shared" si="185"/>
        <v>11.21668</v>
      </c>
      <c r="AG530" s="19">
        <f t="shared" si="185"/>
        <v>10.144800000000002</v>
      </c>
      <c r="AH530" s="19">
        <f t="shared" si="185"/>
        <v>9.4608800000000013</v>
      </c>
      <c r="AI530" s="19">
        <f t="shared" si="185"/>
        <v>10.14672</v>
      </c>
      <c r="AJ530" s="19">
        <f t="shared" si="185"/>
        <v>11.667970000000002</v>
      </c>
      <c r="AK530" s="19">
        <f t="shared" si="173"/>
        <v>12.030099999999999</v>
      </c>
      <c r="AL530" s="10"/>
    </row>
    <row r="531" spans="1:38" x14ac:dyDescent="0.25">
      <c r="A531" s="40" t="s">
        <v>34</v>
      </c>
      <c r="B531" s="9">
        <f t="shared" ref="B531:AB531" si="186">B556+B581+B606</f>
        <v>21.6</v>
      </c>
      <c r="C531" s="9">
        <f t="shared" si="186"/>
        <v>22</v>
      </c>
      <c r="D531" s="9">
        <f t="shared" si="186"/>
        <v>18.700000000000003</v>
      </c>
      <c r="E531" s="9">
        <f t="shared" si="186"/>
        <v>16.899999999999999</v>
      </c>
      <c r="F531" s="9">
        <f t="shared" si="186"/>
        <v>15.8</v>
      </c>
      <c r="G531" s="9">
        <f t="shared" si="186"/>
        <v>16.5</v>
      </c>
      <c r="H531" s="9">
        <f t="shared" si="186"/>
        <v>14.2</v>
      </c>
      <c r="I531" s="9">
        <f t="shared" si="186"/>
        <v>9.4</v>
      </c>
      <c r="J531" s="9">
        <f t="shared" si="186"/>
        <v>8.8000000000000007</v>
      </c>
      <c r="K531" s="9">
        <f t="shared" si="186"/>
        <v>10.8</v>
      </c>
      <c r="L531" s="9">
        <f t="shared" si="186"/>
        <v>12.1</v>
      </c>
      <c r="M531" s="9">
        <f t="shared" si="186"/>
        <v>12.1</v>
      </c>
      <c r="N531" s="9">
        <f t="shared" si="186"/>
        <v>7.1000000000000005</v>
      </c>
      <c r="O531" s="9">
        <f t="shared" si="186"/>
        <v>6.1</v>
      </c>
      <c r="P531" s="9">
        <f t="shared" si="186"/>
        <v>4.9000000000000004</v>
      </c>
      <c r="Q531" s="9">
        <f t="shared" si="186"/>
        <v>5.1000000000000005</v>
      </c>
      <c r="R531" s="9">
        <f t="shared" si="186"/>
        <v>3.0999999999999996</v>
      </c>
      <c r="S531" s="9">
        <f t="shared" si="186"/>
        <v>1.2</v>
      </c>
      <c r="T531" s="9">
        <f t="shared" si="186"/>
        <v>1.2999999999999998</v>
      </c>
      <c r="U531" s="9">
        <f t="shared" si="186"/>
        <v>1.4227000000000003</v>
      </c>
      <c r="V531" s="9">
        <f t="shared" si="186"/>
        <v>1.9777</v>
      </c>
      <c r="W531" s="9">
        <f t="shared" si="186"/>
        <v>3.1465999999999998</v>
      </c>
      <c r="X531" s="9">
        <f t="shared" si="186"/>
        <v>4.4115000000000002</v>
      </c>
      <c r="Y531" s="9">
        <f t="shared" si="186"/>
        <v>5.3196600000000007</v>
      </c>
      <c r="Z531" s="9">
        <f t="shared" si="186"/>
        <v>4.3893500000000003</v>
      </c>
      <c r="AA531" s="9">
        <f t="shared" si="186"/>
        <v>4.9273600000000002</v>
      </c>
      <c r="AB531" s="19">
        <f t="shared" si="186"/>
        <v>5.2078099999999994</v>
      </c>
      <c r="AC531" s="19">
        <f t="shared" ref="AC531:AJ531" si="187">AC556+AC581+AC606</f>
        <v>5.9777199999999997</v>
      </c>
      <c r="AD531" s="19">
        <f t="shared" si="187"/>
        <v>6.6349999999999998</v>
      </c>
      <c r="AE531" s="19">
        <f t="shared" si="187"/>
        <v>7.7776199999999998</v>
      </c>
      <c r="AF531" s="19">
        <f t="shared" si="187"/>
        <v>8.5091900000000003</v>
      </c>
      <c r="AG531" s="19">
        <f t="shared" si="187"/>
        <v>11.341599999999998</v>
      </c>
      <c r="AH531" s="19">
        <f t="shared" si="187"/>
        <v>12.335520000000002</v>
      </c>
      <c r="AI531" s="19">
        <f t="shared" si="187"/>
        <v>14.742419999999999</v>
      </c>
      <c r="AJ531" s="19">
        <f t="shared" si="187"/>
        <v>13.73875</v>
      </c>
      <c r="AK531" s="19">
        <f t="shared" si="173"/>
        <v>14.648629999999999</v>
      </c>
      <c r="AL531" s="10"/>
    </row>
    <row r="532" spans="1:38" x14ac:dyDescent="0.25">
      <c r="A532" s="40" t="s">
        <v>35</v>
      </c>
      <c r="B532" s="9">
        <f t="shared" ref="B532:AB532" si="188">B557+B582+B607</f>
        <v>1.6</v>
      </c>
      <c r="C532" s="9">
        <f t="shared" si="188"/>
        <v>1.4</v>
      </c>
      <c r="D532" s="9">
        <f t="shared" si="188"/>
        <v>1.6</v>
      </c>
      <c r="E532" s="9">
        <f t="shared" si="188"/>
        <v>1.4</v>
      </c>
      <c r="F532" s="9">
        <f t="shared" si="188"/>
        <v>0.6</v>
      </c>
      <c r="G532" s="9">
        <f t="shared" si="188"/>
        <v>0.2</v>
      </c>
      <c r="H532" s="9">
        <f t="shared" si="188"/>
        <v>0.2</v>
      </c>
      <c r="I532" s="9">
        <f t="shared" si="188"/>
        <v>0</v>
      </c>
      <c r="J532" s="9">
        <f t="shared" si="188"/>
        <v>0</v>
      </c>
      <c r="K532" s="9">
        <f t="shared" si="188"/>
        <v>0.2</v>
      </c>
      <c r="L532" s="9">
        <f t="shared" si="188"/>
        <v>0.1</v>
      </c>
      <c r="M532" s="9">
        <f t="shared" si="188"/>
        <v>0.2</v>
      </c>
      <c r="N532" s="9">
        <f t="shared" si="188"/>
        <v>0.2</v>
      </c>
      <c r="O532" s="9">
        <f t="shared" si="188"/>
        <v>0.30000000000000004</v>
      </c>
      <c r="P532" s="9">
        <f t="shared" si="188"/>
        <v>0.2</v>
      </c>
      <c r="Q532" s="9">
        <f t="shared" si="188"/>
        <v>0.2</v>
      </c>
      <c r="R532" s="9">
        <f t="shared" si="188"/>
        <v>0.2</v>
      </c>
      <c r="S532" s="9">
        <f t="shared" si="188"/>
        <v>0.30000000000000004</v>
      </c>
      <c r="T532" s="9">
        <f t="shared" si="188"/>
        <v>0.2</v>
      </c>
      <c r="U532" s="9">
        <f t="shared" si="188"/>
        <v>0.1346</v>
      </c>
      <c r="V532" s="9">
        <f t="shared" si="188"/>
        <v>0.11209999999999999</v>
      </c>
      <c r="W532" s="9">
        <f t="shared" si="188"/>
        <v>0.12706000000000001</v>
      </c>
      <c r="X532" s="9">
        <f t="shared" si="188"/>
        <v>7.8829999999999997E-2</v>
      </c>
      <c r="Y532" s="9">
        <f t="shared" si="188"/>
        <v>8.0840000000000009E-2</v>
      </c>
      <c r="Z532" s="9">
        <f t="shared" si="188"/>
        <v>4.0850000000000004E-2</v>
      </c>
      <c r="AA532" s="9">
        <f t="shared" si="188"/>
        <v>3.637E-2</v>
      </c>
      <c r="AB532" s="19">
        <f t="shared" si="188"/>
        <v>5.7830000000000006E-2</v>
      </c>
      <c r="AC532" s="19">
        <f t="shared" ref="AC532:AJ532" si="189">AC557+AC582+AC607</f>
        <v>3.7199999999999997E-2</v>
      </c>
      <c r="AD532" s="19">
        <f t="shared" si="189"/>
        <v>4.2849999999999999E-2</v>
      </c>
      <c r="AE532" s="19">
        <f t="shared" si="189"/>
        <v>6.1940000000000009E-2</v>
      </c>
      <c r="AF532" s="19">
        <f t="shared" si="189"/>
        <v>3.2870000000000003E-2</v>
      </c>
      <c r="AG532" s="19">
        <f t="shared" si="189"/>
        <v>3.32E-2</v>
      </c>
      <c r="AH532" s="19">
        <f t="shared" si="189"/>
        <v>3.7100000000000001E-2</v>
      </c>
      <c r="AI532" s="19">
        <f t="shared" si="189"/>
        <v>5.2600000000000001E-2</v>
      </c>
      <c r="AJ532" s="19">
        <f t="shared" si="189"/>
        <v>0.11795</v>
      </c>
      <c r="AK532" s="19">
        <f t="shared" si="173"/>
        <v>0.10528000000000001</v>
      </c>
      <c r="AL532" s="10"/>
    </row>
    <row r="533" spans="1:38" x14ac:dyDescent="0.25">
      <c r="A533" s="40" t="s">
        <v>36</v>
      </c>
      <c r="B533" s="9">
        <f t="shared" ref="B533:AB533" si="190">B558+B583+B608</f>
        <v>0.7</v>
      </c>
      <c r="C533" s="9">
        <f t="shared" si="190"/>
        <v>0.6</v>
      </c>
      <c r="D533" s="9">
        <f t="shared" si="190"/>
        <v>0.5</v>
      </c>
      <c r="E533" s="9">
        <f t="shared" si="190"/>
        <v>0.4</v>
      </c>
      <c r="F533" s="9">
        <f t="shared" si="190"/>
        <v>0.3</v>
      </c>
      <c r="G533" s="9">
        <f t="shared" si="190"/>
        <v>0.2</v>
      </c>
      <c r="H533" s="9">
        <f t="shared" si="190"/>
        <v>0</v>
      </c>
      <c r="I533" s="9">
        <f t="shared" si="190"/>
        <v>0</v>
      </c>
      <c r="J533" s="9">
        <f t="shared" si="190"/>
        <v>0</v>
      </c>
      <c r="K533" s="9">
        <f t="shared" si="190"/>
        <v>0</v>
      </c>
      <c r="L533" s="9">
        <f t="shared" si="190"/>
        <v>0</v>
      </c>
      <c r="M533" s="9">
        <f t="shared" si="190"/>
        <v>0</v>
      </c>
      <c r="N533" s="9">
        <f t="shared" si="190"/>
        <v>0</v>
      </c>
      <c r="O533" s="9">
        <f t="shared" si="190"/>
        <v>0</v>
      </c>
      <c r="P533" s="9">
        <f t="shared" si="190"/>
        <v>0</v>
      </c>
      <c r="Q533" s="9">
        <f t="shared" si="190"/>
        <v>0</v>
      </c>
      <c r="R533" s="9">
        <f t="shared" si="190"/>
        <v>0</v>
      </c>
      <c r="S533" s="9">
        <f t="shared" si="190"/>
        <v>0</v>
      </c>
      <c r="T533" s="9">
        <f t="shared" si="190"/>
        <v>0</v>
      </c>
      <c r="U533" s="9">
        <f t="shared" si="190"/>
        <v>7.0000000000000001E-3</v>
      </c>
      <c r="V533" s="9">
        <f t="shared" si="190"/>
        <v>8.199999999999999E-3</v>
      </c>
      <c r="W533" s="9">
        <f t="shared" si="190"/>
        <v>6.1500000000000001E-3</v>
      </c>
      <c r="X533" s="9">
        <f t="shared" si="190"/>
        <v>1.2E-2</v>
      </c>
      <c r="Y533" s="9">
        <f t="shared" si="190"/>
        <v>1.3180000000000001E-2</v>
      </c>
      <c r="Z533" s="9">
        <f t="shared" si="190"/>
        <v>2.1100000000000001E-2</v>
      </c>
      <c r="AA533" s="9">
        <f t="shared" si="190"/>
        <v>5.5000000000000003E-4</v>
      </c>
      <c r="AB533" s="19">
        <f t="shared" si="190"/>
        <v>3.5999999999999999E-3</v>
      </c>
      <c r="AC533" s="19">
        <f t="shared" ref="AC533:AJ533" si="191">AC558+AC583+AC608</f>
        <v>5.9999999999999995E-5</v>
      </c>
      <c r="AD533" s="19">
        <f t="shared" si="191"/>
        <v>2.6079999999999999E-2</v>
      </c>
      <c r="AE533" s="19">
        <f t="shared" si="191"/>
        <v>5.0099999999999999E-2</v>
      </c>
      <c r="AF533" s="19">
        <f t="shared" si="191"/>
        <v>0.13452</v>
      </c>
      <c r="AG533" s="19">
        <f t="shared" si="191"/>
        <v>3.1600300000000003</v>
      </c>
      <c r="AH533" s="19">
        <f t="shared" si="191"/>
        <v>6.9651899999999998</v>
      </c>
      <c r="AI533" s="19">
        <f t="shared" si="191"/>
        <v>10.06625</v>
      </c>
      <c r="AJ533" s="19">
        <f t="shared" si="191"/>
        <v>8.5009399999999999</v>
      </c>
      <c r="AK533" s="19">
        <f t="shared" si="173"/>
        <v>10.13457</v>
      </c>
      <c r="AL533" s="10"/>
    </row>
    <row r="534" spans="1:38" x14ac:dyDescent="0.25">
      <c r="A534" s="40" t="s">
        <v>45</v>
      </c>
      <c r="B534" s="9">
        <f t="shared" ref="B534:AB534" si="192">B559+B584+B609</f>
        <v>19.2</v>
      </c>
      <c r="C534" s="9">
        <f t="shared" si="192"/>
        <v>17.899999999999999</v>
      </c>
      <c r="D534" s="9">
        <f t="shared" si="192"/>
        <v>13</v>
      </c>
      <c r="E534" s="9">
        <f t="shared" si="192"/>
        <v>12.5</v>
      </c>
      <c r="F534" s="9">
        <f t="shared" si="192"/>
        <v>7.9</v>
      </c>
      <c r="G534" s="9">
        <f t="shared" si="192"/>
        <v>5.6</v>
      </c>
      <c r="H534" s="9">
        <f t="shared" si="192"/>
        <v>3.3000000000000003</v>
      </c>
      <c r="I534" s="9">
        <f t="shared" si="192"/>
        <v>2.3000000000000003</v>
      </c>
      <c r="J534" s="9">
        <f t="shared" si="192"/>
        <v>3.1</v>
      </c>
      <c r="K534" s="9">
        <f t="shared" si="192"/>
        <v>1.5</v>
      </c>
      <c r="L534" s="9">
        <f t="shared" si="192"/>
        <v>1</v>
      </c>
      <c r="M534" s="9">
        <f t="shared" si="192"/>
        <v>1.6</v>
      </c>
      <c r="N534" s="9">
        <f t="shared" si="192"/>
        <v>1.3</v>
      </c>
      <c r="O534" s="9">
        <f t="shared" si="192"/>
        <v>2.2999999999999998</v>
      </c>
      <c r="P534" s="9">
        <f t="shared" si="192"/>
        <v>2.4</v>
      </c>
      <c r="Q534" s="9">
        <f t="shared" si="192"/>
        <v>2.2999999999999998</v>
      </c>
      <c r="R534" s="9">
        <f t="shared" si="192"/>
        <v>2.4000000000000004</v>
      </c>
      <c r="S534" s="9">
        <f t="shared" si="192"/>
        <v>2.5</v>
      </c>
      <c r="T534" s="9">
        <f t="shared" si="192"/>
        <v>3.1</v>
      </c>
      <c r="U534" s="9">
        <f t="shared" si="192"/>
        <v>3.0587</v>
      </c>
      <c r="V534" s="9">
        <f t="shared" si="192"/>
        <v>4.0560999999999998</v>
      </c>
      <c r="W534" s="9">
        <f t="shared" si="192"/>
        <v>7.7520500000000006</v>
      </c>
      <c r="X534" s="9">
        <f t="shared" si="192"/>
        <v>9.7880900000000022</v>
      </c>
      <c r="Y534" s="9">
        <f t="shared" si="192"/>
        <v>11.14303</v>
      </c>
      <c r="Z534" s="9">
        <f t="shared" si="192"/>
        <v>12.660910000000001</v>
      </c>
      <c r="AA534" s="9">
        <f t="shared" si="192"/>
        <v>12.770349999999999</v>
      </c>
      <c r="AB534" s="19">
        <f t="shared" si="192"/>
        <v>14.30106</v>
      </c>
      <c r="AC534" s="19">
        <f>AC559+AC584+AC609</f>
        <v>12.856949999999999</v>
      </c>
      <c r="AD534" s="54" t="s">
        <v>0</v>
      </c>
      <c r="AE534" s="54" t="s">
        <v>0</v>
      </c>
      <c r="AF534" s="54" t="s">
        <v>0</v>
      </c>
      <c r="AG534" s="54" t="s">
        <v>0</v>
      </c>
      <c r="AH534" s="54" t="s">
        <v>0</v>
      </c>
      <c r="AI534" s="54" t="s">
        <v>0</v>
      </c>
      <c r="AJ534" s="54" t="s">
        <v>0</v>
      </c>
      <c r="AK534" s="54" t="s">
        <v>0</v>
      </c>
      <c r="AL534" s="10"/>
    </row>
    <row r="535" spans="1:38" x14ac:dyDescent="0.25">
      <c r="A535" s="40" t="s">
        <v>37</v>
      </c>
      <c r="B535" s="9">
        <f t="shared" ref="B535:AB535" si="193">B560+B585+B610</f>
        <v>18.399999999999999</v>
      </c>
      <c r="C535" s="9">
        <f t="shared" si="193"/>
        <v>19.600000000000001</v>
      </c>
      <c r="D535" s="9">
        <f t="shared" si="193"/>
        <v>13.7</v>
      </c>
      <c r="E535" s="9">
        <f t="shared" si="193"/>
        <v>11.2</v>
      </c>
      <c r="F535" s="9">
        <f t="shared" si="193"/>
        <v>9.8000000000000007</v>
      </c>
      <c r="G535" s="9">
        <f t="shared" si="193"/>
        <v>2.6</v>
      </c>
      <c r="H535" s="9">
        <f t="shared" si="193"/>
        <v>1.2</v>
      </c>
      <c r="I535" s="9">
        <f t="shared" si="193"/>
        <v>0.70000000000000007</v>
      </c>
      <c r="J535" s="9">
        <f t="shared" si="193"/>
        <v>0.4</v>
      </c>
      <c r="K535" s="9">
        <f t="shared" si="193"/>
        <v>0.9</v>
      </c>
      <c r="L535" s="9">
        <f t="shared" si="193"/>
        <v>0.9</v>
      </c>
      <c r="M535" s="9">
        <f t="shared" si="193"/>
        <v>0.8</v>
      </c>
      <c r="N535" s="9">
        <f t="shared" si="193"/>
        <v>1</v>
      </c>
      <c r="O535" s="9">
        <f t="shared" si="193"/>
        <v>1.4</v>
      </c>
      <c r="P535" s="9">
        <f t="shared" si="193"/>
        <v>1.4</v>
      </c>
      <c r="Q535" s="9">
        <f t="shared" si="193"/>
        <v>1.7999999999999998</v>
      </c>
      <c r="R535" s="9">
        <f t="shared" si="193"/>
        <v>1.7999999999999998</v>
      </c>
      <c r="S535" s="9">
        <f t="shared" si="193"/>
        <v>1.6</v>
      </c>
      <c r="T535" s="9">
        <f t="shared" si="193"/>
        <v>1.4</v>
      </c>
      <c r="U535" s="9">
        <f t="shared" si="193"/>
        <v>1.4698000000000002</v>
      </c>
      <c r="V535" s="9">
        <f t="shared" si="193"/>
        <v>1.1623000000000001</v>
      </c>
      <c r="W535" s="9">
        <f t="shared" si="193"/>
        <v>1.34768</v>
      </c>
      <c r="X535" s="9">
        <f t="shared" si="193"/>
        <v>0.87603000000000009</v>
      </c>
      <c r="Y535" s="9">
        <f t="shared" si="193"/>
        <v>0.58435999999999999</v>
      </c>
      <c r="Z535" s="9">
        <f t="shared" si="193"/>
        <v>0.92843000000000009</v>
      </c>
      <c r="AA535" s="9">
        <f t="shared" si="193"/>
        <v>2.3510900000000001</v>
      </c>
      <c r="AB535" s="19">
        <f t="shared" si="193"/>
        <v>2.3442699999999999</v>
      </c>
      <c r="AC535" s="19">
        <f t="shared" ref="AC535:AJ535" si="194">AC560+AC585+AC610</f>
        <v>6.1276900000000003</v>
      </c>
      <c r="AD535" s="19">
        <f t="shared" si="194"/>
        <v>6.7005900000000009</v>
      </c>
      <c r="AE535" s="19">
        <f t="shared" si="194"/>
        <v>6.3763700000000005</v>
      </c>
      <c r="AF535" s="19">
        <f t="shared" si="194"/>
        <v>6.2866799999999996</v>
      </c>
      <c r="AG535" s="19">
        <f t="shared" si="194"/>
        <v>5.5615199999999998</v>
      </c>
      <c r="AH535" s="19">
        <f t="shared" si="194"/>
        <v>3.4687600000000001</v>
      </c>
      <c r="AI535" s="19">
        <f t="shared" si="194"/>
        <v>3.9030899999999997</v>
      </c>
      <c r="AJ535" s="19">
        <f t="shared" si="194"/>
        <v>3.4976800000000003</v>
      </c>
      <c r="AK535" s="19">
        <f t="shared" ref="AK535:AK542" si="195">AK560+AK585+AK610</f>
        <v>7.9661499999999998</v>
      </c>
      <c r="AL535" s="10"/>
    </row>
    <row r="536" spans="1:38" x14ac:dyDescent="0.25">
      <c r="A536" s="40" t="s">
        <v>38</v>
      </c>
      <c r="B536" s="9">
        <f t="shared" ref="B536:AB536" si="196">B561+B586+B611</f>
        <v>29.4</v>
      </c>
      <c r="C536" s="9">
        <f t="shared" si="196"/>
        <v>20.6</v>
      </c>
      <c r="D536" s="9">
        <f t="shared" si="196"/>
        <v>18.799999999999997</v>
      </c>
      <c r="E536" s="9">
        <f t="shared" si="196"/>
        <v>16.899999999999999</v>
      </c>
      <c r="F536" s="9">
        <f t="shared" si="196"/>
        <v>13.7</v>
      </c>
      <c r="G536" s="9">
        <f t="shared" si="196"/>
        <v>11.299999999999999</v>
      </c>
      <c r="H536" s="9">
        <f t="shared" si="196"/>
        <v>5.6</v>
      </c>
      <c r="I536" s="9">
        <f t="shared" si="196"/>
        <v>2.5</v>
      </c>
      <c r="J536" s="9">
        <f t="shared" si="196"/>
        <v>3.1</v>
      </c>
      <c r="K536" s="9">
        <f t="shared" si="196"/>
        <v>2.6</v>
      </c>
      <c r="L536" s="9">
        <f t="shared" si="196"/>
        <v>2.2999999999999998</v>
      </c>
      <c r="M536" s="9">
        <f t="shared" si="196"/>
        <v>2</v>
      </c>
      <c r="N536" s="9">
        <f t="shared" si="196"/>
        <v>1.6</v>
      </c>
      <c r="O536" s="9">
        <f t="shared" si="196"/>
        <v>1.7</v>
      </c>
      <c r="P536" s="9">
        <f t="shared" si="196"/>
        <v>1.8</v>
      </c>
      <c r="Q536" s="9">
        <f t="shared" si="196"/>
        <v>1.9</v>
      </c>
      <c r="R536" s="9">
        <f t="shared" si="196"/>
        <v>1.9</v>
      </c>
      <c r="S536" s="9">
        <f t="shared" si="196"/>
        <v>2.2000000000000002</v>
      </c>
      <c r="T536" s="9">
        <f t="shared" si="196"/>
        <v>2.1</v>
      </c>
      <c r="U536" s="9">
        <f t="shared" si="196"/>
        <v>1.7795000000000001</v>
      </c>
      <c r="V536" s="9">
        <f t="shared" si="196"/>
        <v>2.9833999999999996</v>
      </c>
      <c r="W536" s="9">
        <f t="shared" si="196"/>
        <v>2.3537699999999999</v>
      </c>
      <c r="X536" s="9">
        <f t="shared" si="196"/>
        <v>2.8297099999999999</v>
      </c>
      <c r="Y536" s="9">
        <f t="shared" si="196"/>
        <v>4.39764</v>
      </c>
      <c r="Z536" s="9">
        <f t="shared" si="196"/>
        <v>4.7663599999999997</v>
      </c>
      <c r="AA536" s="9">
        <f t="shared" si="196"/>
        <v>4.65482</v>
      </c>
      <c r="AB536" s="19">
        <f t="shared" si="196"/>
        <v>4.4415999999999993</v>
      </c>
      <c r="AC536" s="19">
        <f t="shared" ref="AC536:AJ536" si="197">AC561+AC586+AC611</f>
        <v>4.7022899999999996</v>
      </c>
      <c r="AD536" s="19">
        <f t="shared" si="197"/>
        <v>4.6869499999999995</v>
      </c>
      <c r="AE536" s="19">
        <f t="shared" si="197"/>
        <v>4.47316</v>
      </c>
      <c r="AF536" s="19">
        <f t="shared" si="197"/>
        <v>4.9554999999999998</v>
      </c>
      <c r="AG536" s="19">
        <f t="shared" si="197"/>
        <v>2.8220899999999998</v>
      </c>
      <c r="AH536" s="19">
        <f t="shared" si="197"/>
        <v>1.89785</v>
      </c>
      <c r="AI536" s="19">
        <f t="shared" si="197"/>
        <v>3.9149799999999999</v>
      </c>
      <c r="AJ536" s="19">
        <f t="shared" si="197"/>
        <v>3.8164799999999999</v>
      </c>
      <c r="AK536" s="19">
        <f t="shared" si="195"/>
        <v>7.8971</v>
      </c>
      <c r="AL536" s="10"/>
    </row>
    <row r="537" spans="1:38" x14ac:dyDescent="0.25">
      <c r="A537" s="40" t="s">
        <v>39</v>
      </c>
      <c r="B537" s="55" t="s">
        <v>0</v>
      </c>
      <c r="C537" s="55" t="s">
        <v>0</v>
      </c>
      <c r="D537" s="55" t="s">
        <v>0</v>
      </c>
      <c r="E537" s="55" t="s">
        <v>0</v>
      </c>
      <c r="F537" s="55" t="s">
        <v>0</v>
      </c>
      <c r="G537" s="55" t="s">
        <v>0</v>
      </c>
      <c r="H537" s="55" t="s">
        <v>0</v>
      </c>
      <c r="I537" s="55" t="s">
        <v>0</v>
      </c>
      <c r="J537" s="55" t="s">
        <v>0</v>
      </c>
      <c r="K537" s="55" t="s">
        <v>0</v>
      </c>
      <c r="L537" s="55" t="s">
        <v>0</v>
      </c>
      <c r="M537" s="55" t="s">
        <v>0</v>
      </c>
      <c r="N537" s="55" t="s">
        <v>0</v>
      </c>
      <c r="O537" s="55" t="s">
        <v>0</v>
      </c>
      <c r="P537" s="55" t="s">
        <v>0</v>
      </c>
      <c r="Q537" s="55" t="s">
        <v>0</v>
      </c>
      <c r="R537" s="55" t="s">
        <v>0</v>
      </c>
      <c r="S537" s="55" t="s">
        <v>0</v>
      </c>
      <c r="T537" s="55" t="s">
        <v>0</v>
      </c>
      <c r="U537" s="55" t="s">
        <v>0</v>
      </c>
      <c r="V537" s="55" t="s">
        <v>0</v>
      </c>
      <c r="W537" s="55" t="s">
        <v>0</v>
      </c>
      <c r="X537" s="55" t="s">
        <v>0</v>
      </c>
      <c r="Y537" s="55" t="s">
        <v>0</v>
      </c>
      <c r="Z537" s="55" t="s">
        <v>0</v>
      </c>
      <c r="AA537" s="55" t="s">
        <v>0</v>
      </c>
      <c r="AB537" s="55" t="s">
        <v>0</v>
      </c>
      <c r="AC537" s="55" t="s">
        <v>0</v>
      </c>
      <c r="AD537" s="19">
        <f t="shared" ref="AD537:AJ537" si="198">AD562+AD587+AD612</f>
        <v>14.590399999999999</v>
      </c>
      <c r="AE537" s="19">
        <f t="shared" si="198"/>
        <v>13.677459999999998</v>
      </c>
      <c r="AF537" s="19">
        <f t="shared" si="198"/>
        <v>11.323860000000002</v>
      </c>
      <c r="AG537" s="19">
        <f t="shared" si="198"/>
        <v>11.462070000000002</v>
      </c>
      <c r="AH537" s="19">
        <f t="shared" si="198"/>
        <v>4.89079</v>
      </c>
      <c r="AI537" s="19">
        <f t="shared" si="198"/>
        <v>6.2987699999999993</v>
      </c>
      <c r="AJ537" s="19">
        <f t="shared" si="198"/>
        <v>7.4419699999999995</v>
      </c>
      <c r="AK537" s="19">
        <f t="shared" si="195"/>
        <v>9.7230500000000006</v>
      </c>
      <c r="AL537" s="10"/>
    </row>
    <row r="538" spans="1:38" x14ac:dyDescent="0.25">
      <c r="A538" s="41" t="s">
        <v>40</v>
      </c>
      <c r="B538" s="55" t="s">
        <v>0</v>
      </c>
      <c r="C538" s="55" t="s">
        <v>0</v>
      </c>
      <c r="D538" s="55" t="s">
        <v>0</v>
      </c>
      <c r="E538" s="55" t="s">
        <v>0</v>
      </c>
      <c r="F538" s="55" t="s">
        <v>0</v>
      </c>
      <c r="G538" s="55" t="s">
        <v>0</v>
      </c>
      <c r="H538" s="55" t="s">
        <v>0</v>
      </c>
      <c r="I538" s="55" t="s">
        <v>0</v>
      </c>
      <c r="J538" s="55" t="s">
        <v>0</v>
      </c>
      <c r="K538" s="55" t="s">
        <v>0</v>
      </c>
      <c r="L538" s="55" t="s">
        <v>0</v>
      </c>
      <c r="M538" s="55" t="s">
        <v>0</v>
      </c>
      <c r="N538" s="55" t="s">
        <v>0</v>
      </c>
      <c r="O538" s="55" t="s">
        <v>0</v>
      </c>
      <c r="P538" s="55" t="s">
        <v>0</v>
      </c>
      <c r="Q538" s="55" t="s">
        <v>0</v>
      </c>
      <c r="R538" s="55" t="s">
        <v>0</v>
      </c>
      <c r="S538" s="55" t="s">
        <v>0</v>
      </c>
      <c r="T538" s="55" t="s">
        <v>0</v>
      </c>
      <c r="U538" s="55" t="s">
        <v>0</v>
      </c>
      <c r="V538" s="55" t="s">
        <v>0</v>
      </c>
      <c r="W538" s="55" t="s">
        <v>0</v>
      </c>
      <c r="X538" s="55" t="s">
        <v>0</v>
      </c>
      <c r="Y538" s="55" t="s">
        <v>0</v>
      </c>
      <c r="Z538" s="55" t="s">
        <v>0</v>
      </c>
      <c r="AA538" s="55" t="s">
        <v>0</v>
      </c>
      <c r="AB538" s="55" t="s">
        <v>0</v>
      </c>
      <c r="AC538" s="55" t="s">
        <v>0</v>
      </c>
      <c r="AD538" s="55" t="s">
        <v>0</v>
      </c>
      <c r="AE538" s="55" t="s">
        <v>0</v>
      </c>
      <c r="AF538" s="55" t="s">
        <v>0</v>
      </c>
      <c r="AG538" s="55" t="s">
        <v>0</v>
      </c>
      <c r="AH538" s="19">
        <f>AH563+AH588+AH613</f>
        <v>0.12421</v>
      </c>
      <c r="AI538" s="19">
        <f>AI563+AI588+AI613</f>
        <v>9.5999999999999988E-2</v>
      </c>
      <c r="AJ538" s="19">
        <f>AJ563+AJ588+AJ613</f>
        <v>4.1999999999999996E-2</v>
      </c>
      <c r="AK538" s="19">
        <f t="shared" si="195"/>
        <v>4.1400000000000006E-2</v>
      </c>
      <c r="AL538" s="10"/>
    </row>
    <row r="539" spans="1:38" x14ac:dyDescent="0.25">
      <c r="A539" s="40" t="s">
        <v>41</v>
      </c>
      <c r="B539" s="9">
        <f t="shared" ref="B539:AB539" si="199">B564+B589+B614</f>
        <v>33.9</v>
      </c>
      <c r="C539" s="9">
        <f t="shared" si="199"/>
        <v>32.9</v>
      </c>
      <c r="D539" s="9">
        <f t="shared" si="199"/>
        <v>25.6</v>
      </c>
      <c r="E539" s="9">
        <f t="shared" si="199"/>
        <v>19.099999999999998</v>
      </c>
      <c r="F539" s="9">
        <f t="shared" si="199"/>
        <v>17.7</v>
      </c>
      <c r="G539" s="9">
        <f t="shared" si="199"/>
        <v>8.6</v>
      </c>
      <c r="H539" s="9">
        <f t="shared" si="199"/>
        <v>5.3</v>
      </c>
      <c r="I539" s="9">
        <f t="shared" si="199"/>
        <v>1.2000000000000002</v>
      </c>
      <c r="J539" s="9">
        <f t="shared" si="199"/>
        <v>2.5</v>
      </c>
      <c r="K539" s="9">
        <f t="shared" si="199"/>
        <v>8.1</v>
      </c>
      <c r="L539" s="9">
        <f t="shared" si="199"/>
        <v>12.8</v>
      </c>
      <c r="M539" s="9">
        <f t="shared" si="199"/>
        <v>15.3</v>
      </c>
      <c r="N539" s="9">
        <f t="shared" si="199"/>
        <v>16.7</v>
      </c>
      <c r="O539" s="9">
        <f t="shared" si="199"/>
        <v>16</v>
      </c>
      <c r="P539" s="9">
        <f t="shared" si="199"/>
        <v>16.100000000000001</v>
      </c>
      <c r="Q539" s="9">
        <f t="shared" si="199"/>
        <v>19.899999999999999</v>
      </c>
      <c r="R539" s="9">
        <f t="shared" si="199"/>
        <v>19.600000000000001</v>
      </c>
      <c r="S539" s="9">
        <f t="shared" si="199"/>
        <v>23</v>
      </c>
      <c r="T539" s="9">
        <f t="shared" si="199"/>
        <v>22.400000000000002</v>
      </c>
      <c r="U539" s="9">
        <f t="shared" si="199"/>
        <v>24.421800000000001</v>
      </c>
      <c r="V539" s="9">
        <f t="shared" si="199"/>
        <v>26.330500000000001</v>
      </c>
      <c r="W539" s="9">
        <f t="shared" si="199"/>
        <v>26.728899999999999</v>
      </c>
      <c r="X539" s="9">
        <f t="shared" si="199"/>
        <v>36.367339999999999</v>
      </c>
      <c r="Y539" s="9">
        <f t="shared" si="199"/>
        <v>39.706380000000003</v>
      </c>
      <c r="Z539" s="9">
        <f t="shared" si="199"/>
        <v>45.395309999999995</v>
      </c>
      <c r="AA539" s="9">
        <f t="shared" si="199"/>
        <v>45.513960000000004</v>
      </c>
      <c r="AB539" s="19">
        <f t="shared" si="199"/>
        <v>52.721580000000003</v>
      </c>
      <c r="AC539" s="19">
        <f t="shared" ref="AC539:AJ539" si="200">AC564+AC589+AC614</f>
        <v>55.172170000000001</v>
      </c>
      <c r="AD539" s="19">
        <f t="shared" si="200"/>
        <v>57.533540000000002</v>
      </c>
      <c r="AE539" s="19">
        <f t="shared" si="200"/>
        <v>54.761700000000005</v>
      </c>
      <c r="AF539" s="19">
        <f t="shared" si="200"/>
        <v>51.941889999999994</v>
      </c>
      <c r="AG539" s="19">
        <f t="shared" si="200"/>
        <v>55.48724</v>
      </c>
      <c r="AH539" s="19">
        <f t="shared" si="200"/>
        <v>50.843429999999998</v>
      </c>
      <c r="AI539" s="19">
        <f t="shared" si="200"/>
        <v>71.505479999999991</v>
      </c>
      <c r="AJ539" s="19">
        <f t="shared" si="200"/>
        <v>74.149410000000003</v>
      </c>
      <c r="AK539" s="19">
        <f t="shared" si="195"/>
        <v>73.861679999999993</v>
      </c>
    </row>
    <row r="540" spans="1:38" x14ac:dyDescent="0.25">
      <c r="A540" s="40" t="s">
        <v>42</v>
      </c>
      <c r="B540" s="9">
        <f t="shared" ref="B540:AB540" si="201">B565+B590+B615</f>
        <v>0</v>
      </c>
      <c r="C540" s="9">
        <f t="shared" si="201"/>
        <v>0</v>
      </c>
      <c r="D540" s="9">
        <f t="shared" si="201"/>
        <v>0</v>
      </c>
      <c r="E540" s="9">
        <f t="shared" si="201"/>
        <v>0</v>
      </c>
      <c r="F540" s="9">
        <f t="shared" si="201"/>
        <v>0</v>
      </c>
      <c r="G540" s="9">
        <f t="shared" si="201"/>
        <v>0</v>
      </c>
      <c r="H540" s="9">
        <f t="shared" si="201"/>
        <v>0</v>
      </c>
      <c r="I540" s="9">
        <f t="shared" si="201"/>
        <v>0</v>
      </c>
      <c r="J540" s="9">
        <f t="shared" si="201"/>
        <v>0</v>
      </c>
      <c r="K540" s="9">
        <f t="shared" si="201"/>
        <v>0</v>
      </c>
      <c r="L540" s="9">
        <f t="shared" si="201"/>
        <v>0</v>
      </c>
      <c r="M540" s="9">
        <f t="shared" si="201"/>
        <v>0</v>
      </c>
      <c r="N540" s="9">
        <f t="shared" si="201"/>
        <v>0</v>
      </c>
      <c r="O540" s="9">
        <f t="shared" si="201"/>
        <v>0</v>
      </c>
      <c r="P540" s="9">
        <f t="shared" si="201"/>
        <v>0</v>
      </c>
      <c r="Q540" s="9">
        <f t="shared" si="201"/>
        <v>0</v>
      </c>
      <c r="R540" s="9">
        <f t="shared" si="201"/>
        <v>0</v>
      </c>
      <c r="S540" s="9">
        <f t="shared" si="201"/>
        <v>0</v>
      </c>
      <c r="T540" s="9">
        <f t="shared" si="201"/>
        <v>0</v>
      </c>
      <c r="U540" s="9">
        <f t="shared" si="201"/>
        <v>1.8300000000000004E-2</v>
      </c>
      <c r="V540" s="9">
        <f t="shared" si="201"/>
        <v>1.4800000000000001E-2</v>
      </c>
      <c r="W540" s="9">
        <f t="shared" si="201"/>
        <v>1.5509999999999999E-2</v>
      </c>
      <c r="X540" s="9">
        <f t="shared" si="201"/>
        <v>1.554E-2</v>
      </c>
      <c r="Y540" s="9">
        <f t="shared" si="201"/>
        <v>1.546E-2</v>
      </c>
      <c r="Z540" s="9">
        <f t="shared" si="201"/>
        <v>1.312E-2</v>
      </c>
      <c r="AA540" s="9">
        <f t="shared" si="201"/>
        <v>1.265E-2</v>
      </c>
      <c r="AB540" s="19">
        <f t="shared" si="201"/>
        <v>2.4599999999999999E-3</v>
      </c>
      <c r="AC540" s="19">
        <f t="shared" ref="AC540:AJ540" si="202">AC565+AC590+AC615</f>
        <v>8.1000000000000006E-4</v>
      </c>
      <c r="AD540" s="19">
        <f t="shared" si="202"/>
        <v>8.5999999999999998E-4</v>
      </c>
      <c r="AE540" s="19">
        <f t="shared" si="202"/>
        <v>5.0000000000000002E-5</v>
      </c>
      <c r="AF540" s="19">
        <f t="shared" si="202"/>
        <v>1.1E-4</v>
      </c>
      <c r="AG540" s="19">
        <f t="shared" si="202"/>
        <v>8.0000000000000004E-4</v>
      </c>
      <c r="AH540" s="19">
        <f t="shared" si="202"/>
        <v>6.9999999999999999E-4</v>
      </c>
      <c r="AI540" s="19">
        <f t="shared" si="202"/>
        <v>5.9999999999999995E-4</v>
      </c>
      <c r="AJ540" s="19">
        <f t="shared" si="202"/>
        <v>2.9999999999999997E-4</v>
      </c>
      <c r="AK540" s="19">
        <f t="shared" si="195"/>
        <v>1E-4</v>
      </c>
    </row>
    <row r="541" spans="1:38" x14ac:dyDescent="0.25">
      <c r="A541" s="40" t="s">
        <v>43</v>
      </c>
      <c r="B541" s="8">
        <f t="shared" ref="B541:AB541" si="203">B566+B591+B616</f>
        <v>0</v>
      </c>
      <c r="C541" s="8">
        <f t="shared" si="203"/>
        <v>0</v>
      </c>
      <c r="D541" s="8">
        <f t="shared" si="203"/>
        <v>0</v>
      </c>
      <c r="E541" s="8">
        <f t="shared" si="203"/>
        <v>0</v>
      </c>
      <c r="F541" s="8">
        <f t="shared" si="203"/>
        <v>0</v>
      </c>
      <c r="G541" s="8">
        <f t="shared" si="203"/>
        <v>0</v>
      </c>
      <c r="H541" s="8">
        <f t="shared" si="203"/>
        <v>0</v>
      </c>
      <c r="I541" s="8">
        <f t="shared" si="203"/>
        <v>0</v>
      </c>
      <c r="J541" s="8">
        <f t="shared" si="203"/>
        <v>0</v>
      </c>
      <c r="K541" s="8">
        <f t="shared" si="203"/>
        <v>0</v>
      </c>
      <c r="L541" s="8">
        <f t="shared" si="203"/>
        <v>0</v>
      </c>
      <c r="M541" s="8">
        <f t="shared" si="203"/>
        <v>0</v>
      </c>
      <c r="N541" s="8">
        <f t="shared" si="203"/>
        <v>0</v>
      </c>
      <c r="O541" s="8">
        <f t="shared" si="203"/>
        <v>0</v>
      </c>
      <c r="P541" s="8">
        <f t="shared" si="203"/>
        <v>0</v>
      </c>
      <c r="Q541" s="8">
        <f t="shared" si="203"/>
        <v>0</v>
      </c>
      <c r="R541" s="8">
        <f t="shared" si="203"/>
        <v>0</v>
      </c>
      <c r="S541" s="8">
        <f t="shared" si="203"/>
        <v>0</v>
      </c>
      <c r="T541" s="8">
        <f t="shared" si="203"/>
        <v>0</v>
      </c>
      <c r="U541" s="8">
        <f t="shared" si="203"/>
        <v>7.5000000000000006E-3</v>
      </c>
      <c r="V541" s="8">
        <f t="shared" si="203"/>
        <v>1.04E-2</v>
      </c>
      <c r="W541" s="8">
        <f t="shared" si="203"/>
        <v>8.9799999999999984E-3</v>
      </c>
      <c r="X541" s="8">
        <f t="shared" si="203"/>
        <v>8.2699999999999996E-3</v>
      </c>
      <c r="Y541" s="8">
        <f t="shared" si="203"/>
        <v>7.4600000000000005E-3</v>
      </c>
      <c r="Z541" s="8">
        <f t="shared" si="203"/>
        <v>6.4060000000000006E-2</v>
      </c>
      <c r="AA541" s="9">
        <f t="shared" si="203"/>
        <v>1.1089999999999999E-2</v>
      </c>
      <c r="AB541" s="19">
        <f t="shared" si="203"/>
        <v>1.6000000000000001E-4</v>
      </c>
      <c r="AC541" s="19">
        <f t="shared" ref="AC541:AJ541" si="204">AC566+AC591+AC616</f>
        <v>7.9000000000000001E-4</v>
      </c>
      <c r="AD541" s="19">
        <f t="shared" si="204"/>
        <v>1.2099999999999999E-3</v>
      </c>
      <c r="AE541" s="19">
        <f t="shared" si="204"/>
        <v>1.3799999999999999E-3</v>
      </c>
      <c r="AF541" s="19">
        <f t="shared" si="204"/>
        <v>8.0000000000000004E-4</v>
      </c>
      <c r="AG541" s="19">
        <f t="shared" si="204"/>
        <v>2.9999999999999997E-4</v>
      </c>
      <c r="AH541" s="19">
        <f t="shared" si="204"/>
        <v>4.0000000000000002E-4</v>
      </c>
      <c r="AI541" s="19">
        <f t="shared" si="204"/>
        <v>1.5E-3</v>
      </c>
      <c r="AJ541" s="19">
        <f t="shared" si="204"/>
        <v>1.6999999999999999E-3</v>
      </c>
      <c r="AK541" s="19">
        <f t="shared" si="195"/>
        <v>1.6000000000000001E-3</v>
      </c>
      <c r="AL541" s="7"/>
    </row>
    <row r="542" spans="1:38" x14ac:dyDescent="0.25">
      <c r="A542" s="45" t="s">
        <v>44</v>
      </c>
      <c r="B542" s="82" t="s">
        <v>0</v>
      </c>
      <c r="C542" s="82" t="s">
        <v>0</v>
      </c>
      <c r="D542" s="82" t="s">
        <v>0</v>
      </c>
      <c r="E542" s="82" t="s">
        <v>0</v>
      </c>
      <c r="F542" s="82" t="s">
        <v>0</v>
      </c>
      <c r="G542" s="82" t="s">
        <v>0</v>
      </c>
      <c r="H542" s="82" t="s">
        <v>0</v>
      </c>
      <c r="I542" s="82" t="s">
        <v>0</v>
      </c>
      <c r="J542" s="82" t="s">
        <v>0</v>
      </c>
      <c r="K542" s="82" t="s">
        <v>0</v>
      </c>
      <c r="L542" s="82" t="s">
        <v>0</v>
      </c>
      <c r="M542" s="82" t="s">
        <v>0</v>
      </c>
      <c r="N542" s="82" t="s">
        <v>0</v>
      </c>
      <c r="O542" s="82" t="s">
        <v>0</v>
      </c>
      <c r="P542" s="82" t="s">
        <v>0</v>
      </c>
      <c r="Q542" s="82" t="s">
        <v>0</v>
      </c>
      <c r="R542" s="82" t="s">
        <v>0</v>
      </c>
      <c r="S542" s="82" t="s">
        <v>0</v>
      </c>
      <c r="T542" s="82" t="s">
        <v>0</v>
      </c>
      <c r="U542" s="82" t="s">
        <v>0</v>
      </c>
      <c r="V542" s="82" t="s">
        <v>0</v>
      </c>
      <c r="W542" s="82" t="s">
        <v>0</v>
      </c>
      <c r="X542" s="82" t="s">
        <v>0</v>
      </c>
      <c r="Y542" s="82" t="s">
        <v>0</v>
      </c>
      <c r="Z542" s="82" t="s">
        <v>0</v>
      </c>
      <c r="AA542" s="82" t="s">
        <v>0</v>
      </c>
      <c r="AB542" s="82" t="s">
        <v>0</v>
      </c>
      <c r="AC542" s="82" t="s">
        <v>0</v>
      </c>
      <c r="AD542" s="91">
        <f t="shared" ref="AD542:AJ542" si="205">AD567+AD592+AD617</f>
        <v>0.26739999999999997</v>
      </c>
      <c r="AE542" s="91">
        <f t="shared" si="205"/>
        <v>1.7784999999999997</v>
      </c>
      <c r="AF542" s="91">
        <f t="shared" si="205"/>
        <v>2.2443999999999997</v>
      </c>
      <c r="AG542" s="91">
        <f t="shared" si="205"/>
        <v>2.1778000000000004</v>
      </c>
      <c r="AH542" s="91">
        <f t="shared" si="205"/>
        <v>1.1983000000000001</v>
      </c>
      <c r="AI542" s="91">
        <f t="shared" si="205"/>
        <v>1.3001500000000004</v>
      </c>
      <c r="AJ542" s="91">
        <f t="shared" si="205"/>
        <v>0.38069999999999998</v>
      </c>
      <c r="AK542" s="91">
        <f t="shared" si="195"/>
        <v>0.35614999999999997</v>
      </c>
    </row>
    <row r="544" spans="1:38" x14ac:dyDescent="0.25">
      <c r="A544" s="112" t="s">
        <v>47</v>
      </c>
      <c r="B544" s="1"/>
      <c r="C544" s="4"/>
    </row>
    <row r="545" spans="1:37" s="59" customFormat="1" ht="33.75" customHeight="1" x14ac:dyDescent="0.25">
      <c r="A545" s="113"/>
      <c r="B545" s="114">
        <v>1990</v>
      </c>
      <c r="C545" s="114">
        <v>1991</v>
      </c>
      <c r="D545" s="114">
        <v>1992</v>
      </c>
      <c r="E545" s="114">
        <v>1993</v>
      </c>
      <c r="F545" s="114">
        <v>1994</v>
      </c>
      <c r="G545" s="114">
        <v>1995</v>
      </c>
      <c r="H545" s="114">
        <v>1996</v>
      </c>
      <c r="I545" s="114">
        <v>1997</v>
      </c>
      <c r="J545" s="114">
        <v>1998</v>
      </c>
      <c r="K545" s="114">
        <v>1999</v>
      </c>
      <c r="L545" s="114">
        <v>2000</v>
      </c>
      <c r="M545" s="114">
        <v>2001</v>
      </c>
      <c r="N545" s="114">
        <v>2002</v>
      </c>
      <c r="O545" s="114">
        <v>2003</v>
      </c>
      <c r="P545" s="114">
        <v>2004</v>
      </c>
      <c r="Q545" s="114">
        <v>2005</v>
      </c>
      <c r="R545" s="114">
        <v>2006</v>
      </c>
      <c r="S545" s="114">
        <v>2007</v>
      </c>
      <c r="T545" s="114">
        <v>2008</v>
      </c>
      <c r="U545" s="114">
        <v>2009</v>
      </c>
      <c r="V545" s="114">
        <v>2010</v>
      </c>
      <c r="W545" s="114">
        <v>2011</v>
      </c>
      <c r="X545" s="114">
        <v>2012</v>
      </c>
      <c r="Y545" s="114">
        <v>2013</v>
      </c>
      <c r="Z545" s="114">
        <v>2014</v>
      </c>
      <c r="AA545" s="114">
        <v>2015</v>
      </c>
      <c r="AB545" s="114">
        <v>2016</v>
      </c>
      <c r="AC545" s="114">
        <v>2017</v>
      </c>
      <c r="AD545" s="119">
        <v>2018</v>
      </c>
      <c r="AE545" s="119">
        <v>2019</v>
      </c>
      <c r="AF545" s="119">
        <v>2020</v>
      </c>
      <c r="AG545" s="119">
        <v>2021</v>
      </c>
      <c r="AH545" s="114" t="s">
        <v>3</v>
      </c>
      <c r="AI545" s="114" t="s">
        <v>4</v>
      </c>
      <c r="AJ545" s="119">
        <v>2024</v>
      </c>
      <c r="AK545" s="119">
        <v>2025</v>
      </c>
    </row>
    <row r="546" spans="1:37" s="33" customFormat="1" x14ac:dyDescent="0.25">
      <c r="A546" s="40" t="s">
        <v>24</v>
      </c>
      <c r="B546" s="14">
        <f t="shared" ref="B546:Z546" si="206">SUM(B548:B566)</f>
        <v>181.09999999999997</v>
      </c>
      <c r="C546" s="14">
        <f t="shared" si="206"/>
        <v>160.6</v>
      </c>
      <c r="D546" s="14">
        <f t="shared" si="206"/>
        <v>120.7</v>
      </c>
      <c r="E546" s="14">
        <f t="shared" si="206"/>
        <v>86.59999999999998</v>
      </c>
      <c r="F546" s="14">
        <f t="shared" si="206"/>
        <v>49.4</v>
      </c>
      <c r="G546" s="14">
        <f t="shared" si="206"/>
        <v>29.900000000000002</v>
      </c>
      <c r="H546" s="14">
        <f t="shared" si="206"/>
        <v>12.999999999999996</v>
      </c>
      <c r="I546" s="14">
        <f t="shared" si="206"/>
        <v>13.299999999999999</v>
      </c>
      <c r="J546" s="14">
        <f t="shared" si="206"/>
        <v>13.499999999999998</v>
      </c>
      <c r="K546" s="14">
        <f t="shared" si="206"/>
        <v>17.100000000000001</v>
      </c>
      <c r="L546" s="14">
        <f t="shared" si="206"/>
        <v>22.5</v>
      </c>
      <c r="M546" s="14">
        <f t="shared" si="206"/>
        <v>24.5</v>
      </c>
      <c r="N546" s="14">
        <f t="shared" si="206"/>
        <v>31.099999999999998</v>
      </c>
      <c r="O546" s="14">
        <f t="shared" si="206"/>
        <v>36.1</v>
      </c>
      <c r="P546" s="14">
        <f t="shared" si="206"/>
        <v>39</v>
      </c>
      <c r="Q546" s="14">
        <f t="shared" si="206"/>
        <v>46.900000000000006</v>
      </c>
      <c r="R546" s="14">
        <f t="shared" si="206"/>
        <v>70.2</v>
      </c>
      <c r="S546" s="14">
        <f t="shared" si="206"/>
        <v>71.2</v>
      </c>
      <c r="T546" s="14">
        <f t="shared" si="206"/>
        <v>70.699999999999989</v>
      </c>
      <c r="U546" s="14">
        <f t="shared" si="206"/>
        <v>87.452799999999996</v>
      </c>
      <c r="V546" s="14">
        <f t="shared" si="206"/>
        <v>117.18600000000001</v>
      </c>
      <c r="W546" s="14">
        <f t="shared" si="206"/>
        <v>120.48506999999999</v>
      </c>
      <c r="X546" s="14">
        <f t="shared" si="206"/>
        <v>149.69893999999999</v>
      </c>
      <c r="Y546" s="14">
        <f t="shared" si="206"/>
        <v>163.76506000000001</v>
      </c>
      <c r="Z546" s="14">
        <f t="shared" si="206"/>
        <v>161.99813999999998</v>
      </c>
      <c r="AA546" s="14">
        <f>SUM(AA547:AA567)</f>
        <v>174.94039000000001</v>
      </c>
      <c r="AB546" s="68">
        <f t="shared" ref="AB546:AJ546" si="207">SUM(AB547:AB567)</f>
        <v>181.49717000000001</v>
      </c>
      <c r="AC546" s="68">
        <f t="shared" si="207"/>
        <v>215.45341999999999</v>
      </c>
      <c r="AD546" s="68">
        <f t="shared" si="207"/>
        <v>233.51452</v>
      </c>
      <c r="AE546" s="68">
        <f t="shared" si="207"/>
        <v>271.11507</v>
      </c>
      <c r="AF546" s="68">
        <f t="shared" si="207"/>
        <v>287.34204999999997</v>
      </c>
      <c r="AG546" s="68">
        <f>SUM(AG547:AG567)</f>
        <v>334.59702000000004</v>
      </c>
      <c r="AH546" s="68">
        <f t="shared" si="207"/>
        <v>351.33886000000001</v>
      </c>
      <c r="AI546" s="68">
        <f t="shared" si="207"/>
        <v>416.19133000000005</v>
      </c>
      <c r="AJ546" s="68">
        <f t="shared" si="207"/>
        <v>440.40088999999995</v>
      </c>
      <c r="AK546" s="68">
        <v>461.79988000000003</v>
      </c>
    </row>
    <row r="547" spans="1:37" s="33" customFormat="1" x14ac:dyDescent="0.25">
      <c r="A547" s="40" t="s">
        <v>25</v>
      </c>
      <c r="B547" s="55" t="s">
        <v>0</v>
      </c>
      <c r="C547" s="55" t="s">
        <v>0</v>
      </c>
      <c r="D547" s="55" t="s">
        <v>0</v>
      </c>
      <c r="E547" s="55" t="s">
        <v>0</v>
      </c>
      <c r="F547" s="55" t="s">
        <v>0</v>
      </c>
      <c r="G547" s="55" t="s">
        <v>0</v>
      </c>
      <c r="H547" s="55" t="s">
        <v>0</v>
      </c>
      <c r="I547" s="55" t="s">
        <v>0</v>
      </c>
      <c r="J547" s="55" t="s">
        <v>0</v>
      </c>
      <c r="K547" s="55" t="s">
        <v>0</v>
      </c>
      <c r="L547" s="55" t="s">
        <v>0</v>
      </c>
      <c r="M547" s="55" t="s">
        <v>0</v>
      </c>
      <c r="N547" s="55" t="s">
        <v>0</v>
      </c>
      <c r="O547" s="55" t="s">
        <v>0</v>
      </c>
      <c r="P547" s="55" t="s">
        <v>0</v>
      </c>
      <c r="Q547" s="55" t="s">
        <v>0</v>
      </c>
      <c r="R547" s="55" t="s">
        <v>0</v>
      </c>
      <c r="S547" s="55" t="s">
        <v>0</v>
      </c>
      <c r="T547" s="55" t="s">
        <v>0</v>
      </c>
      <c r="U547" s="55" t="s">
        <v>0</v>
      </c>
      <c r="V547" s="55" t="s">
        <v>0</v>
      </c>
      <c r="W547" s="55" t="s">
        <v>0</v>
      </c>
      <c r="X547" s="55" t="s">
        <v>0</v>
      </c>
      <c r="Y547" s="55" t="s">
        <v>0</v>
      </c>
      <c r="Z547" s="55" t="s">
        <v>0</v>
      </c>
      <c r="AA547" s="55" t="s">
        <v>0</v>
      </c>
      <c r="AB547" s="55" t="s">
        <v>0</v>
      </c>
      <c r="AC547" s="55" t="s">
        <v>0</v>
      </c>
      <c r="AD547" s="55" t="s">
        <v>0</v>
      </c>
      <c r="AE547" s="55" t="s">
        <v>0</v>
      </c>
      <c r="AF547" s="55" t="s">
        <v>0</v>
      </c>
      <c r="AG547" s="55" t="s">
        <v>0</v>
      </c>
      <c r="AH547" s="73">
        <v>21.945589999999999</v>
      </c>
      <c r="AI547" s="73">
        <v>21.986000000000001</v>
      </c>
      <c r="AJ547" s="73">
        <v>22.4359</v>
      </c>
      <c r="AK547" s="73">
        <v>24.007400000000001</v>
      </c>
    </row>
    <row r="548" spans="1:37" x14ac:dyDescent="0.25">
      <c r="A548" s="40" t="s">
        <v>26</v>
      </c>
      <c r="B548" s="9">
        <v>18.700000000000003</v>
      </c>
      <c r="C548" s="9">
        <v>21</v>
      </c>
      <c r="D548" s="9">
        <v>17.399999999999999</v>
      </c>
      <c r="E548" s="9">
        <v>12.9</v>
      </c>
      <c r="F548" s="9">
        <v>7.2</v>
      </c>
      <c r="G548" s="9">
        <v>6.4</v>
      </c>
      <c r="H548" s="9">
        <v>3.8</v>
      </c>
      <c r="I548" s="9">
        <v>5.0999999999999996</v>
      </c>
      <c r="J548" s="9">
        <v>2</v>
      </c>
      <c r="K548" s="9">
        <v>1.5</v>
      </c>
      <c r="L548" s="9">
        <v>3</v>
      </c>
      <c r="M548" s="9">
        <v>2.5</v>
      </c>
      <c r="N548" s="9">
        <v>2.7</v>
      </c>
      <c r="O548" s="9">
        <v>3.3</v>
      </c>
      <c r="P548" s="9">
        <v>3.2</v>
      </c>
      <c r="Q548" s="9">
        <v>2.8</v>
      </c>
      <c r="R548" s="9">
        <v>1.8</v>
      </c>
      <c r="S548" s="9">
        <v>1.8</v>
      </c>
      <c r="T548" s="9">
        <v>1.1000000000000001</v>
      </c>
      <c r="U548" s="9">
        <v>1.0999000000000001</v>
      </c>
      <c r="V548" s="9">
        <v>1.5757999999999999</v>
      </c>
      <c r="W548" s="9">
        <v>1.8859999999999999</v>
      </c>
      <c r="X548" s="9">
        <v>1.6489200000000002</v>
      </c>
      <c r="Y548" s="9">
        <v>2.4236900000000001</v>
      </c>
      <c r="Z548" s="9">
        <v>5.05037</v>
      </c>
      <c r="AA548" s="9">
        <v>9.5703700000000005</v>
      </c>
      <c r="AB548" s="19">
        <v>16.669029999999999</v>
      </c>
      <c r="AC548" s="19">
        <v>22.718349999999997</v>
      </c>
      <c r="AD548" s="73">
        <v>29.833290000000002</v>
      </c>
      <c r="AE548" s="73">
        <v>57.424620000000004</v>
      </c>
      <c r="AF548" s="73">
        <v>68.329499999999996</v>
      </c>
      <c r="AG548" s="73">
        <v>105.7993</v>
      </c>
      <c r="AH548" s="73">
        <v>102.53706</v>
      </c>
      <c r="AI548" s="73">
        <v>123.87642</v>
      </c>
      <c r="AJ548" s="73">
        <v>123.66529</v>
      </c>
      <c r="AK548" s="73">
        <v>136.58233999999999</v>
      </c>
    </row>
    <row r="549" spans="1:37" x14ac:dyDescent="0.25">
      <c r="A549" s="40" t="s">
        <v>27</v>
      </c>
      <c r="B549" s="9">
        <v>8.3999999999999986</v>
      </c>
      <c r="C549" s="9">
        <v>8.1999999999999993</v>
      </c>
      <c r="D549" s="9">
        <v>6.2</v>
      </c>
      <c r="E549" s="9">
        <v>3.5</v>
      </c>
      <c r="F549" s="9">
        <v>1.8</v>
      </c>
      <c r="G549" s="9">
        <v>0.6</v>
      </c>
      <c r="H549" s="9">
        <v>0.1</v>
      </c>
      <c r="I549" s="9">
        <v>0.2</v>
      </c>
      <c r="J549" s="9">
        <v>0.3</v>
      </c>
      <c r="K549" s="9">
        <v>0.3</v>
      </c>
      <c r="L549" s="9">
        <v>0.1</v>
      </c>
      <c r="M549" s="9">
        <v>0.1</v>
      </c>
      <c r="N549" s="9">
        <v>0.3</v>
      </c>
      <c r="O549" s="9">
        <v>0.1</v>
      </c>
      <c r="P549" s="9">
        <v>0.3</v>
      </c>
      <c r="Q549" s="9">
        <v>0.2</v>
      </c>
      <c r="R549" s="9">
        <v>0.2</v>
      </c>
      <c r="S549" s="9">
        <v>0.6</v>
      </c>
      <c r="T549" s="9">
        <v>0.7</v>
      </c>
      <c r="U549" s="9">
        <v>0.88120000000000009</v>
      </c>
      <c r="V549" s="9">
        <v>1.536</v>
      </c>
      <c r="W549" s="9">
        <v>2.3235000000000001</v>
      </c>
      <c r="X549" s="9">
        <v>2.7410999999999999</v>
      </c>
      <c r="Y549" s="9">
        <v>2.3752</v>
      </c>
      <c r="Z549" s="9">
        <v>2.7389699999999997</v>
      </c>
      <c r="AA549" s="9">
        <v>2.9010599999999998</v>
      </c>
      <c r="AB549" s="19">
        <v>3.4383699999999999</v>
      </c>
      <c r="AC549" s="19">
        <v>4.1881000000000004</v>
      </c>
      <c r="AD549" s="73">
        <v>3.7241</v>
      </c>
      <c r="AE549" s="73">
        <v>1.8844799999999999</v>
      </c>
      <c r="AF549" s="73">
        <v>0.98921999999999999</v>
      </c>
      <c r="AG549" s="73">
        <v>0.35970000000000002</v>
      </c>
      <c r="AH549" s="73">
        <v>0.52729999999999999</v>
      </c>
      <c r="AI549" s="73">
        <v>0.48723</v>
      </c>
      <c r="AJ549" s="73">
        <v>0.54710000000000003</v>
      </c>
      <c r="AK549" s="73">
        <v>0.50729999999999997</v>
      </c>
    </row>
    <row r="550" spans="1:37" x14ac:dyDescent="0.25">
      <c r="A550" s="40" t="s">
        <v>28</v>
      </c>
      <c r="B550" s="9">
        <v>47.099999999999994</v>
      </c>
      <c r="C550" s="9">
        <v>37.9</v>
      </c>
      <c r="D550" s="9">
        <v>22.5</v>
      </c>
      <c r="E550" s="9">
        <v>11.2</v>
      </c>
      <c r="F550" s="9">
        <v>5.4</v>
      </c>
      <c r="G550" s="9">
        <v>1.9</v>
      </c>
      <c r="H550" s="9">
        <v>1.4</v>
      </c>
      <c r="I550" s="9">
        <v>3.6</v>
      </c>
      <c r="J550" s="9">
        <v>5</v>
      </c>
      <c r="K550" s="9">
        <v>4</v>
      </c>
      <c r="L550" s="9">
        <v>4.7</v>
      </c>
      <c r="M550" s="9">
        <v>4.9000000000000004</v>
      </c>
      <c r="N550" s="9">
        <v>10.199999999999999</v>
      </c>
      <c r="O550" s="9">
        <v>13.1</v>
      </c>
      <c r="P550" s="9">
        <v>14.3</v>
      </c>
      <c r="Q550" s="9">
        <v>18.600000000000001</v>
      </c>
      <c r="R550" s="9">
        <v>41</v>
      </c>
      <c r="S550" s="9">
        <v>37.1</v>
      </c>
      <c r="T550" s="9">
        <v>37.799999999999997</v>
      </c>
      <c r="U550" s="9">
        <v>51.098599999999998</v>
      </c>
      <c r="V550" s="9">
        <v>76.251899999999992</v>
      </c>
      <c r="W550" s="9">
        <v>71.987859999999998</v>
      </c>
      <c r="X550" s="9">
        <v>87.602249999999998</v>
      </c>
      <c r="Y550" s="9">
        <v>93.920789999999997</v>
      </c>
      <c r="Z550" s="9">
        <v>81.781139999999994</v>
      </c>
      <c r="AA550" s="9">
        <v>87.421050000000008</v>
      </c>
      <c r="AB550" s="19">
        <v>78.897880000000001</v>
      </c>
      <c r="AC550" s="19">
        <v>93.189089999999993</v>
      </c>
      <c r="AD550" s="73">
        <v>89.632679999999993</v>
      </c>
      <c r="AE550" s="73">
        <v>101.34235000000001</v>
      </c>
      <c r="AF550" s="73">
        <v>104.76107</v>
      </c>
      <c r="AG550" s="73">
        <v>109.13513999999999</v>
      </c>
      <c r="AH550" s="73">
        <v>112.51957</v>
      </c>
      <c r="AI550" s="73">
        <v>121.1705</v>
      </c>
      <c r="AJ550" s="73">
        <v>138.73126999999999</v>
      </c>
      <c r="AK550" s="73">
        <v>133.02413000000001</v>
      </c>
    </row>
    <row r="551" spans="1:37" x14ac:dyDescent="0.25">
      <c r="A551" s="40" t="s">
        <v>29</v>
      </c>
      <c r="B551" s="9">
        <v>0.19999999999999998</v>
      </c>
      <c r="C551" s="9">
        <v>0.2</v>
      </c>
      <c r="D551" s="9">
        <v>0.2</v>
      </c>
      <c r="E551" s="9">
        <v>0.2</v>
      </c>
      <c r="F551" s="9">
        <v>0.1</v>
      </c>
      <c r="G551" s="9">
        <v>0.1</v>
      </c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>
        <v>1.1999999999999999E-3</v>
      </c>
      <c r="Z551" s="9">
        <v>2.64E-3</v>
      </c>
      <c r="AA551" s="9"/>
      <c r="AB551" s="19">
        <v>5.9999999999999995E-5</v>
      </c>
      <c r="AC551" s="19">
        <v>0.14419999999999999</v>
      </c>
      <c r="AD551" s="73">
        <v>0.34835000000000005</v>
      </c>
      <c r="AE551" s="73">
        <v>1.669E-2</v>
      </c>
      <c r="AF551" s="73">
        <v>1.28224</v>
      </c>
      <c r="AG551" s="73">
        <v>0.11309999999999999</v>
      </c>
      <c r="AH551" s="73">
        <v>3.083E-2</v>
      </c>
      <c r="AI551" s="73"/>
      <c r="AJ551" s="73"/>
      <c r="AK551" s="73"/>
    </row>
    <row r="552" spans="1:37" x14ac:dyDescent="0.25">
      <c r="A552" s="40" t="s">
        <v>30</v>
      </c>
      <c r="B552" s="9">
        <v>0.80000000000000027</v>
      </c>
      <c r="C552" s="9">
        <v>1</v>
      </c>
      <c r="D552" s="9">
        <v>1</v>
      </c>
      <c r="E552" s="9">
        <v>0.9</v>
      </c>
      <c r="F552" s="9">
        <v>0.5</v>
      </c>
      <c r="G552" s="9">
        <v>0.2</v>
      </c>
      <c r="H552" s="9">
        <v>0.1</v>
      </c>
      <c r="I552" s="9"/>
      <c r="J552" s="9"/>
      <c r="K552" s="9"/>
      <c r="L552" s="9"/>
      <c r="M552" s="9"/>
      <c r="N552" s="9">
        <v>0.1</v>
      </c>
      <c r="O552" s="9"/>
      <c r="P552" s="9">
        <v>0.1</v>
      </c>
      <c r="Q552" s="9">
        <v>0.1</v>
      </c>
      <c r="R552" s="9">
        <v>0.1</v>
      </c>
      <c r="S552" s="9">
        <v>0.2</v>
      </c>
      <c r="T552" s="9">
        <v>0.3</v>
      </c>
      <c r="U552" s="9">
        <v>0.35260000000000002</v>
      </c>
      <c r="V552" s="9">
        <v>0.33229999999999998</v>
      </c>
      <c r="W552" s="9">
        <v>0.38656999999999997</v>
      </c>
      <c r="X552" s="9">
        <v>0.35291</v>
      </c>
      <c r="Y552" s="9">
        <v>0.37457999999999997</v>
      </c>
      <c r="Z552" s="9">
        <v>0.27926999999999996</v>
      </c>
      <c r="AA552" s="9">
        <v>0.39150999999999997</v>
      </c>
      <c r="AB552" s="19">
        <v>0.27901999999999999</v>
      </c>
      <c r="AC552" s="19">
        <v>0.81630999999999998</v>
      </c>
      <c r="AD552" s="73">
        <v>9.0335200000000011</v>
      </c>
      <c r="AE552" s="73">
        <v>10.47357</v>
      </c>
      <c r="AF552" s="73">
        <v>11.631819999999999</v>
      </c>
      <c r="AG552" s="73">
        <v>11.663020000000001</v>
      </c>
      <c r="AH552" s="73">
        <v>10.49592</v>
      </c>
      <c r="AI552" s="73">
        <v>11.827680000000001</v>
      </c>
      <c r="AJ552" s="73">
        <v>12.339799999999999</v>
      </c>
      <c r="AK552" s="73">
        <v>10.957450000000001</v>
      </c>
    </row>
    <row r="553" spans="1:37" x14ac:dyDescent="0.25">
      <c r="A553" s="40" t="s">
        <v>31</v>
      </c>
      <c r="B553" s="9">
        <v>5.5</v>
      </c>
      <c r="C553" s="9">
        <v>4</v>
      </c>
      <c r="D553" s="9">
        <v>3.5</v>
      </c>
      <c r="E553" s="9">
        <v>2.4</v>
      </c>
      <c r="F553" s="9">
        <v>0.9</v>
      </c>
      <c r="G553" s="9">
        <v>0.4</v>
      </c>
      <c r="H553" s="9">
        <v>0.2</v>
      </c>
      <c r="I553" s="9"/>
      <c r="J553" s="9">
        <v>0.1</v>
      </c>
      <c r="K553" s="9">
        <v>0.1</v>
      </c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19">
        <v>0</v>
      </c>
      <c r="AC553" s="19">
        <v>5.06365</v>
      </c>
      <c r="AD553" s="73">
        <v>6.4090600000000002</v>
      </c>
      <c r="AE553" s="73">
        <v>6.6834300000000004</v>
      </c>
      <c r="AF553" s="73">
        <v>9.2269500000000004</v>
      </c>
      <c r="AG553" s="73">
        <v>10.947809999999999</v>
      </c>
      <c r="AH553" s="73">
        <v>13.58445</v>
      </c>
      <c r="AI553" s="73">
        <v>16.657490000000003</v>
      </c>
      <c r="AJ553" s="73">
        <v>20.340779999999999</v>
      </c>
      <c r="AK553" s="73">
        <v>20.917750000000002</v>
      </c>
    </row>
    <row r="554" spans="1:37" x14ac:dyDescent="0.25">
      <c r="A554" s="40" t="s">
        <v>32</v>
      </c>
      <c r="B554" s="55" t="s">
        <v>0</v>
      </c>
      <c r="C554" s="55" t="s">
        <v>0</v>
      </c>
      <c r="D554" s="55" t="s">
        <v>0</v>
      </c>
      <c r="E554" s="55" t="s">
        <v>0</v>
      </c>
      <c r="F554" s="55" t="s">
        <v>0</v>
      </c>
      <c r="G554" s="55" t="s">
        <v>0</v>
      </c>
      <c r="H554" s="55" t="s">
        <v>0</v>
      </c>
      <c r="I554" s="55" t="s">
        <v>0</v>
      </c>
      <c r="J554" s="55" t="s">
        <v>0</v>
      </c>
      <c r="K554" s="55" t="s">
        <v>0</v>
      </c>
      <c r="L554" s="55" t="s">
        <v>0</v>
      </c>
      <c r="M554" s="55" t="s">
        <v>0</v>
      </c>
      <c r="N554" s="55" t="s">
        <v>0</v>
      </c>
      <c r="O554" s="55" t="s">
        <v>0</v>
      </c>
      <c r="P554" s="55" t="s">
        <v>0</v>
      </c>
      <c r="Q554" s="55" t="s">
        <v>0</v>
      </c>
      <c r="R554" s="55" t="s">
        <v>0</v>
      </c>
      <c r="S554" s="55" t="s">
        <v>0</v>
      </c>
      <c r="T554" s="55" t="s">
        <v>0</v>
      </c>
      <c r="U554" s="55" t="s">
        <v>0</v>
      </c>
      <c r="V554" s="55" t="s">
        <v>0</v>
      </c>
      <c r="W554" s="55" t="s">
        <v>0</v>
      </c>
      <c r="X554" s="55" t="s">
        <v>0</v>
      </c>
      <c r="Y554" s="55" t="s">
        <v>0</v>
      </c>
      <c r="Z554" s="55" t="s">
        <v>0</v>
      </c>
      <c r="AA554" s="55" t="s">
        <v>0</v>
      </c>
      <c r="AB554" s="55" t="s">
        <v>0</v>
      </c>
      <c r="AC554" s="55" t="s">
        <v>0</v>
      </c>
      <c r="AD554" s="55" t="s">
        <v>0</v>
      </c>
      <c r="AE554" s="55" t="s">
        <v>0</v>
      </c>
      <c r="AF554" s="55" t="s">
        <v>0</v>
      </c>
      <c r="AG554" s="55" t="s">
        <v>0</v>
      </c>
      <c r="AH554" s="73">
        <v>1.0727800000000001</v>
      </c>
      <c r="AI554" s="73">
        <v>0.70525000000000004</v>
      </c>
      <c r="AJ554" s="73">
        <v>1.1877</v>
      </c>
      <c r="AK554" s="73"/>
    </row>
    <row r="555" spans="1:37" x14ac:dyDescent="0.25">
      <c r="A555" s="40" t="s">
        <v>33</v>
      </c>
      <c r="B555" s="9">
        <v>27.099999999999998</v>
      </c>
      <c r="C555" s="9">
        <v>23</v>
      </c>
      <c r="D555" s="9">
        <v>17.2</v>
      </c>
      <c r="E555" s="9">
        <v>14.4</v>
      </c>
      <c r="F555" s="9">
        <v>6.5</v>
      </c>
      <c r="G555" s="9">
        <v>3.4</v>
      </c>
      <c r="H555" s="9">
        <v>0.8</v>
      </c>
      <c r="I555" s="9">
        <v>0.2</v>
      </c>
      <c r="J555" s="9">
        <v>0.6</v>
      </c>
      <c r="K555" s="9">
        <v>0.7</v>
      </c>
      <c r="L555" s="9">
        <v>0.8</v>
      </c>
      <c r="M555" s="9">
        <v>0.8</v>
      </c>
      <c r="N555" s="9">
        <v>1.4</v>
      </c>
      <c r="O555" s="9">
        <v>2.9</v>
      </c>
      <c r="P555" s="9">
        <v>4</v>
      </c>
      <c r="Q555" s="9">
        <v>4.7</v>
      </c>
      <c r="R555" s="9">
        <v>6.3</v>
      </c>
      <c r="S555" s="9">
        <v>7.3</v>
      </c>
      <c r="T555" s="9">
        <v>6.7</v>
      </c>
      <c r="U555" s="9">
        <v>7.9478</v>
      </c>
      <c r="V555" s="9">
        <v>7.2713999999999999</v>
      </c>
      <c r="W555" s="9">
        <v>8.3948900000000002</v>
      </c>
      <c r="X555" s="9">
        <v>8.6137199999999989</v>
      </c>
      <c r="Y555" s="9">
        <v>9.4115900000000003</v>
      </c>
      <c r="Z555" s="9">
        <v>10.505700000000001</v>
      </c>
      <c r="AA555" s="9">
        <v>10.29344</v>
      </c>
      <c r="AB555" s="19">
        <v>8.8488299999999995</v>
      </c>
      <c r="AC555" s="19">
        <v>10.03965</v>
      </c>
      <c r="AD555" s="73">
        <v>9.3435799999999993</v>
      </c>
      <c r="AE555" s="73">
        <v>9.3634000000000004</v>
      </c>
      <c r="AF555" s="73">
        <v>10.48499</v>
      </c>
      <c r="AG555" s="73">
        <v>9.3815000000000008</v>
      </c>
      <c r="AH555" s="73">
        <v>9.0228400000000004</v>
      </c>
      <c r="AI555" s="73">
        <v>9.7162199999999999</v>
      </c>
      <c r="AJ555" s="73">
        <v>11.247870000000001</v>
      </c>
      <c r="AK555" s="73">
        <v>11.602399999999999</v>
      </c>
    </row>
    <row r="556" spans="1:37" x14ac:dyDescent="0.25">
      <c r="A556" s="40" t="s">
        <v>34</v>
      </c>
      <c r="B556" s="9">
        <v>10.8</v>
      </c>
      <c r="C556" s="9">
        <v>11.1</v>
      </c>
      <c r="D556" s="9">
        <v>10.8</v>
      </c>
      <c r="E556" s="9">
        <v>8.6999999999999993</v>
      </c>
      <c r="F556" s="9">
        <v>6.9</v>
      </c>
      <c r="G556" s="9">
        <v>5.2</v>
      </c>
      <c r="H556" s="9">
        <v>3</v>
      </c>
      <c r="I556" s="9">
        <v>2.5</v>
      </c>
      <c r="J556" s="9">
        <v>2.2000000000000002</v>
      </c>
      <c r="K556" s="9">
        <v>1.6</v>
      </c>
      <c r="L556" s="9">
        <v>1.1000000000000001</v>
      </c>
      <c r="M556" s="9">
        <v>0.9</v>
      </c>
      <c r="N556" s="9">
        <v>0.7</v>
      </c>
      <c r="O556" s="9">
        <v>1</v>
      </c>
      <c r="P556" s="9">
        <v>1</v>
      </c>
      <c r="Q556" s="9">
        <v>0.7</v>
      </c>
      <c r="R556" s="9">
        <v>0.7</v>
      </c>
      <c r="S556" s="9">
        <v>0.7</v>
      </c>
      <c r="T556" s="9">
        <v>0.7</v>
      </c>
      <c r="U556" s="9">
        <v>0.78660000000000008</v>
      </c>
      <c r="V556" s="9">
        <v>1.3163</v>
      </c>
      <c r="W556" s="9">
        <v>2.4926399999999997</v>
      </c>
      <c r="X556" s="9">
        <v>3.6718899999999999</v>
      </c>
      <c r="Y556" s="9">
        <v>4.6018500000000007</v>
      </c>
      <c r="Z556" s="9">
        <v>3.5759400000000001</v>
      </c>
      <c r="AA556" s="9">
        <v>3.9151500000000001</v>
      </c>
      <c r="AB556" s="19">
        <v>4.4028799999999997</v>
      </c>
      <c r="AC556" s="19">
        <v>5.2101199999999999</v>
      </c>
      <c r="AD556" s="73">
        <v>5.8307399999999996</v>
      </c>
      <c r="AE556" s="73">
        <v>6.9290399999999996</v>
      </c>
      <c r="AF556" s="73">
        <v>7.6531599999999997</v>
      </c>
      <c r="AG556" s="73">
        <v>10.484399999999999</v>
      </c>
      <c r="AH556" s="73">
        <v>12.062700000000001</v>
      </c>
      <c r="AI556" s="73">
        <v>14.49822</v>
      </c>
      <c r="AJ556" s="73">
        <v>13.48995</v>
      </c>
      <c r="AK556" s="73">
        <v>14.428430000000001</v>
      </c>
    </row>
    <row r="557" spans="1:37" x14ac:dyDescent="0.25">
      <c r="A557" s="40" t="s">
        <v>35</v>
      </c>
      <c r="B557" s="9">
        <v>0.8</v>
      </c>
      <c r="C557" s="9">
        <v>0.7</v>
      </c>
      <c r="D557" s="9">
        <v>0.8</v>
      </c>
      <c r="E557" s="9">
        <v>0.7</v>
      </c>
      <c r="F557" s="9">
        <v>0.5</v>
      </c>
      <c r="G557" s="9">
        <v>0.1</v>
      </c>
      <c r="H557" s="9">
        <v>0.1</v>
      </c>
      <c r="I557" s="9"/>
      <c r="J557" s="9"/>
      <c r="K557" s="9">
        <v>0.1</v>
      </c>
      <c r="L557" s="9">
        <v>0.1</v>
      </c>
      <c r="M557" s="9">
        <v>0.1</v>
      </c>
      <c r="N557" s="9">
        <v>0.1</v>
      </c>
      <c r="O557" s="9">
        <v>0.1</v>
      </c>
      <c r="P557" s="9">
        <v>0.1</v>
      </c>
      <c r="Q557" s="9">
        <v>0.1</v>
      </c>
      <c r="R557" s="9">
        <v>0.1</v>
      </c>
      <c r="S557" s="9">
        <v>0.1</v>
      </c>
      <c r="T557" s="9"/>
      <c r="U557" s="9"/>
      <c r="V557" s="9"/>
      <c r="W557" s="9"/>
      <c r="X557" s="9"/>
      <c r="Y557" s="9"/>
      <c r="Z557" s="9"/>
      <c r="AA557" s="9"/>
      <c r="AB557" s="19">
        <v>0</v>
      </c>
      <c r="AC557" s="19">
        <v>4.0000000000000002E-4</v>
      </c>
      <c r="AD557" s="73">
        <v>4.9500000000000004E-3</v>
      </c>
      <c r="AE557" s="73">
        <v>2.7710000000000002E-2</v>
      </c>
      <c r="AF557" s="73"/>
      <c r="AG557" s="73">
        <v>0</v>
      </c>
      <c r="AH557" s="73"/>
      <c r="AI557" s="73">
        <v>1.9E-2</v>
      </c>
      <c r="AJ557" s="73">
        <v>0.10405</v>
      </c>
      <c r="AK557" s="73">
        <v>9.2680000000000012E-2</v>
      </c>
    </row>
    <row r="558" spans="1:37" x14ac:dyDescent="0.25">
      <c r="A558" s="40" t="s">
        <v>36</v>
      </c>
      <c r="B558" s="9">
        <v>0.7</v>
      </c>
      <c r="C558" s="9">
        <v>0.6</v>
      </c>
      <c r="D558" s="9">
        <v>0.5</v>
      </c>
      <c r="E558" s="9">
        <v>0.4</v>
      </c>
      <c r="F558" s="9">
        <v>0.3</v>
      </c>
      <c r="G558" s="9">
        <v>0.2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>
        <v>1.2999999999999999E-3</v>
      </c>
      <c r="Z558" s="9">
        <v>6.9999999999999999E-4</v>
      </c>
      <c r="AA558" s="9"/>
      <c r="AB558" s="19">
        <v>3.5999999999999999E-3</v>
      </c>
      <c r="AC558" s="19">
        <v>5.9999999999999995E-5</v>
      </c>
      <c r="AD558" s="73">
        <v>2.6079999999999999E-2</v>
      </c>
      <c r="AE558" s="73">
        <v>5.0099999999999999E-2</v>
      </c>
      <c r="AF558" s="73">
        <v>0.13452</v>
      </c>
      <c r="AG558" s="73">
        <v>3.1600300000000003</v>
      </c>
      <c r="AH558" s="73">
        <v>6.9651899999999998</v>
      </c>
      <c r="AI558" s="73">
        <v>10.06625</v>
      </c>
      <c r="AJ558" s="73">
        <v>8.5009399999999999</v>
      </c>
      <c r="AK558" s="73">
        <v>10.13457</v>
      </c>
    </row>
    <row r="559" spans="1:37" x14ac:dyDescent="0.25">
      <c r="A559" s="40" t="s">
        <v>45</v>
      </c>
      <c r="B559" s="9">
        <v>11.5</v>
      </c>
      <c r="C559" s="9">
        <v>10.199999999999999</v>
      </c>
      <c r="D559" s="9">
        <v>7.9</v>
      </c>
      <c r="E559" s="9">
        <v>7</v>
      </c>
      <c r="F559" s="9">
        <v>5.7</v>
      </c>
      <c r="G559" s="9">
        <v>4.0999999999999996</v>
      </c>
      <c r="H559" s="9">
        <v>1.6</v>
      </c>
      <c r="I559" s="9">
        <v>0.2</v>
      </c>
      <c r="J559" s="9">
        <v>1</v>
      </c>
      <c r="K559" s="9">
        <v>0.8</v>
      </c>
      <c r="L559" s="9">
        <v>0.4</v>
      </c>
      <c r="M559" s="9">
        <v>0.5</v>
      </c>
      <c r="N559" s="9">
        <v>0.2</v>
      </c>
      <c r="O559" s="9">
        <v>0.7</v>
      </c>
      <c r="P559" s="9">
        <v>0.9</v>
      </c>
      <c r="Q559" s="9">
        <v>0.6</v>
      </c>
      <c r="R559" s="9">
        <v>1.1000000000000001</v>
      </c>
      <c r="S559" s="9">
        <v>1.1000000000000001</v>
      </c>
      <c r="T559" s="9">
        <v>1.8</v>
      </c>
      <c r="U559" s="9">
        <v>1.554</v>
      </c>
      <c r="V559" s="9">
        <v>2.6932</v>
      </c>
      <c r="W559" s="9">
        <v>6.25</v>
      </c>
      <c r="X559" s="9">
        <v>8.2251900000000013</v>
      </c>
      <c r="Y559" s="9">
        <v>9.56982</v>
      </c>
      <c r="Z559" s="9">
        <v>11.282500000000001</v>
      </c>
      <c r="AA559" s="9">
        <v>11.522309999999999</v>
      </c>
      <c r="AB559" s="19">
        <v>13.04665</v>
      </c>
      <c r="AC559" s="19">
        <v>11.734249999999999</v>
      </c>
      <c r="AD559" s="54" t="s">
        <v>0</v>
      </c>
      <c r="AE559" s="54" t="s">
        <v>0</v>
      </c>
      <c r="AF559" s="54" t="s">
        <v>0</v>
      </c>
      <c r="AG559" s="54" t="s">
        <v>0</v>
      </c>
      <c r="AH559" s="54" t="s">
        <v>0</v>
      </c>
      <c r="AI559" s="54" t="s">
        <v>0</v>
      </c>
      <c r="AJ559" s="54" t="s">
        <v>0</v>
      </c>
      <c r="AK559" s="54" t="s">
        <v>0</v>
      </c>
    </row>
    <row r="560" spans="1:37" x14ac:dyDescent="0.25">
      <c r="A560" s="40" t="s">
        <v>37</v>
      </c>
      <c r="B560" s="9">
        <v>12.399999999999999</v>
      </c>
      <c r="C560" s="9">
        <v>12.1</v>
      </c>
      <c r="D560" s="9">
        <v>8.9</v>
      </c>
      <c r="E560" s="9">
        <v>6.5</v>
      </c>
      <c r="F560" s="9">
        <v>3.1</v>
      </c>
      <c r="G560" s="9">
        <v>1.6</v>
      </c>
      <c r="H560" s="9">
        <v>0.6</v>
      </c>
      <c r="I560" s="9">
        <v>0.2</v>
      </c>
      <c r="J560" s="9">
        <v>0.2</v>
      </c>
      <c r="K560" s="9">
        <v>0.1</v>
      </c>
      <c r="L560" s="9">
        <v>0.1</v>
      </c>
      <c r="M560" s="9">
        <v>0.2</v>
      </c>
      <c r="N560" s="9">
        <v>0.4</v>
      </c>
      <c r="O560" s="9">
        <v>0.5</v>
      </c>
      <c r="P560" s="9">
        <v>0.4</v>
      </c>
      <c r="Q560" s="9">
        <v>0.4</v>
      </c>
      <c r="R560" s="9">
        <v>0.4</v>
      </c>
      <c r="S560" s="9">
        <v>0.4</v>
      </c>
      <c r="T560" s="9">
        <v>0.4</v>
      </c>
      <c r="U560" s="9">
        <v>0.43180000000000002</v>
      </c>
      <c r="V560" s="9">
        <v>0.1336</v>
      </c>
      <c r="W560" s="9">
        <v>0.30872000000000005</v>
      </c>
      <c r="X560" s="9">
        <v>7.3400000000000007E-2</v>
      </c>
      <c r="Y560" s="9">
        <v>8.9199999999999991E-3</v>
      </c>
      <c r="Z560" s="9">
        <v>0.21280000000000002</v>
      </c>
      <c r="AA560" s="9">
        <v>1.9164000000000001</v>
      </c>
      <c r="AB560" s="19">
        <v>1.7871600000000001</v>
      </c>
      <c r="AC560" s="19">
        <v>5.5933100000000007</v>
      </c>
      <c r="AD560" s="73">
        <v>6.1887100000000004</v>
      </c>
      <c r="AE560" s="73">
        <v>5.9250800000000003</v>
      </c>
      <c r="AF560" s="73">
        <v>5.8343999999999996</v>
      </c>
      <c r="AG560" s="73">
        <v>5.1188199999999995</v>
      </c>
      <c r="AH560" s="73">
        <v>3.19604</v>
      </c>
      <c r="AI560" s="73">
        <v>3.61639</v>
      </c>
      <c r="AJ560" s="73">
        <v>3.32518</v>
      </c>
      <c r="AK560" s="104">
        <v>7.81135</v>
      </c>
    </row>
    <row r="561" spans="1:37" x14ac:dyDescent="0.25">
      <c r="A561" s="40" t="s">
        <v>38</v>
      </c>
      <c r="B561" s="9">
        <v>15.599999999999998</v>
      </c>
      <c r="C561" s="9">
        <v>9.9</v>
      </c>
      <c r="D561" s="9">
        <v>8.5</v>
      </c>
      <c r="E561" s="9">
        <v>6.6</v>
      </c>
      <c r="F561" s="9">
        <v>2.8</v>
      </c>
      <c r="G561" s="9">
        <v>1.7</v>
      </c>
      <c r="H561" s="9">
        <v>0.6</v>
      </c>
      <c r="I561" s="9">
        <v>0.5</v>
      </c>
      <c r="J561" s="9">
        <v>0.4</v>
      </c>
      <c r="K561" s="9">
        <v>0.4</v>
      </c>
      <c r="L561" s="9">
        <v>0.4</v>
      </c>
      <c r="M561" s="9">
        <v>0.5</v>
      </c>
      <c r="N561" s="9">
        <v>0.3</v>
      </c>
      <c r="O561" s="9">
        <v>0.3</v>
      </c>
      <c r="P561" s="9">
        <v>0.3</v>
      </c>
      <c r="Q561" s="9">
        <v>0.5</v>
      </c>
      <c r="R561" s="9">
        <v>0.4</v>
      </c>
      <c r="S561" s="9">
        <v>0.4</v>
      </c>
      <c r="T561" s="9">
        <v>0.4</v>
      </c>
      <c r="U561" s="9">
        <v>0.62990000000000002</v>
      </c>
      <c r="V561" s="9">
        <v>1.5974999999999999</v>
      </c>
      <c r="W561" s="9">
        <v>1.2696400000000001</v>
      </c>
      <c r="X561" s="9">
        <v>1.80881</v>
      </c>
      <c r="Y561" s="9">
        <v>2.66377</v>
      </c>
      <c r="Z561" s="9">
        <v>2.5939299999999998</v>
      </c>
      <c r="AA561" s="9">
        <v>2.8846999999999996</v>
      </c>
      <c r="AB561" s="19">
        <v>2.8144099999999996</v>
      </c>
      <c r="AC561" s="19">
        <v>3.2574899999999998</v>
      </c>
      <c r="AD561" s="73">
        <v>3.4527899999999998</v>
      </c>
      <c r="AE561" s="73">
        <v>3.2359499999999999</v>
      </c>
      <c r="AF561" s="73">
        <v>3.85961</v>
      </c>
      <c r="AG561" s="73">
        <v>1.7085899999999998</v>
      </c>
      <c r="AH561" s="73">
        <v>1.5035799999999999</v>
      </c>
      <c r="AI561" s="73">
        <v>3.5245799999999998</v>
      </c>
      <c r="AJ561" s="73">
        <v>3.4161799999999998</v>
      </c>
      <c r="AK561" s="73">
        <v>7.4741999999999997</v>
      </c>
    </row>
    <row r="562" spans="1:37" x14ac:dyDescent="0.25">
      <c r="A562" s="40" t="s">
        <v>39</v>
      </c>
      <c r="B562" s="55" t="s">
        <v>0</v>
      </c>
      <c r="C562" s="55" t="s">
        <v>0</v>
      </c>
      <c r="D562" s="55" t="s">
        <v>0</v>
      </c>
      <c r="E562" s="55" t="s">
        <v>0</v>
      </c>
      <c r="F562" s="55" t="s">
        <v>0</v>
      </c>
      <c r="G562" s="55" t="s">
        <v>0</v>
      </c>
      <c r="H562" s="55" t="s">
        <v>0</v>
      </c>
      <c r="I562" s="55" t="s">
        <v>0</v>
      </c>
      <c r="J562" s="55" t="s">
        <v>0</v>
      </c>
      <c r="K562" s="55" t="s">
        <v>0</v>
      </c>
      <c r="L562" s="55" t="s">
        <v>0</v>
      </c>
      <c r="M562" s="55" t="s">
        <v>0</v>
      </c>
      <c r="N562" s="55" t="s">
        <v>0</v>
      </c>
      <c r="O562" s="55" t="s">
        <v>0</v>
      </c>
      <c r="P562" s="55" t="s">
        <v>0</v>
      </c>
      <c r="Q562" s="55" t="s">
        <v>0</v>
      </c>
      <c r="R562" s="55" t="s">
        <v>0</v>
      </c>
      <c r="S562" s="55" t="s">
        <v>0</v>
      </c>
      <c r="T562" s="55" t="s">
        <v>0</v>
      </c>
      <c r="U562" s="55" t="s">
        <v>0</v>
      </c>
      <c r="V562" s="55" t="s">
        <v>0</v>
      </c>
      <c r="W562" s="55" t="s">
        <v>0</v>
      </c>
      <c r="X562" s="55" t="s">
        <v>0</v>
      </c>
      <c r="Y562" s="55" t="s">
        <v>0</v>
      </c>
      <c r="Z562" s="55" t="s">
        <v>0</v>
      </c>
      <c r="AA562" s="55" t="s">
        <v>0</v>
      </c>
      <c r="AB562" s="55" t="s">
        <v>0</v>
      </c>
      <c r="AC562" s="55" t="s">
        <v>0</v>
      </c>
      <c r="AD562" s="73">
        <v>13.697089999999999</v>
      </c>
      <c r="AE562" s="73">
        <v>12.90621</v>
      </c>
      <c r="AF562" s="73">
        <v>10.518280000000001</v>
      </c>
      <c r="AG562" s="73">
        <v>10.630870000000002</v>
      </c>
      <c r="AH562" s="73">
        <v>4.0925099999999999</v>
      </c>
      <c r="AI562" s="73">
        <v>5.4782700000000002</v>
      </c>
      <c r="AJ562" s="73">
        <v>6.7276699999999998</v>
      </c>
      <c r="AK562" s="73">
        <v>9.0038499999999999</v>
      </c>
    </row>
    <row r="563" spans="1:37" x14ac:dyDescent="0.25">
      <c r="A563" s="41" t="s">
        <v>40</v>
      </c>
      <c r="B563" s="55" t="s">
        <v>0</v>
      </c>
      <c r="C563" s="55" t="s">
        <v>0</v>
      </c>
      <c r="D563" s="55" t="s">
        <v>0</v>
      </c>
      <c r="E563" s="55" t="s">
        <v>0</v>
      </c>
      <c r="F563" s="55" t="s">
        <v>0</v>
      </c>
      <c r="G563" s="55" t="s">
        <v>0</v>
      </c>
      <c r="H563" s="55" t="s">
        <v>0</v>
      </c>
      <c r="I563" s="55" t="s">
        <v>0</v>
      </c>
      <c r="J563" s="55" t="s">
        <v>0</v>
      </c>
      <c r="K563" s="55" t="s">
        <v>0</v>
      </c>
      <c r="L563" s="55" t="s">
        <v>0</v>
      </c>
      <c r="M563" s="55" t="s">
        <v>0</v>
      </c>
      <c r="N563" s="55" t="s">
        <v>0</v>
      </c>
      <c r="O563" s="55" t="s">
        <v>0</v>
      </c>
      <c r="P563" s="55" t="s">
        <v>0</v>
      </c>
      <c r="Q563" s="55" t="s">
        <v>0</v>
      </c>
      <c r="R563" s="55" t="s">
        <v>0</v>
      </c>
      <c r="S563" s="55" t="s">
        <v>0</v>
      </c>
      <c r="T563" s="55" t="s">
        <v>0</v>
      </c>
      <c r="U563" s="55" t="s">
        <v>0</v>
      </c>
      <c r="V563" s="55" t="s">
        <v>0</v>
      </c>
      <c r="W563" s="55" t="s">
        <v>0</v>
      </c>
      <c r="X563" s="55" t="s">
        <v>0</v>
      </c>
      <c r="Y563" s="55" t="s">
        <v>0</v>
      </c>
      <c r="Z563" s="55" t="s">
        <v>0</v>
      </c>
      <c r="AA563" s="55" t="s">
        <v>0</v>
      </c>
      <c r="AB563" s="55" t="s">
        <v>0</v>
      </c>
      <c r="AC563" s="55" t="s">
        <v>0</v>
      </c>
      <c r="AD563" s="55" t="s">
        <v>0</v>
      </c>
      <c r="AE563" s="55" t="s">
        <v>0</v>
      </c>
      <c r="AF563" s="55" t="s">
        <v>0</v>
      </c>
      <c r="AG563" s="55" t="s">
        <v>0</v>
      </c>
      <c r="AH563" s="73"/>
      <c r="AI563" s="73"/>
      <c r="AJ563" s="73"/>
      <c r="AK563" s="73"/>
    </row>
    <row r="564" spans="1:37" x14ac:dyDescent="0.25">
      <c r="A564" s="40" t="s">
        <v>41</v>
      </c>
      <c r="B564" s="9">
        <v>21.5</v>
      </c>
      <c r="C564" s="9">
        <v>20.7</v>
      </c>
      <c r="D564" s="9">
        <v>15.3</v>
      </c>
      <c r="E564" s="9">
        <v>11.2</v>
      </c>
      <c r="F564" s="9">
        <v>7.7</v>
      </c>
      <c r="G564" s="9">
        <v>4</v>
      </c>
      <c r="H564" s="9">
        <v>0.7</v>
      </c>
      <c r="I564" s="9">
        <v>0.8</v>
      </c>
      <c r="J564" s="9">
        <v>1.7</v>
      </c>
      <c r="K564" s="9">
        <v>7.5</v>
      </c>
      <c r="L564" s="9">
        <v>11.8</v>
      </c>
      <c r="M564" s="9">
        <v>14</v>
      </c>
      <c r="N564" s="9">
        <v>14.7</v>
      </c>
      <c r="O564" s="9">
        <v>14.1</v>
      </c>
      <c r="P564" s="9">
        <v>14.4</v>
      </c>
      <c r="Q564" s="9">
        <v>18.2</v>
      </c>
      <c r="R564" s="9">
        <v>18.100000000000001</v>
      </c>
      <c r="S564" s="9">
        <v>21.5</v>
      </c>
      <c r="T564" s="9">
        <v>20.8</v>
      </c>
      <c r="U564" s="9">
        <v>22.668900000000001</v>
      </c>
      <c r="V564" s="9">
        <v>24.4771</v>
      </c>
      <c r="W564" s="9">
        <v>25.183859999999999</v>
      </c>
      <c r="X564" s="9">
        <v>34.96002</v>
      </c>
      <c r="Y564" s="9">
        <v>38.411000000000001</v>
      </c>
      <c r="Z564" s="9">
        <v>43.974179999999997</v>
      </c>
      <c r="AA564" s="9">
        <v>44.124400000000001</v>
      </c>
      <c r="AB564" s="19">
        <v>51.309280000000001</v>
      </c>
      <c r="AC564" s="19">
        <v>53.498440000000002</v>
      </c>
      <c r="AD564" s="73">
        <v>55.917580000000001</v>
      </c>
      <c r="AE564" s="73">
        <v>53.220440000000004</v>
      </c>
      <c r="AF564" s="73">
        <v>50.441089999999996</v>
      </c>
      <c r="AG564" s="73">
        <v>54.02214</v>
      </c>
      <c r="AH564" s="73">
        <v>50.665500000000002</v>
      </c>
      <c r="AI564" s="73">
        <v>71.342679999999987</v>
      </c>
      <c r="AJ564" s="73">
        <v>74.041210000000007</v>
      </c>
      <c r="AK564" s="73">
        <v>73.772880000000001</v>
      </c>
    </row>
    <row r="565" spans="1:37" x14ac:dyDescent="0.25">
      <c r="A565" s="40" t="s">
        <v>42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>
        <v>1.5E-3</v>
      </c>
      <c r="V565" s="9">
        <v>8.9999999999999998E-4</v>
      </c>
      <c r="W565" s="9">
        <v>1.39E-3</v>
      </c>
      <c r="X565" s="9">
        <v>7.2999999999999996E-4</v>
      </c>
      <c r="Y565" s="9">
        <v>1.25E-3</v>
      </c>
      <c r="Z565" s="9"/>
      <c r="AA565" s="9"/>
      <c r="AB565" s="19"/>
      <c r="AC565" s="19"/>
      <c r="AD565" s="73">
        <v>0</v>
      </c>
      <c r="AE565" s="73">
        <v>0</v>
      </c>
      <c r="AF565" s="73">
        <v>0</v>
      </c>
      <c r="AG565" s="73">
        <v>0</v>
      </c>
      <c r="AH565" s="73"/>
      <c r="AI565" s="73"/>
      <c r="AJ565" s="73"/>
      <c r="AK565" s="73"/>
    </row>
    <row r="566" spans="1:37" x14ac:dyDescent="0.25">
      <c r="A566" s="40" t="s">
        <v>43</v>
      </c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>
        <v>1E-4</v>
      </c>
      <c r="Z566" s="8"/>
      <c r="AA566" s="8"/>
      <c r="AB566" s="19"/>
      <c r="AC566" s="19"/>
      <c r="AD566" s="73">
        <v>0</v>
      </c>
      <c r="AE566" s="73">
        <v>0</v>
      </c>
      <c r="AF566" s="73">
        <v>0</v>
      </c>
      <c r="AG566" s="73">
        <v>0</v>
      </c>
      <c r="AH566" s="73"/>
      <c r="AI566" s="73"/>
      <c r="AJ566" s="73"/>
      <c r="AK566" s="73"/>
    </row>
    <row r="567" spans="1:37" x14ac:dyDescent="0.25">
      <c r="A567" s="45" t="s">
        <v>44</v>
      </c>
      <c r="B567" s="82" t="s">
        <v>0</v>
      </c>
      <c r="C567" s="82" t="s">
        <v>0</v>
      </c>
      <c r="D567" s="82" t="s">
        <v>0</v>
      </c>
      <c r="E567" s="82" t="s">
        <v>0</v>
      </c>
      <c r="F567" s="82" t="s">
        <v>0</v>
      </c>
      <c r="G567" s="82" t="s">
        <v>0</v>
      </c>
      <c r="H567" s="82" t="s">
        <v>0</v>
      </c>
      <c r="I567" s="82" t="s">
        <v>0</v>
      </c>
      <c r="J567" s="82" t="s">
        <v>0</v>
      </c>
      <c r="K567" s="82" t="s">
        <v>0</v>
      </c>
      <c r="L567" s="82" t="s">
        <v>0</v>
      </c>
      <c r="M567" s="82" t="s">
        <v>0</v>
      </c>
      <c r="N567" s="82" t="s">
        <v>0</v>
      </c>
      <c r="O567" s="82" t="s">
        <v>0</v>
      </c>
      <c r="P567" s="82" t="s">
        <v>0</v>
      </c>
      <c r="Q567" s="82" t="s">
        <v>0</v>
      </c>
      <c r="R567" s="82" t="s">
        <v>0</v>
      </c>
      <c r="S567" s="82" t="s">
        <v>0</v>
      </c>
      <c r="T567" s="82" t="s">
        <v>0</v>
      </c>
      <c r="U567" s="82" t="s">
        <v>0</v>
      </c>
      <c r="V567" s="82" t="s">
        <v>0</v>
      </c>
      <c r="W567" s="82" t="s">
        <v>0</v>
      </c>
      <c r="X567" s="82" t="s">
        <v>0</v>
      </c>
      <c r="Y567" s="82" t="s">
        <v>0</v>
      </c>
      <c r="Z567" s="82" t="s">
        <v>0</v>
      </c>
      <c r="AA567" s="82" t="s">
        <v>0</v>
      </c>
      <c r="AB567" s="82" t="s">
        <v>0</v>
      </c>
      <c r="AC567" s="82" t="s">
        <v>0</v>
      </c>
      <c r="AD567" s="93">
        <v>7.1999999999999995E-2</v>
      </c>
      <c r="AE567" s="93">
        <v>1.6319999999999999</v>
      </c>
      <c r="AF567" s="93">
        <v>2.1951999999999998</v>
      </c>
      <c r="AG567" s="93">
        <v>2.0726</v>
      </c>
      <c r="AH567" s="93">
        <v>1.117</v>
      </c>
      <c r="AI567" s="93">
        <v>1.2191500000000002</v>
      </c>
      <c r="AJ567" s="93">
        <v>0.3</v>
      </c>
      <c r="AK567" s="93">
        <v>0.29364999999999997</v>
      </c>
    </row>
    <row r="569" spans="1:37" x14ac:dyDescent="0.25">
      <c r="A569" s="108" t="s">
        <v>48</v>
      </c>
      <c r="B569" s="1"/>
      <c r="C569" s="4"/>
    </row>
    <row r="570" spans="1:37" s="59" customFormat="1" ht="32.25" customHeight="1" x14ac:dyDescent="0.25">
      <c r="A570" s="113"/>
      <c r="B570" s="114">
        <v>1990</v>
      </c>
      <c r="C570" s="114">
        <v>1991</v>
      </c>
      <c r="D570" s="114">
        <v>1992</v>
      </c>
      <c r="E570" s="114">
        <v>1993</v>
      </c>
      <c r="F570" s="114">
        <v>1994</v>
      </c>
      <c r="G570" s="114">
        <v>1995</v>
      </c>
      <c r="H570" s="114">
        <v>1996</v>
      </c>
      <c r="I570" s="114">
        <v>1997</v>
      </c>
      <c r="J570" s="114">
        <v>1998</v>
      </c>
      <c r="K570" s="114">
        <v>1999</v>
      </c>
      <c r="L570" s="114">
        <v>2000</v>
      </c>
      <c r="M570" s="114">
        <v>2001</v>
      </c>
      <c r="N570" s="114">
        <v>2002</v>
      </c>
      <c r="O570" s="114">
        <v>2003</v>
      </c>
      <c r="P570" s="114">
        <v>2004</v>
      </c>
      <c r="Q570" s="114">
        <v>2005</v>
      </c>
      <c r="R570" s="114">
        <v>2006</v>
      </c>
      <c r="S570" s="114">
        <v>2007</v>
      </c>
      <c r="T570" s="114">
        <v>2008</v>
      </c>
      <c r="U570" s="114">
        <v>2009</v>
      </c>
      <c r="V570" s="114">
        <v>2010</v>
      </c>
      <c r="W570" s="114">
        <v>2011</v>
      </c>
      <c r="X570" s="114">
        <v>2012</v>
      </c>
      <c r="Y570" s="114">
        <v>2013</v>
      </c>
      <c r="Z570" s="114">
        <v>2014</v>
      </c>
      <c r="AA570" s="114">
        <v>2015</v>
      </c>
      <c r="AB570" s="114">
        <v>2016</v>
      </c>
      <c r="AC570" s="114">
        <v>2017</v>
      </c>
      <c r="AD570" s="119">
        <v>2018</v>
      </c>
      <c r="AE570" s="119">
        <v>2019</v>
      </c>
      <c r="AF570" s="119">
        <v>2020</v>
      </c>
      <c r="AG570" s="119">
        <v>2021</v>
      </c>
      <c r="AH570" s="114" t="s">
        <v>3</v>
      </c>
      <c r="AI570" s="114" t="s">
        <v>4</v>
      </c>
      <c r="AJ570" s="119">
        <v>2024</v>
      </c>
      <c r="AK570" s="119">
        <v>2025</v>
      </c>
    </row>
    <row r="571" spans="1:37" s="33" customFormat="1" x14ac:dyDescent="0.25">
      <c r="A571" s="40" t="s">
        <v>24</v>
      </c>
      <c r="B571" s="14">
        <f t="shared" ref="B571:Z571" si="208">SUM(B573:B591)</f>
        <v>0</v>
      </c>
      <c r="C571" s="14">
        <f t="shared" si="208"/>
        <v>0.2</v>
      </c>
      <c r="D571" s="14">
        <f t="shared" si="208"/>
        <v>0.4</v>
      </c>
      <c r="E571" s="14">
        <f t="shared" si="208"/>
        <v>0.6</v>
      </c>
      <c r="F571" s="14">
        <f t="shared" si="208"/>
        <v>0.4</v>
      </c>
      <c r="G571" s="14">
        <f t="shared" si="208"/>
        <v>0.5</v>
      </c>
      <c r="H571" s="14">
        <f t="shared" si="208"/>
        <v>0.6</v>
      </c>
      <c r="I571" s="14">
        <f t="shared" si="208"/>
        <v>0.30000000000000004</v>
      </c>
      <c r="J571" s="14">
        <f t="shared" si="208"/>
        <v>0.7</v>
      </c>
      <c r="K571" s="14">
        <f t="shared" si="208"/>
        <v>0.6</v>
      </c>
      <c r="L571" s="14">
        <f t="shared" si="208"/>
        <v>0.30000000000000004</v>
      </c>
      <c r="M571" s="14">
        <f t="shared" si="208"/>
        <v>0.2</v>
      </c>
      <c r="N571" s="14">
        <f t="shared" si="208"/>
        <v>0.4</v>
      </c>
      <c r="O571" s="14">
        <f t="shared" si="208"/>
        <v>0.2</v>
      </c>
      <c r="P571" s="14">
        <f t="shared" si="208"/>
        <v>0.30000000000000004</v>
      </c>
      <c r="Q571" s="14">
        <f t="shared" si="208"/>
        <v>0.30000000000000004</v>
      </c>
      <c r="R571" s="14">
        <f t="shared" si="208"/>
        <v>0.30000000000000004</v>
      </c>
      <c r="S571" s="14">
        <f t="shared" si="208"/>
        <v>0.2</v>
      </c>
      <c r="T571" s="14">
        <f t="shared" si="208"/>
        <v>0.2</v>
      </c>
      <c r="U571" s="14">
        <f t="shared" si="208"/>
        <v>0.27439999999999998</v>
      </c>
      <c r="V571" s="14">
        <f t="shared" si="208"/>
        <v>0.21429999999999996</v>
      </c>
      <c r="W571" s="14">
        <f t="shared" si="208"/>
        <v>0.15363000000000002</v>
      </c>
      <c r="X571" s="14">
        <f t="shared" si="208"/>
        <v>0.20697000000000002</v>
      </c>
      <c r="Y571" s="14">
        <f t="shared" si="208"/>
        <v>0.27056000000000002</v>
      </c>
      <c r="Z571" s="14">
        <f t="shared" si="208"/>
        <v>0.30016000000000004</v>
      </c>
      <c r="AA571" s="14">
        <f>SUM(AA572:AA592)</f>
        <v>0.40087000000000006</v>
      </c>
      <c r="AB571" s="68">
        <f t="shared" ref="AB571:AJ571" si="209">SUM(AB572:AB592)</f>
        <v>0.56899999999999995</v>
      </c>
      <c r="AC571" s="68">
        <f t="shared" si="209"/>
        <v>0.33254000000000006</v>
      </c>
      <c r="AD571" s="68">
        <f t="shared" si="209"/>
        <v>0.33823000000000003</v>
      </c>
      <c r="AE571" s="68">
        <f t="shared" si="209"/>
        <v>0.35503999999999997</v>
      </c>
      <c r="AF571" s="68">
        <f t="shared" si="209"/>
        <v>0.39787</v>
      </c>
      <c r="AG571" s="68">
        <f t="shared" si="209"/>
        <v>0.3856</v>
      </c>
      <c r="AH571" s="68">
        <f t="shared" si="209"/>
        <v>0.42209999999999998</v>
      </c>
      <c r="AI571" s="68">
        <f t="shared" si="209"/>
        <v>0.51940000000000008</v>
      </c>
      <c r="AJ571" s="68">
        <f t="shared" si="209"/>
        <v>0.26449999999999996</v>
      </c>
      <c r="AK571" s="68">
        <v>0.29320000000000002</v>
      </c>
    </row>
    <row r="572" spans="1:37" s="33" customFormat="1" x14ac:dyDescent="0.25">
      <c r="A572" s="40" t="s">
        <v>25</v>
      </c>
      <c r="B572" s="55" t="s">
        <v>0</v>
      </c>
      <c r="C572" s="55" t="s">
        <v>0</v>
      </c>
      <c r="D572" s="55" t="s">
        <v>0</v>
      </c>
      <c r="E572" s="55" t="s">
        <v>0</v>
      </c>
      <c r="F572" s="55" t="s">
        <v>0</v>
      </c>
      <c r="G572" s="55" t="s">
        <v>0</v>
      </c>
      <c r="H572" s="55" t="s">
        <v>0</v>
      </c>
      <c r="I572" s="55" t="s">
        <v>0</v>
      </c>
      <c r="J572" s="55" t="s">
        <v>0</v>
      </c>
      <c r="K572" s="55" t="s">
        <v>0</v>
      </c>
      <c r="L572" s="55" t="s">
        <v>0</v>
      </c>
      <c r="M572" s="55" t="s">
        <v>0</v>
      </c>
      <c r="N572" s="55" t="s">
        <v>0</v>
      </c>
      <c r="O572" s="55" t="s">
        <v>0</v>
      </c>
      <c r="P572" s="55" t="s">
        <v>0</v>
      </c>
      <c r="Q572" s="55" t="s">
        <v>0</v>
      </c>
      <c r="R572" s="55" t="s">
        <v>0</v>
      </c>
      <c r="S572" s="55" t="s">
        <v>0</v>
      </c>
      <c r="T572" s="55" t="s">
        <v>0</v>
      </c>
      <c r="U572" s="55" t="s">
        <v>0</v>
      </c>
      <c r="V572" s="55" t="s">
        <v>0</v>
      </c>
      <c r="W572" s="55" t="s">
        <v>0</v>
      </c>
      <c r="X572" s="55" t="s">
        <v>0</v>
      </c>
      <c r="Y572" s="55" t="s">
        <v>0</v>
      </c>
      <c r="Z572" s="55" t="s">
        <v>0</v>
      </c>
      <c r="AA572" s="55" t="s">
        <v>0</v>
      </c>
      <c r="AB572" s="55" t="s">
        <v>0</v>
      </c>
      <c r="AC572" s="55" t="s">
        <v>0</v>
      </c>
      <c r="AD572" s="55" t="s">
        <v>0</v>
      </c>
      <c r="AE572" s="55" t="s">
        <v>0</v>
      </c>
      <c r="AF572" s="55" t="s">
        <v>0</v>
      </c>
      <c r="AG572" s="55" t="s">
        <v>0</v>
      </c>
      <c r="AH572" s="73">
        <v>3.5299999999999998E-2</v>
      </c>
      <c r="AI572" s="73">
        <v>2.8199999999999999E-2</v>
      </c>
      <c r="AJ572" s="73">
        <v>1.9199999999999998E-2</v>
      </c>
      <c r="AK572" s="73">
        <v>2.2699999999999998E-2</v>
      </c>
    </row>
    <row r="573" spans="1:37" x14ac:dyDescent="0.25">
      <c r="A573" s="40" t="s">
        <v>26</v>
      </c>
      <c r="B573" s="9"/>
      <c r="C573" s="22"/>
      <c r="D573" s="22"/>
      <c r="E573" s="22"/>
      <c r="F573" s="22"/>
      <c r="G573" s="22">
        <v>0.1</v>
      </c>
      <c r="H573" s="22">
        <v>0.1</v>
      </c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>
        <v>1E-4</v>
      </c>
      <c r="V573" s="22">
        <v>1E-4</v>
      </c>
      <c r="W573" s="22">
        <v>2.0000000000000001E-4</v>
      </c>
      <c r="X573" s="22">
        <v>1.1000000000000001E-3</v>
      </c>
      <c r="Y573" s="22">
        <v>1.39E-3</v>
      </c>
      <c r="Z573" s="22">
        <v>2.7299999999999998E-3</v>
      </c>
      <c r="AA573" s="22">
        <v>6.3000000000000003E-4</v>
      </c>
      <c r="AB573" s="19">
        <v>6.5499999999999994E-3</v>
      </c>
      <c r="AC573" s="19">
        <v>5.9199999999999999E-3</v>
      </c>
      <c r="AD573" s="73">
        <v>8.8800000000000007E-3</v>
      </c>
      <c r="AE573" s="73">
        <v>2.069E-2</v>
      </c>
      <c r="AF573" s="73">
        <v>2.2260000000000002E-2</v>
      </c>
      <c r="AG573" s="73">
        <v>8.0000000000000002E-3</v>
      </c>
      <c r="AH573" s="73">
        <v>2.15E-3</v>
      </c>
      <c r="AI573" s="73">
        <v>2.3E-3</v>
      </c>
      <c r="AJ573" s="73">
        <v>1.1999999999999999E-3</v>
      </c>
      <c r="AK573" s="73">
        <v>1.1999999999999999E-3</v>
      </c>
    </row>
    <row r="574" spans="1:37" x14ac:dyDescent="0.25">
      <c r="A574" s="40" t="s">
        <v>27</v>
      </c>
      <c r="B574" s="9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>
        <v>3.8999999999999998E-3</v>
      </c>
      <c r="V574" s="22">
        <v>1.4E-3</v>
      </c>
      <c r="W574" s="22">
        <v>1.7099999999999999E-3</v>
      </c>
      <c r="X574" s="22">
        <v>4.2399999999999998E-3</v>
      </c>
      <c r="Y574" s="22">
        <v>1.25E-3</v>
      </c>
      <c r="Z574" s="22">
        <v>7.1999999999999994E-4</v>
      </c>
      <c r="AA574" s="22">
        <v>2.9E-4</v>
      </c>
      <c r="AB574" s="19">
        <v>9.1E-4</v>
      </c>
      <c r="AC574" s="19">
        <v>2.1559999999999999E-2</v>
      </c>
      <c r="AD574" s="73">
        <v>4.7699999999999999E-3</v>
      </c>
      <c r="AE574" s="73">
        <v>4.9699999999999996E-3</v>
      </c>
      <c r="AF574" s="73">
        <v>5.0999999999999995E-3</v>
      </c>
      <c r="AG574" s="73">
        <v>5.0999999999999995E-3</v>
      </c>
      <c r="AH574" s="73">
        <v>4.45E-3</v>
      </c>
      <c r="AI574" s="73">
        <v>6.6E-3</v>
      </c>
      <c r="AJ574" s="73">
        <v>6.6E-3</v>
      </c>
      <c r="AK574" s="73">
        <v>6.0999999999999995E-3</v>
      </c>
    </row>
    <row r="575" spans="1:37" x14ac:dyDescent="0.25">
      <c r="A575" s="40" t="s">
        <v>28</v>
      </c>
      <c r="B575" s="9"/>
      <c r="C575" s="22"/>
      <c r="D575" s="22">
        <v>0.2</v>
      </c>
      <c r="E575" s="22">
        <v>0.2</v>
      </c>
      <c r="F575" s="22">
        <v>0.1</v>
      </c>
      <c r="G575" s="22">
        <v>0.1</v>
      </c>
      <c r="H575" s="22">
        <v>0.1</v>
      </c>
      <c r="I575" s="22"/>
      <c r="J575" s="22">
        <v>0.2</v>
      </c>
      <c r="K575" s="22">
        <v>0.2</v>
      </c>
      <c r="L575" s="22">
        <v>0.2</v>
      </c>
      <c r="M575" s="22">
        <v>0.1</v>
      </c>
      <c r="N575" s="22">
        <v>0.2</v>
      </c>
      <c r="O575" s="22"/>
      <c r="P575" s="22">
        <v>0.1</v>
      </c>
      <c r="Q575" s="22">
        <v>0.1</v>
      </c>
      <c r="R575" s="22"/>
      <c r="S575" s="22"/>
      <c r="T575" s="22"/>
      <c r="U575" s="22">
        <v>6.0000000000000001E-3</v>
      </c>
      <c r="V575" s="22">
        <v>8.199999999999999E-3</v>
      </c>
      <c r="W575" s="22">
        <v>9.7200000000000012E-3</v>
      </c>
      <c r="X575" s="22">
        <v>1.43E-2</v>
      </c>
      <c r="Y575" s="22">
        <v>9.1079999999999994E-2</v>
      </c>
      <c r="Z575" s="22">
        <v>8.9900000000000008E-2</v>
      </c>
      <c r="AA575" s="22">
        <v>3.7240000000000002E-2</v>
      </c>
      <c r="AB575" s="19">
        <v>0.32418000000000002</v>
      </c>
      <c r="AC575" s="19">
        <v>0.14480999999999999</v>
      </c>
      <c r="AD575" s="73">
        <v>0.15193999999999999</v>
      </c>
      <c r="AE575" s="73">
        <v>0.13250000000000001</v>
      </c>
      <c r="AF575" s="73">
        <v>9.6370000000000011E-2</v>
      </c>
      <c r="AG575" s="73">
        <v>9.8599999999999993E-2</v>
      </c>
      <c r="AH575" s="73">
        <v>0.23657</v>
      </c>
      <c r="AI575" s="73">
        <v>0.3226</v>
      </c>
      <c r="AJ575" s="73">
        <v>0.1062</v>
      </c>
      <c r="AK575" s="73">
        <v>0.14649999999999999</v>
      </c>
    </row>
    <row r="576" spans="1:37" x14ac:dyDescent="0.25">
      <c r="A576" s="40" t="s">
        <v>29</v>
      </c>
      <c r="B576" s="9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>
        <v>2.3999999999999998E-3</v>
      </c>
      <c r="V576" s="22">
        <v>1.1999999999999999E-3</v>
      </c>
      <c r="W576" s="22">
        <v>1.0400000000000001E-3</v>
      </c>
      <c r="X576" s="22">
        <v>6.9999999999999999E-4</v>
      </c>
      <c r="Y576" s="22">
        <v>3.3900000000000002E-3</v>
      </c>
      <c r="Z576" s="22">
        <v>1.34E-3</v>
      </c>
      <c r="AA576" s="22">
        <v>1.6999999999999999E-3</v>
      </c>
      <c r="AB576" s="19">
        <v>5.0000000000000001E-4</v>
      </c>
      <c r="AC576" s="19">
        <v>4.0000000000000002E-4</v>
      </c>
      <c r="AD576" s="73">
        <v>2.0000000000000001E-4</v>
      </c>
      <c r="AE576" s="73"/>
      <c r="AF576" s="73">
        <v>0</v>
      </c>
      <c r="AG576" s="73">
        <v>0</v>
      </c>
      <c r="AH576" s="73"/>
      <c r="AI576" s="73"/>
      <c r="AJ576" s="73">
        <v>5.9999999999999995E-4</v>
      </c>
      <c r="AK576" s="73"/>
    </row>
    <row r="577" spans="1:37" x14ac:dyDescent="0.25">
      <c r="A577" s="40" t="s">
        <v>30</v>
      </c>
      <c r="B577" s="9"/>
      <c r="C577" s="22"/>
      <c r="D577" s="22"/>
      <c r="E577" s="22"/>
      <c r="F577" s="22"/>
      <c r="G577" s="22"/>
      <c r="H577" s="22"/>
      <c r="I577" s="22">
        <v>0.1</v>
      </c>
      <c r="J577" s="22">
        <v>0.1</v>
      </c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>
        <v>3.2399999999999998E-2</v>
      </c>
      <c r="V577" s="22">
        <v>9.8000000000000014E-3</v>
      </c>
      <c r="W577" s="22">
        <v>1.567E-2</v>
      </c>
      <c r="X577" s="22">
        <v>3.7620000000000001E-2</v>
      </c>
      <c r="Y577" s="22">
        <v>1.8609999999999998E-2</v>
      </c>
      <c r="Z577" s="22">
        <v>1.323E-2</v>
      </c>
      <c r="AA577" s="22">
        <v>7.9480000000000009E-2</v>
      </c>
      <c r="AB577" s="19">
        <v>1.549E-2</v>
      </c>
      <c r="AC577" s="19">
        <v>7.1799999999999998E-3</v>
      </c>
      <c r="AD577" s="73">
        <v>1.1009999999999999E-2</v>
      </c>
      <c r="AE577" s="73">
        <v>1.5130000000000001E-2</v>
      </c>
      <c r="AF577" s="73">
        <v>2.1000000000000001E-2</v>
      </c>
      <c r="AG577" s="73">
        <v>2.0899999999999998E-2</v>
      </c>
      <c r="AH577" s="73">
        <v>1.3390000000000001E-2</v>
      </c>
      <c r="AI577" s="73">
        <v>1.15E-2</v>
      </c>
      <c r="AJ577" s="73">
        <v>1.1599999999999999E-2</v>
      </c>
      <c r="AK577" s="73">
        <v>1.01E-2</v>
      </c>
    </row>
    <row r="578" spans="1:37" x14ac:dyDescent="0.25">
      <c r="A578" s="40" t="s">
        <v>31</v>
      </c>
      <c r="B578" s="9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>
        <v>0.1</v>
      </c>
      <c r="O578" s="22">
        <v>0.1</v>
      </c>
      <c r="P578" s="22">
        <v>0.1</v>
      </c>
      <c r="Q578" s="22">
        <v>0.1</v>
      </c>
      <c r="R578" s="22">
        <v>0.1</v>
      </c>
      <c r="S578" s="22">
        <v>0.1</v>
      </c>
      <c r="T578" s="22">
        <v>0.1</v>
      </c>
      <c r="U578" s="22">
        <v>6.6299999999999998E-2</v>
      </c>
      <c r="V578" s="22">
        <v>6.5299999999999997E-2</v>
      </c>
      <c r="W578" s="22">
        <v>4.5950000000000005E-2</v>
      </c>
      <c r="X578" s="22">
        <v>4.8530000000000004E-2</v>
      </c>
      <c r="Y578" s="22">
        <v>3.61E-2</v>
      </c>
      <c r="Z578" s="22">
        <v>2.8760000000000001E-2</v>
      </c>
      <c r="AA578" s="22">
        <v>1.8620000000000001E-2</v>
      </c>
      <c r="AB578" s="19">
        <v>2.0239999999999998E-2</v>
      </c>
      <c r="AC578" s="19">
        <v>1.8089999999999998E-2</v>
      </c>
      <c r="AD578" s="73">
        <v>1.6289999999999999E-2</v>
      </c>
      <c r="AE578" s="73">
        <v>1.6379999999999999E-2</v>
      </c>
      <c r="AF578" s="73">
        <v>1.6390000000000002E-2</v>
      </c>
      <c r="AG578" s="73">
        <v>1.6500000000000001E-2</v>
      </c>
      <c r="AH578" s="73">
        <v>1.5269999999999999E-2</v>
      </c>
      <c r="AI578" s="73">
        <v>1.5900000000000001E-2</v>
      </c>
      <c r="AJ578" s="73">
        <v>1.6E-2</v>
      </c>
      <c r="AK578" s="73">
        <v>1.06E-2</v>
      </c>
    </row>
    <row r="579" spans="1:37" x14ac:dyDescent="0.25">
      <c r="A579" s="40" t="s">
        <v>32</v>
      </c>
      <c r="B579" s="55" t="s">
        <v>0</v>
      </c>
      <c r="C579" s="55" t="s">
        <v>0</v>
      </c>
      <c r="D579" s="55" t="s">
        <v>0</v>
      </c>
      <c r="E579" s="55" t="s">
        <v>0</v>
      </c>
      <c r="F579" s="55" t="s">
        <v>0</v>
      </c>
      <c r="G579" s="55" t="s">
        <v>0</v>
      </c>
      <c r="H579" s="55" t="s">
        <v>0</v>
      </c>
      <c r="I579" s="55" t="s">
        <v>0</v>
      </c>
      <c r="J579" s="55" t="s">
        <v>0</v>
      </c>
      <c r="K579" s="55" t="s">
        <v>0</v>
      </c>
      <c r="L579" s="55" t="s">
        <v>0</v>
      </c>
      <c r="M579" s="55" t="s">
        <v>0</v>
      </c>
      <c r="N579" s="55" t="s">
        <v>0</v>
      </c>
      <c r="O579" s="55" t="s">
        <v>0</v>
      </c>
      <c r="P579" s="55" t="s">
        <v>0</v>
      </c>
      <c r="Q579" s="55" t="s">
        <v>0</v>
      </c>
      <c r="R579" s="55" t="s">
        <v>0</v>
      </c>
      <c r="S579" s="55" t="s">
        <v>0</v>
      </c>
      <c r="T579" s="55" t="s">
        <v>0</v>
      </c>
      <c r="U579" s="55" t="s">
        <v>0</v>
      </c>
      <c r="V579" s="55" t="s">
        <v>0</v>
      </c>
      <c r="W579" s="55" t="s">
        <v>0</v>
      </c>
      <c r="X579" s="55" t="s">
        <v>0</v>
      </c>
      <c r="Y579" s="55" t="s">
        <v>0</v>
      </c>
      <c r="Z579" s="55" t="s">
        <v>0</v>
      </c>
      <c r="AA579" s="55" t="s">
        <v>0</v>
      </c>
      <c r="AB579" s="55" t="s">
        <v>0</v>
      </c>
      <c r="AC579" s="55" t="s">
        <v>0</v>
      </c>
      <c r="AD579" s="55" t="s">
        <v>0</v>
      </c>
      <c r="AE579" s="55" t="s">
        <v>0</v>
      </c>
      <c r="AF579" s="55" t="s">
        <v>0</v>
      </c>
      <c r="AG579" s="55" t="s">
        <v>0</v>
      </c>
      <c r="AH579" s="73">
        <v>1.132E-2</v>
      </c>
      <c r="AI579" s="73">
        <v>3.0699999999999998E-2</v>
      </c>
      <c r="AJ579" s="73">
        <v>3.1E-2</v>
      </c>
      <c r="AK579" s="73">
        <v>2.7899999999999998E-2</v>
      </c>
    </row>
    <row r="580" spans="1:37" x14ac:dyDescent="0.25">
      <c r="A580" s="40" t="s">
        <v>33</v>
      </c>
      <c r="B580" s="9"/>
      <c r="C580" s="22"/>
      <c r="D580" s="22"/>
      <c r="E580" s="22"/>
      <c r="F580" s="22"/>
      <c r="G580" s="22"/>
      <c r="H580" s="22">
        <v>0.1</v>
      </c>
      <c r="I580" s="22"/>
      <c r="J580" s="22">
        <v>0.1</v>
      </c>
      <c r="K580" s="22"/>
      <c r="L580" s="22"/>
      <c r="M580" s="22">
        <v>0.1</v>
      </c>
      <c r="N580" s="22">
        <v>0.1</v>
      </c>
      <c r="O580" s="22">
        <v>0.1</v>
      </c>
      <c r="P580" s="22">
        <v>0.1</v>
      </c>
      <c r="Q580" s="22">
        <v>0.1</v>
      </c>
      <c r="R580" s="22">
        <v>0.1</v>
      </c>
      <c r="S580" s="22">
        <v>0.1</v>
      </c>
      <c r="T580" s="22">
        <v>0.1</v>
      </c>
      <c r="U580" s="22">
        <v>5.4299999999999994E-2</v>
      </c>
      <c r="V580" s="22">
        <v>3.3399999999999999E-2</v>
      </c>
      <c r="W580" s="22">
        <v>2.6839999999999999E-2</v>
      </c>
      <c r="X580" s="22">
        <v>4.5609999999999998E-2</v>
      </c>
      <c r="Y580" s="22">
        <v>7.1830000000000005E-2</v>
      </c>
      <c r="Z580" s="22">
        <v>5.91E-2</v>
      </c>
      <c r="AA580" s="22">
        <v>7.2040000000000007E-2</v>
      </c>
      <c r="AB580" s="19">
        <v>8.6940000000000003E-2</v>
      </c>
      <c r="AC580" s="19">
        <v>8.0560000000000007E-2</v>
      </c>
      <c r="AD580" s="73">
        <v>7.5659999999999991E-2</v>
      </c>
      <c r="AE580" s="73">
        <v>8.0590000000000009E-2</v>
      </c>
      <c r="AF580" s="73">
        <v>0.13686000000000001</v>
      </c>
      <c r="AG580" s="73">
        <v>0.1439</v>
      </c>
      <c r="AH580" s="73">
        <v>6.5170000000000006E-2</v>
      </c>
      <c r="AI580" s="73">
        <v>5.7599999999999998E-2</v>
      </c>
      <c r="AJ580" s="73">
        <v>4.6899999999999997E-2</v>
      </c>
      <c r="AK580" s="73">
        <v>4.53E-2</v>
      </c>
    </row>
    <row r="581" spans="1:37" x14ac:dyDescent="0.25">
      <c r="A581" s="40" t="s">
        <v>34</v>
      </c>
      <c r="B581" s="9"/>
      <c r="C581" s="22"/>
      <c r="D581" s="22"/>
      <c r="E581" s="22">
        <v>0.1</v>
      </c>
      <c r="F581" s="22">
        <v>0.1</v>
      </c>
      <c r="G581" s="22">
        <v>0.1</v>
      </c>
      <c r="H581" s="22">
        <v>0.1</v>
      </c>
      <c r="I581" s="22">
        <v>0.1</v>
      </c>
      <c r="J581" s="22">
        <v>0.1</v>
      </c>
      <c r="K581" s="22">
        <v>0.1</v>
      </c>
      <c r="L581" s="22"/>
      <c r="M581" s="22"/>
      <c r="N581" s="22"/>
      <c r="O581" s="22"/>
      <c r="P581" s="22"/>
      <c r="Q581" s="22"/>
      <c r="R581" s="22"/>
      <c r="S581" s="22"/>
      <c r="T581" s="22"/>
      <c r="U581" s="22">
        <v>8.9999999999999998E-4</v>
      </c>
      <c r="V581" s="22">
        <v>6.9999999999999999E-4</v>
      </c>
      <c r="W581" s="22">
        <v>7.3999999999999999E-4</v>
      </c>
      <c r="X581" s="22">
        <v>8.9000000000000006E-4</v>
      </c>
      <c r="Y581" s="22">
        <v>1.2900000000000001E-3</v>
      </c>
      <c r="Z581" s="22">
        <v>2.0899999999999998E-3</v>
      </c>
      <c r="AA581" s="22">
        <v>0.14324999999999999</v>
      </c>
      <c r="AB581" s="19">
        <v>3.773E-2</v>
      </c>
      <c r="AC581" s="19">
        <v>2.4500000000000004E-3</v>
      </c>
      <c r="AD581" s="73">
        <v>3.6099999999999999E-3</v>
      </c>
      <c r="AE581" s="73">
        <v>5.47E-3</v>
      </c>
      <c r="AF581" s="73">
        <v>7.9600000000000001E-3</v>
      </c>
      <c r="AG581" s="73">
        <v>7.1999999999999998E-3</v>
      </c>
      <c r="AH581" s="73">
        <v>5.8099999999999992E-3</v>
      </c>
      <c r="AI581" s="73">
        <v>4.7000000000000002E-3</v>
      </c>
      <c r="AJ581" s="73">
        <v>2.5000000000000001E-3</v>
      </c>
      <c r="AK581" s="73">
        <v>1.1000000000000001E-3</v>
      </c>
    </row>
    <row r="582" spans="1:37" x14ac:dyDescent="0.25">
      <c r="A582" s="40" t="s">
        <v>35</v>
      </c>
      <c r="B582" s="9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>
        <v>1E-3</v>
      </c>
      <c r="V582" s="22"/>
      <c r="W582" s="22"/>
      <c r="X582" s="22"/>
      <c r="Y582" s="22"/>
      <c r="Z582" s="22"/>
      <c r="AA582" s="22"/>
      <c r="AB582" s="19">
        <v>3.6990000000000002E-2</v>
      </c>
      <c r="AC582" s="19">
        <v>1.5570000000000001E-2</v>
      </c>
      <c r="AD582" s="73">
        <v>1.4539999999999999E-2</v>
      </c>
      <c r="AE582" s="73">
        <v>6.5700000000000003E-3</v>
      </c>
      <c r="AF582" s="73">
        <v>7.1900000000000002E-3</v>
      </c>
      <c r="AG582" s="73">
        <v>6.6E-3</v>
      </c>
      <c r="AH582" s="73">
        <v>6.5100000000000002E-3</v>
      </c>
      <c r="AI582" s="73">
        <v>4.9000000000000007E-3</v>
      </c>
      <c r="AJ582" s="73">
        <v>3.7000000000000002E-3</v>
      </c>
      <c r="AK582" s="73">
        <v>2.3999999999999998E-3</v>
      </c>
    </row>
    <row r="583" spans="1:37" x14ac:dyDescent="0.25">
      <c r="A583" s="40" t="s">
        <v>36</v>
      </c>
      <c r="B583" s="9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>
        <v>1.6500000000000001E-2</v>
      </c>
      <c r="AA583" s="22"/>
      <c r="AB583" s="19">
        <v>0</v>
      </c>
      <c r="AC583" s="19">
        <v>0</v>
      </c>
      <c r="AD583" s="73">
        <v>0</v>
      </c>
      <c r="AE583" s="73">
        <v>0</v>
      </c>
      <c r="AF583" s="73">
        <v>0</v>
      </c>
      <c r="AG583" s="73">
        <v>0</v>
      </c>
      <c r="AH583" s="73"/>
      <c r="AI583" s="73"/>
      <c r="AJ583" s="73"/>
      <c r="AK583" s="73"/>
    </row>
    <row r="584" spans="1:37" x14ac:dyDescent="0.25">
      <c r="A584" s="40" t="s">
        <v>45</v>
      </c>
      <c r="B584" s="9"/>
      <c r="C584" s="22"/>
      <c r="D584" s="22"/>
      <c r="E584" s="22">
        <v>0.2</v>
      </c>
      <c r="F584" s="22">
        <v>0.1</v>
      </c>
      <c r="G584" s="22">
        <v>0.1</v>
      </c>
      <c r="H584" s="22">
        <v>0.1</v>
      </c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>
        <v>2.5000000000000001E-3</v>
      </c>
      <c r="V584" s="22">
        <v>2E-3</v>
      </c>
      <c r="W584" s="22">
        <v>3.2499999999999999E-3</v>
      </c>
      <c r="X584" s="22">
        <v>2.8999999999999998E-3</v>
      </c>
      <c r="Y584" s="22">
        <v>3.9100000000000003E-3</v>
      </c>
      <c r="Z584" s="22">
        <v>4.1799999999999997E-3</v>
      </c>
      <c r="AA584" s="22">
        <v>2.96E-3</v>
      </c>
      <c r="AB584" s="19">
        <v>3.2000000000000002E-3</v>
      </c>
      <c r="AC584" s="19">
        <v>4.9199999999999999E-3</v>
      </c>
      <c r="AD584" s="54" t="s">
        <v>0</v>
      </c>
      <c r="AE584" s="54" t="s">
        <v>0</v>
      </c>
      <c r="AF584" s="54" t="s">
        <v>0</v>
      </c>
      <c r="AG584" s="54" t="s">
        <v>0</v>
      </c>
      <c r="AH584" s="54" t="s">
        <v>0</v>
      </c>
      <c r="AI584" s="54" t="s">
        <v>0</v>
      </c>
      <c r="AJ584" s="54" t="s">
        <v>0</v>
      </c>
      <c r="AK584" s="54" t="s">
        <v>0</v>
      </c>
    </row>
    <row r="585" spans="1:37" x14ac:dyDescent="0.25">
      <c r="A585" s="40" t="s">
        <v>37</v>
      </c>
      <c r="B585" s="9"/>
      <c r="C585" s="22"/>
      <c r="D585" s="22"/>
      <c r="E585" s="22"/>
      <c r="F585" s="22"/>
      <c r="G585" s="22"/>
      <c r="H585" s="22"/>
      <c r="I585" s="22">
        <v>0.1</v>
      </c>
      <c r="J585" s="22">
        <v>0.2</v>
      </c>
      <c r="K585" s="22">
        <v>0.2</v>
      </c>
      <c r="L585" s="22"/>
      <c r="M585" s="22"/>
      <c r="N585" s="22"/>
      <c r="O585" s="22"/>
      <c r="P585" s="22"/>
      <c r="Q585" s="22"/>
      <c r="R585" s="22"/>
      <c r="S585" s="22"/>
      <c r="T585" s="22"/>
      <c r="U585" s="22">
        <v>2.4500000000000001E-2</v>
      </c>
      <c r="V585" s="22">
        <v>6.7000000000000002E-3</v>
      </c>
      <c r="W585" s="22">
        <v>1.2119999999999999E-2</v>
      </c>
      <c r="X585" s="22">
        <v>2.6030000000000001E-2</v>
      </c>
      <c r="Y585" s="22">
        <v>1.3349999999999999E-2</v>
      </c>
      <c r="Z585" s="22">
        <v>5.4869999999999995E-2</v>
      </c>
      <c r="AA585" s="22">
        <v>1.6920000000000001E-2</v>
      </c>
      <c r="AB585" s="19">
        <v>1.4330000000000001E-2</v>
      </c>
      <c r="AC585" s="19">
        <v>4.8399999999999997E-3</v>
      </c>
      <c r="AD585" s="73">
        <v>7.9699999999999997E-3</v>
      </c>
      <c r="AE585" s="73">
        <v>1.2800000000000001E-2</v>
      </c>
      <c r="AF585" s="73">
        <v>1.082E-2</v>
      </c>
      <c r="AG585" s="73">
        <v>9.1999999999999998E-3</v>
      </c>
      <c r="AH585" s="73">
        <v>7.3200000000000001E-3</v>
      </c>
      <c r="AI585" s="73">
        <v>2.0799999999999999E-2</v>
      </c>
      <c r="AJ585" s="73">
        <v>8.6999999999999994E-3</v>
      </c>
      <c r="AK585" s="104">
        <v>8.6999999999999994E-3</v>
      </c>
    </row>
    <row r="586" spans="1:37" x14ac:dyDescent="0.25">
      <c r="A586" s="40" t="s">
        <v>38</v>
      </c>
      <c r="B586" s="9"/>
      <c r="C586" s="22">
        <v>0.1</v>
      </c>
      <c r="D586" s="22">
        <v>0.1</v>
      </c>
      <c r="E586" s="22"/>
      <c r="F586" s="22"/>
      <c r="G586" s="22">
        <v>0</v>
      </c>
      <c r="H586" s="22"/>
      <c r="I586" s="22"/>
      <c r="J586" s="22"/>
      <c r="K586" s="22">
        <v>0.1</v>
      </c>
      <c r="L586" s="22">
        <v>0.1</v>
      </c>
      <c r="M586" s="22"/>
      <c r="N586" s="22"/>
      <c r="O586" s="22"/>
      <c r="P586" s="22"/>
      <c r="Q586" s="22"/>
      <c r="R586" s="22">
        <v>0.1</v>
      </c>
      <c r="S586" s="22"/>
      <c r="T586" s="22"/>
      <c r="U586" s="22">
        <v>4.9700000000000001E-2</v>
      </c>
      <c r="V586" s="22">
        <v>5.0299999999999997E-2</v>
      </c>
      <c r="W586" s="22">
        <v>2.2280000000000001E-2</v>
      </c>
      <c r="X586" s="22">
        <v>1.8539999999999997E-2</v>
      </c>
      <c r="Y586" s="22">
        <v>1.9030000000000002E-2</v>
      </c>
      <c r="Z586" s="22">
        <v>1.418E-2</v>
      </c>
      <c r="AA586" s="22">
        <v>1.5480000000000001E-2</v>
      </c>
      <c r="AB586" s="19">
        <v>9.5600000000000008E-3</v>
      </c>
      <c r="AC586" s="19">
        <v>1.157E-2</v>
      </c>
      <c r="AD586" s="73">
        <v>1.1210000000000001E-2</v>
      </c>
      <c r="AE586" s="73">
        <v>1.1560000000000001E-2</v>
      </c>
      <c r="AF586" s="73">
        <v>6.8600000000000006E-3</v>
      </c>
      <c r="AG586" s="73">
        <v>6.0000000000000001E-3</v>
      </c>
      <c r="AH586" s="73">
        <v>5.4299999999999999E-3</v>
      </c>
      <c r="AI586" s="73">
        <v>2.2000000000000001E-3</v>
      </c>
      <c r="AJ586" s="73">
        <v>2.7000000000000001E-3</v>
      </c>
      <c r="AK586" s="73">
        <v>3.0999999999999999E-3</v>
      </c>
    </row>
    <row r="587" spans="1:37" x14ac:dyDescent="0.25">
      <c r="A587" s="40" t="s">
        <v>39</v>
      </c>
      <c r="B587" s="55" t="s">
        <v>0</v>
      </c>
      <c r="C587" s="55" t="s">
        <v>0</v>
      </c>
      <c r="D587" s="55" t="s">
        <v>0</v>
      </c>
      <c r="E587" s="55" t="s">
        <v>0</v>
      </c>
      <c r="F587" s="55" t="s">
        <v>0</v>
      </c>
      <c r="G587" s="55" t="s">
        <v>0</v>
      </c>
      <c r="H587" s="55" t="s">
        <v>0</v>
      </c>
      <c r="I587" s="55" t="s">
        <v>0</v>
      </c>
      <c r="J587" s="55" t="s">
        <v>0</v>
      </c>
      <c r="K587" s="55" t="s">
        <v>0</v>
      </c>
      <c r="L587" s="55" t="s">
        <v>0</v>
      </c>
      <c r="M587" s="55" t="s">
        <v>0</v>
      </c>
      <c r="N587" s="55" t="s">
        <v>0</v>
      </c>
      <c r="O587" s="55" t="s">
        <v>0</v>
      </c>
      <c r="P587" s="55" t="s">
        <v>0</v>
      </c>
      <c r="Q587" s="55" t="s">
        <v>0</v>
      </c>
      <c r="R587" s="55" t="s">
        <v>0</v>
      </c>
      <c r="S587" s="55" t="s">
        <v>0</v>
      </c>
      <c r="T587" s="55" t="s">
        <v>0</v>
      </c>
      <c r="U587" s="55" t="s">
        <v>0</v>
      </c>
      <c r="V587" s="55" t="s">
        <v>0</v>
      </c>
      <c r="W587" s="55" t="s">
        <v>0</v>
      </c>
      <c r="X587" s="55" t="s">
        <v>0</v>
      </c>
      <c r="Y587" s="55" t="s">
        <v>0</v>
      </c>
      <c r="Z587" s="55" t="s">
        <v>0</v>
      </c>
      <c r="AA587" s="55" t="s">
        <v>0</v>
      </c>
      <c r="AB587" s="55" t="s">
        <v>0</v>
      </c>
      <c r="AC587" s="55" t="s">
        <v>0</v>
      </c>
      <c r="AD587" s="73">
        <v>2.63E-3</v>
      </c>
      <c r="AE587" s="73">
        <v>4.7599999999999995E-3</v>
      </c>
      <c r="AF587" s="73">
        <v>1.289E-2</v>
      </c>
      <c r="AG587" s="73">
        <v>4.4000000000000003E-3</v>
      </c>
      <c r="AH587" s="73">
        <v>3.3599999999999997E-3</v>
      </c>
      <c r="AI587" s="73">
        <v>3.5999999999999999E-3</v>
      </c>
      <c r="AJ587" s="73">
        <v>3.3999999999999998E-3</v>
      </c>
      <c r="AK587" s="73">
        <v>3.8E-3</v>
      </c>
    </row>
    <row r="588" spans="1:37" x14ac:dyDescent="0.25">
      <c r="A588" s="41" t="s">
        <v>40</v>
      </c>
      <c r="B588" s="55" t="s">
        <v>0</v>
      </c>
      <c r="C588" s="55" t="s">
        <v>0</v>
      </c>
      <c r="D588" s="55" t="s">
        <v>0</v>
      </c>
      <c r="E588" s="55" t="s">
        <v>0</v>
      </c>
      <c r="F588" s="55" t="s">
        <v>0</v>
      </c>
      <c r="G588" s="55" t="s">
        <v>0</v>
      </c>
      <c r="H588" s="55" t="s">
        <v>0</v>
      </c>
      <c r="I588" s="55" t="s">
        <v>0</v>
      </c>
      <c r="J588" s="55" t="s">
        <v>0</v>
      </c>
      <c r="K588" s="55" t="s">
        <v>0</v>
      </c>
      <c r="L588" s="55" t="s">
        <v>0</v>
      </c>
      <c r="M588" s="55" t="s">
        <v>0</v>
      </c>
      <c r="N588" s="55" t="s">
        <v>0</v>
      </c>
      <c r="O588" s="55" t="s">
        <v>0</v>
      </c>
      <c r="P588" s="55" t="s">
        <v>0</v>
      </c>
      <c r="Q588" s="55" t="s">
        <v>0</v>
      </c>
      <c r="R588" s="55" t="s">
        <v>0</v>
      </c>
      <c r="S588" s="55" t="s">
        <v>0</v>
      </c>
      <c r="T588" s="55" t="s">
        <v>0</v>
      </c>
      <c r="U588" s="55" t="s">
        <v>0</v>
      </c>
      <c r="V588" s="55" t="s">
        <v>0</v>
      </c>
      <c r="W588" s="55" t="s">
        <v>0</v>
      </c>
      <c r="X588" s="55" t="s">
        <v>0</v>
      </c>
      <c r="Y588" s="55" t="s">
        <v>0</v>
      </c>
      <c r="Z588" s="55" t="s">
        <v>0</v>
      </c>
      <c r="AA588" s="55" t="s">
        <v>0</v>
      </c>
      <c r="AB588" s="55" t="s">
        <v>0</v>
      </c>
      <c r="AC588" s="55" t="s">
        <v>0</v>
      </c>
      <c r="AD588" s="55" t="s">
        <v>0</v>
      </c>
      <c r="AE588" s="55" t="s">
        <v>0</v>
      </c>
      <c r="AF588" s="55" t="s">
        <v>0</v>
      </c>
      <c r="AG588" s="55" t="s">
        <v>0</v>
      </c>
      <c r="AH588" s="73">
        <v>6.9199999999999999E-3</v>
      </c>
      <c r="AI588" s="73">
        <v>5.7000000000000002E-3</v>
      </c>
      <c r="AJ588" s="73">
        <v>1.6000000000000001E-3</v>
      </c>
      <c r="AK588" s="73">
        <v>1.2999999999999999E-3</v>
      </c>
    </row>
    <row r="589" spans="1:37" ht="14.25" customHeight="1" x14ac:dyDescent="0.25">
      <c r="A589" s="40" t="s">
        <v>41</v>
      </c>
      <c r="B589" s="9"/>
      <c r="C589" s="22">
        <v>0.1</v>
      </c>
      <c r="D589" s="22">
        <v>0.1</v>
      </c>
      <c r="E589" s="22">
        <v>0.1</v>
      </c>
      <c r="F589" s="22">
        <v>0.1</v>
      </c>
      <c r="G589" s="22">
        <v>0.1</v>
      </c>
      <c r="H589" s="22">
        <v>0.1</v>
      </c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>
        <v>3.0300000000000001E-2</v>
      </c>
      <c r="V589" s="22">
        <v>3.5099999999999999E-2</v>
      </c>
      <c r="W589" s="22">
        <v>1.405E-2</v>
      </c>
      <c r="X589" s="22">
        <v>6.5100000000000002E-3</v>
      </c>
      <c r="Y589" s="22">
        <v>9.3200000000000002E-3</v>
      </c>
      <c r="Z589" s="22">
        <v>1.256E-2</v>
      </c>
      <c r="AA589" s="22">
        <v>1.0460000000000001E-2</v>
      </c>
      <c r="AB589" s="19">
        <v>1.2330000000000001E-2</v>
      </c>
      <c r="AC589" s="19">
        <v>1.4670000000000001E-2</v>
      </c>
      <c r="AD589" s="73">
        <v>2.8719999999999999E-2</v>
      </c>
      <c r="AE589" s="73">
        <v>4.1119999999999997E-2</v>
      </c>
      <c r="AF589" s="73">
        <v>5.1869999999999999E-2</v>
      </c>
      <c r="AG589" s="73">
        <v>5.7000000000000002E-2</v>
      </c>
      <c r="AH589" s="73">
        <v>1.6299999999999999E-3</v>
      </c>
      <c r="AI589" s="73">
        <v>1E-3</v>
      </c>
      <c r="AJ589" s="73">
        <v>1.5E-3</v>
      </c>
      <c r="AK589" s="73">
        <v>2E-3</v>
      </c>
    </row>
    <row r="590" spans="1:37" x14ac:dyDescent="0.25">
      <c r="A590" s="40" t="s">
        <v>42</v>
      </c>
      <c r="B590" s="9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>
        <v>1.0000000000000001E-5</v>
      </c>
      <c r="Z590" s="22"/>
      <c r="AA590" s="22"/>
      <c r="AB590" s="62"/>
      <c r="AC590" s="19"/>
      <c r="AD590" s="73">
        <v>0</v>
      </c>
      <c r="AE590" s="73">
        <v>0</v>
      </c>
      <c r="AF590" s="73">
        <v>0</v>
      </c>
      <c r="AG590" s="73">
        <v>0</v>
      </c>
      <c r="AH590" s="73"/>
      <c r="AI590" s="73"/>
      <c r="AJ590" s="73"/>
      <c r="AK590" s="73"/>
    </row>
    <row r="591" spans="1:37" x14ac:dyDescent="0.25">
      <c r="A591" s="40" t="s">
        <v>43</v>
      </c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>
        <v>1E-4</v>
      </c>
      <c r="V591" s="8">
        <v>1E-4</v>
      </c>
      <c r="W591" s="8">
        <v>5.9999999999999995E-5</v>
      </c>
      <c r="X591" s="8"/>
      <c r="Y591" s="8"/>
      <c r="Z591" s="8"/>
      <c r="AA591" s="8">
        <v>1.8E-3</v>
      </c>
      <c r="AB591" s="19">
        <v>5.0000000000000002E-5</v>
      </c>
      <c r="AC591" s="19"/>
      <c r="AD591" s="73"/>
      <c r="AE591" s="73"/>
      <c r="AF591" s="73"/>
      <c r="AG591" s="73"/>
      <c r="AH591" s="73"/>
      <c r="AI591" s="73"/>
      <c r="AJ591" s="73"/>
      <c r="AK591" s="73"/>
    </row>
    <row r="592" spans="1:37" x14ac:dyDescent="0.25">
      <c r="A592" s="45" t="s">
        <v>44</v>
      </c>
      <c r="B592" s="82" t="s">
        <v>0</v>
      </c>
      <c r="C592" s="82" t="s">
        <v>0</v>
      </c>
      <c r="D592" s="82" t="s">
        <v>0</v>
      </c>
      <c r="E592" s="82" t="s">
        <v>0</v>
      </c>
      <c r="F592" s="82" t="s">
        <v>0</v>
      </c>
      <c r="G592" s="82" t="s">
        <v>0</v>
      </c>
      <c r="H592" s="82" t="s">
        <v>0</v>
      </c>
      <c r="I592" s="82" t="s">
        <v>0</v>
      </c>
      <c r="J592" s="82" t="s">
        <v>0</v>
      </c>
      <c r="K592" s="82" t="s">
        <v>0</v>
      </c>
      <c r="L592" s="82" t="s">
        <v>0</v>
      </c>
      <c r="M592" s="82" t="s">
        <v>0</v>
      </c>
      <c r="N592" s="82" t="s">
        <v>0</v>
      </c>
      <c r="O592" s="82" t="s">
        <v>0</v>
      </c>
      <c r="P592" s="82" t="s">
        <v>0</v>
      </c>
      <c r="Q592" s="82" t="s">
        <v>0</v>
      </c>
      <c r="R592" s="82" t="s">
        <v>0</v>
      </c>
      <c r="S592" s="82" t="s">
        <v>0</v>
      </c>
      <c r="T592" s="82" t="s">
        <v>0</v>
      </c>
      <c r="U592" s="82" t="s">
        <v>0</v>
      </c>
      <c r="V592" s="82" t="s">
        <v>0</v>
      </c>
      <c r="W592" s="82" t="s">
        <v>0</v>
      </c>
      <c r="X592" s="82" t="s">
        <v>0</v>
      </c>
      <c r="Y592" s="82" t="s">
        <v>0</v>
      </c>
      <c r="Z592" s="82" t="s">
        <v>0</v>
      </c>
      <c r="AA592" s="82" t="s">
        <v>0</v>
      </c>
      <c r="AB592" s="82" t="s">
        <v>0</v>
      </c>
      <c r="AC592" s="82" t="s">
        <v>0</v>
      </c>
      <c r="AD592" s="93">
        <v>8.0000000000000004E-4</v>
      </c>
      <c r="AE592" s="93">
        <v>2.5000000000000001E-3</v>
      </c>
      <c r="AF592" s="93">
        <v>2.3E-3</v>
      </c>
      <c r="AG592" s="93">
        <v>2.2000000000000001E-3</v>
      </c>
      <c r="AH592" s="93">
        <v>1.5E-3</v>
      </c>
      <c r="AI592" s="93">
        <v>1.1000000000000001E-3</v>
      </c>
      <c r="AJ592" s="93">
        <v>1.1000000000000001E-3</v>
      </c>
      <c r="AK592" s="93">
        <v>4.0000000000000002E-4</v>
      </c>
    </row>
    <row r="593" spans="1:37" x14ac:dyDescent="0.25">
      <c r="AB593" s="19"/>
      <c r="AC593" s="19"/>
      <c r="AD593" s="73"/>
      <c r="AE593" s="73"/>
      <c r="AF593" s="73"/>
      <c r="AG593" s="73"/>
      <c r="AH593" s="73"/>
      <c r="AI593" s="73"/>
      <c r="AJ593" s="73"/>
      <c r="AK593" s="73"/>
    </row>
    <row r="594" spans="1:37" x14ac:dyDescent="0.25">
      <c r="A594" s="108" t="s">
        <v>49</v>
      </c>
      <c r="B594" s="1"/>
      <c r="C594" s="4"/>
    </row>
    <row r="595" spans="1:37" s="59" customFormat="1" ht="32.25" customHeight="1" x14ac:dyDescent="0.25">
      <c r="A595" s="113"/>
      <c r="B595" s="114">
        <v>1990</v>
      </c>
      <c r="C595" s="114">
        <v>1991</v>
      </c>
      <c r="D595" s="114">
        <v>1992</v>
      </c>
      <c r="E595" s="114">
        <v>1993</v>
      </c>
      <c r="F595" s="114">
        <v>1994</v>
      </c>
      <c r="G595" s="114">
        <v>1995</v>
      </c>
      <c r="H595" s="114">
        <v>1996</v>
      </c>
      <c r="I595" s="114">
        <v>1997</v>
      </c>
      <c r="J595" s="114">
        <v>1998</v>
      </c>
      <c r="K595" s="114">
        <v>1999</v>
      </c>
      <c r="L595" s="114">
        <v>2000</v>
      </c>
      <c r="M595" s="114">
        <v>2001</v>
      </c>
      <c r="N595" s="114">
        <v>2002</v>
      </c>
      <c r="O595" s="114">
        <v>2003</v>
      </c>
      <c r="P595" s="114">
        <v>2004</v>
      </c>
      <c r="Q595" s="114">
        <v>2005</v>
      </c>
      <c r="R595" s="114">
        <v>2006</v>
      </c>
      <c r="S595" s="114">
        <v>2007</v>
      </c>
      <c r="T595" s="114">
        <v>2008</v>
      </c>
      <c r="U595" s="114">
        <v>2009</v>
      </c>
      <c r="V595" s="114">
        <v>2010</v>
      </c>
      <c r="W595" s="114">
        <v>2011</v>
      </c>
      <c r="X595" s="114">
        <v>2012</v>
      </c>
      <c r="Y595" s="114">
        <v>2013</v>
      </c>
      <c r="Z595" s="114">
        <v>2014</v>
      </c>
      <c r="AA595" s="114">
        <v>2015</v>
      </c>
      <c r="AB595" s="114">
        <v>2016</v>
      </c>
      <c r="AC595" s="114">
        <v>2017</v>
      </c>
      <c r="AD595" s="119">
        <v>2018</v>
      </c>
      <c r="AE595" s="119">
        <v>2019</v>
      </c>
      <c r="AF595" s="119">
        <v>2020</v>
      </c>
      <c r="AG595" s="119">
        <v>2021</v>
      </c>
      <c r="AH595" s="114" t="s">
        <v>3</v>
      </c>
      <c r="AI595" s="114" t="s">
        <v>4</v>
      </c>
      <c r="AJ595" s="119">
        <v>2024</v>
      </c>
      <c r="AK595" s="119">
        <v>2025</v>
      </c>
    </row>
    <row r="596" spans="1:37" s="33" customFormat="1" x14ac:dyDescent="0.25">
      <c r="A596" s="40" t="s">
        <v>24</v>
      </c>
      <c r="B596" s="14">
        <f t="shared" ref="B596:AA596" si="210">SUM(B598:B616)</f>
        <v>94.6</v>
      </c>
      <c r="C596" s="14">
        <f t="shared" si="210"/>
        <v>92.899999999999991</v>
      </c>
      <c r="D596" s="14">
        <f t="shared" si="210"/>
        <v>70.7</v>
      </c>
      <c r="E596" s="14">
        <f t="shared" si="210"/>
        <v>71.100000000000009</v>
      </c>
      <c r="F596" s="14">
        <f t="shared" si="210"/>
        <v>61.8</v>
      </c>
      <c r="G596" s="14">
        <f t="shared" si="210"/>
        <v>43.300000000000004</v>
      </c>
      <c r="H596" s="14">
        <f t="shared" si="210"/>
        <v>41.500000000000007</v>
      </c>
      <c r="I596" s="14">
        <f t="shared" si="210"/>
        <v>17.8</v>
      </c>
      <c r="J596" s="14">
        <f t="shared" si="210"/>
        <v>20.7</v>
      </c>
      <c r="K596" s="14">
        <f t="shared" si="210"/>
        <v>23.300000000000004</v>
      </c>
      <c r="L596" s="14">
        <f t="shared" si="210"/>
        <v>23.1</v>
      </c>
      <c r="M596" s="14">
        <f t="shared" si="210"/>
        <v>21.200000000000006</v>
      </c>
      <c r="N596" s="14">
        <f t="shared" si="210"/>
        <v>17.700000000000003</v>
      </c>
      <c r="O596" s="14">
        <f t="shared" si="210"/>
        <v>17.7</v>
      </c>
      <c r="P596" s="14">
        <f t="shared" si="210"/>
        <v>17.3</v>
      </c>
      <c r="Q596" s="14">
        <f t="shared" si="210"/>
        <v>17.2</v>
      </c>
      <c r="R596" s="14">
        <f t="shared" si="210"/>
        <v>13.9</v>
      </c>
      <c r="S596" s="14">
        <f t="shared" si="210"/>
        <v>12.5</v>
      </c>
      <c r="T596" s="14">
        <f t="shared" si="210"/>
        <v>13.2</v>
      </c>
      <c r="U596" s="14">
        <f t="shared" si="210"/>
        <v>12.986400000000001</v>
      </c>
      <c r="V596" s="14">
        <f t="shared" si="210"/>
        <v>12.550200000000002</v>
      </c>
      <c r="W596" s="14">
        <f t="shared" si="210"/>
        <v>10.596880000000001</v>
      </c>
      <c r="X596" s="14">
        <f t="shared" si="210"/>
        <v>10.07217</v>
      </c>
      <c r="Y596" s="14">
        <f t="shared" si="210"/>
        <v>10.37555</v>
      </c>
      <c r="Z596" s="14">
        <f t="shared" si="210"/>
        <v>10.51662</v>
      </c>
      <c r="AA596" s="14">
        <f t="shared" si="210"/>
        <v>9.35867</v>
      </c>
      <c r="AB596" s="68">
        <f>SUM(AB597:AB618)</f>
        <v>9.3841999999999981</v>
      </c>
      <c r="AC596" s="68">
        <f t="shared" ref="AC596:AJ596" si="211">SUM(AC597:AC618)</f>
        <v>8.7646599999999992</v>
      </c>
      <c r="AD596" s="68">
        <f t="shared" si="211"/>
        <v>8.5043399999999991</v>
      </c>
      <c r="AE596" s="68">
        <f t="shared" si="211"/>
        <v>8.2214200000000002</v>
      </c>
      <c r="AF596" s="68">
        <f t="shared" si="211"/>
        <v>8.1022300000000005</v>
      </c>
      <c r="AG596" s="68">
        <f t="shared" si="211"/>
        <v>8.1255999999999986</v>
      </c>
      <c r="AH596" s="68">
        <f t="shared" si="211"/>
        <v>5.2419599999999997</v>
      </c>
      <c r="AI596" s="68">
        <f t="shared" si="211"/>
        <v>5.1473000000000013</v>
      </c>
      <c r="AJ596" s="68">
        <f t="shared" si="211"/>
        <v>4.3441999999999998</v>
      </c>
      <c r="AK596" s="68">
        <v>3.9892999999999992</v>
      </c>
    </row>
    <row r="597" spans="1:37" s="33" customFormat="1" x14ac:dyDescent="0.25">
      <c r="A597" s="40" t="s">
        <v>25</v>
      </c>
      <c r="B597" s="55" t="s">
        <v>0</v>
      </c>
      <c r="C597" s="55" t="s">
        <v>0</v>
      </c>
      <c r="D597" s="55" t="s">
        <v>0</v>
      </c>
      <c r="E597" s="55" t="s">
        <v>0</v>
      </c>
      <c r="F597" s="55" t="s">
        <v>0</v>
      </c>
      <c r="G597" s="55" t="s">
        <v>0</v>
      </c>
      <c r="H597" s="55" t="s">
        <v>0</v>
      </c>
      <c r="I597" s="55" t="s">
        <v>0</v>
      </c>
      <c r="J597" s="55" t="s">
        <v>0</v>
      </c>
      <c r="K597" s="55" t="s">
        <v>0</v>
      </c>
      <c r="L597" s="55" t="s">
        <v>0</v>
      </c>
      <c r="M597" s="55" t="s">
        <v>0</v>
      </c>
      <c r="N597" s="55" t="s">
        <v>0</v>
      </c>
      <c r="O597" s="55" t="s">
        <v>0</v>
      </c>
      <c r="P597" s="55" t="s">
        <v>0</v>
      </c>
      <c r="Q597" s="55" t="s">
        <v>0</v>
      </c>
      <c r="R597" s="55" t="s">
        <v>0</v>
      </c>
      <c r="S597" s="55" t="s">
        <v>0</v>
      </c>
      <c r="T597" s="55" t="s">
        <v>0</v>
      </c>
      <c r="U597" s="55" t="s">
        <v>0</v>
      </c>
      <c r="V597" s="55" t="s">
        <v>0</v>
      </c>
      <c r="W597" s="55" t="s">
        <v>0</v>
      </c>
      <c r="X597" s="55" t="s">
        <v>0</v>
      </c>
      <c r="Y597" s="55" t="s">
        <v>0</v>
      </c>
      <c r="Z597" s="55" t="s">
        <v>0</v>
      </c>
      <c r="AA597" s="55" t="s">
        <v>0</v>
      </c>
      <c r="AB597" s="55" t="s">
        <v>0</v>
      </c>
      <c r="AC597" s="55" t="s">
        <v>0</v>
      </c>
      <c r="AD597" s="55" t="s">
        <v>0</v>
      </c>
      <c r="AE597" s="55" t="s">
        <v>0</v>
      </c>
      <c r="AF597" s="55" t="s">
        <v>0</v>
      </c>
      <c r="AG597" s="55" t="s">
        <v>0</v>
      </c>
      <c r="AH597" s="68">
        <v>0.81332000000000004</v>
      </c>
      <c r="AI597" s="68">
        <v>0.7843</v>
      </c>
      <c r="AJ597" s="68">
        <v>0.4995</v>
      </c>
      <c r="AK597" s="68">
        <v>0.1769</v>
      </c>
    </row>
    <row r="598" spans="1:37" x14ac:dyDescent="0.25">
      <c r="A598" s="40" t="s">
        <v>26</v>
      </c>
      <c r="B598" s="9">
        <v>7.4</v>
      </c>
      <c r="C598" s="9">
        <v>10.1</v>
      </c>
      <c r="D598" s="9">
        <v>8.4</v>
      </c>
      <c r="E598" s="9">
        <v>8.4</v>
      </c>
      <c r="F598" s="9">
        <v>6.8</v>
      </c>
      <c r="G598" s="9">
        <v>4</v>
      </c>
      <c r="H598" s="9">
        <v>7.2</v>
      </c>
      <c r="I598" s="9">
        <v>1.5</v>
      </c>
      <c r="J598" s="9">
        <v>1.9</v>
      </c>
      <c r="K598" s="9">
        <v>1.9</v>
      </c>
      <c r="L598" s="9">
        <v>2.2999999999999998</v>
      </c>
      <c r="M598" s="9">
        <v>1.4</v>
      </c>
      <c r="N598" s="9">
        <v>1.7</v>
      </c>
      <c r="O598" s="9">
        <v>1.4</v>
      </c>
      <c r="P598" s="9">
        <v>1.9</v>
      </c>
      <c r="Q598" s="9">
        <v>1.7</v>
      </c>
      <c r="R598" s="9">
        <v>1.5</v>
      </c>
      <c r="S598" s="9">
        <v>2</v>
      </c>
      <c r="T598" s="9">
        <v>1.7</v>
      </c>
      <c r="U598" s="9">
        <v>1.8217000000000001</v>
      </c>
      <c r="V598" s="9">
        <v>1.7607999999999999</v>
      </c>
      <c r="W598" s="9">
        <v>0.98409999999999997</v>
      </c>
      <c r="X598" s="9">
        <v>0.79835999999999996</v>
      </c>
      <c r="Y598" s="9">
        <v>0.89621000000000006</v>
      </c>
      <c r="Z598" s="9">
        <v>0.90252999999999994</v>
      </c>
      <c r="AA598" s="9">
        <v>0.80328999999999995</v>
      </c>
      <c r="AB598" s="19">
        <v>1.1428099999999999</v>
      </c>
      <c r="AC598" s="19">
        <v>0.94059999999999999</v>
      </c>
      <c r="AD598" s="73">
        <v>0.93353999999999993</v>
      </c>
      <c r="AE598" s="73">
        <v>0.92258000000000007</v>
      </c>
      <c r="AF598" s="73">
        <v>0.96938000000000002</v>
      </c>
      <c r="AG598" s="73">
        <v>0.92610000000000003</v>
      </c>
      <c r="AH598" s="73">
        <v>0.80897000000000008</v>
      </c>
      <c r="AI598" s="73">
        <v>0.82389999999999997</v>
      </c>
      <c r="AJ598" s="73">
        <v>0.71629999999999994</v>
      </c>
      <c r="AK598" s="73">
        <v>0.66670000000000007</v>
      </c>
    </row>
    <row r="599" spans="1:37" x14ac:dyDescent="0.25">
      <c r="A599" s="40" t="s">
        <v>27</v>
      </c>
      <c r="B599" s="9">
        <v>3.8</v>
      </c>
      <c r="C599" s="9">
        <v>3.9</v>
      </c>
      <c r="D599" s="9">
        <v>3.5</v>
      </c>
      <c r="E599" s="9">
        <v>1.9</v>
      </c>
      <c r="F599" s="9">
        <v>0.9</v>
      </c>
      <c r="G599" s="9">
        <v>0.4</v>
      </c>
      <c r="H599" s="9">
        <v>0.3</v>
      </c>
      <c r="I599" s="9">
        <v>0.7</v>
      </c>
      <c r="J599" s="9">
        <v>1.5</v>
      </c>
      <c r="K599" s="9">
        <v>0.7</v>
      </c>
      <c r="L599" s="9">
        <v>0.3</v>
      </c>
      <c r="M599" s="9">
        <v>0.4</v>
      </c>
      <c r="N599" s="9">
        <v>0.3</v>
      </c>
      <c r="O599" s="9">
        <v>0.4</v>
      </c>
      <c r="P599" s="9">
        <v>0.5</v>
      </c>
      <c r="Q599" s="9">
        <v>0.5</v>
      </c>
      <c r="R599" s="9">
        <v>0.5</v>
      </c>
      <c r="S599" s="9">
        <v>0.6</v>
      </c>
      <c r="T599" s="9">
        <v>0.6</v>
      </c>
      <c r="U599" s="9">
        <v>0.7602000000000001</v>
      </c>
      <c r="V599" s="9">
        <v>0.67789999999999995</v>
      </c>
      <c r="W599" s="9">
        <v>0.66337999999999997</v>
      </c>
      <c r="X599" s="9">
        <v>0.62302000000000002</v>
      </c>
      <c r="Y599" s="9">
        <v>0.48436000000000001</v>
      </c>
      <c r="Z599" s="9">
        <v>0.59659000000000006</v>
      </c>
      <c r="AA599" s="9">
        <v>0.42179</v>
      </c>
      <c r="AB599" s="19">
        <v>0.51930999999999994</v>
      </c>
      <c r="AC599" s="19">
        <v>0.49125000000000002</v>
      </c>
      <c r="AD599" s="73">
        <v>0.49104000000000003</v>
      </c>
      <c r="AE599" s="73">
        <v>0.49201999999999996</v>
      </c>
      <c r="AF599" s="73">
        <v>0.48816999999999999</v>
      </c>
      <c r="AG599" s="73">
        <v>0.4889</v>
      </c>
      <c r="AH599" s="73">
        <v>0.33599000000000001</v>
      </c>
      <c r="AI599" s="73">
        <v>0.32219999999999999</v>
      </c>
      <c r="AJ599" s="73">
        <v>0.28939999999999999</v>
      </c>
      <c r="AK599" s="73">
        <v>0.29020000000000001</v>
      </c>
    </row>
    <row r="600" spans="1:37" x14ac:dyDescent="0.25">
      <c r="A600" s="40" t="s">
        <v>28</v>
      </c>
      <c r="B600" s="9">
        <v>16.3</v>
      </c>
      <c r="C600" s="9">
        <v>14.5</v>
      </c>
      <c r="D600" s="9">
        <v>11.1</v>
      </c>
      <c r="E600" s="9">
        <v>15</v>
      </c>
      <c r="F600" s="9">
        <v>7</v>
      </c>
      <c r="G600" s="9">
        <v>7</v>
      </c>
      <c r="H600" s="9">
        <v>7</v>
      </c>
      <c r="I600" s="9">
        <v>2.2000000000000002</v>
      </c>
      <c r="J600" s="9">
        <v>4</v>
      </c>
      <c r="K600" s="9">
        <v>2.6</v>
      </c>
      <c r="L600" s="9">
        <v>2.8</v>
      </c>
      <c r="M600" s="9">
        <v>1.3</v>
      </c>
      <c r="N600" s="9">
        <v>1.7</v>
      </c>
      <c r="O600" s="9">
        <v>1.6</v>
      </c>
      <c r="P600" s="9">
        <v>2.1</v>
      </c>
      <c r="Q600" s="9">
        <v>1.8</v>
      </c>
      <c r="R600" s="9">
        <v>1.2</v>
      </c>
      <c r="S600" s="9">
        <v>1</v>
      </c>
      <c r="T600" s="9">
        <v>2</v>
      </c>
      <c r="U600" s="9">
        <v>1.7270000000000001</v>
      </c>
      <c r="V600" s="9">
        <v>1.421</v>
      </c>
      <c r="W600" s="9">
        <v>0.76600000000000001</v>
      </c>
      <c r="X600" s="9">
        <v>0.7339</v>
      </c>
      <c r="Y600" s="9">
        <v>0.73870000000000002</v>
      </c>
      <c r="Z600" s="9">
        <v>0.58034000000000008</v>
      </c>
      <c r="AA600" s="9">
        <v>0.53688000000000002</v>
      </c>
      <c r="AB600" s="19">
        <v>0.48952999999999997</v>
      </c>
      <c r="AC600" s="19">
        <v>0.44907999999999998</v>
      </c>
      <c r="AD600" s="73">
        <v>0.55455999999999994</v>
      </c>
      <c r="AE600" s="73">
        <v>0.57272000000000001</v>
      </c>
      <c r="AF600" s="73">
        <v>0.60178999999999994</v>
      </c>
      <c r="AG600" s="73">
        <v>0.57589999999999997</v>
      </c>
      <c r="AH600" s="73">
        <v>3.354E-2</v>
      </c>
      <c r="AI600" s="73">
        <v>4.2999999999999997E-2</v>
      </c>
      <c r="AJ600" s="73">
        <v>5.0799999999999998E-2</v>
      </c>
      <c r="AK600" s="73">
        <v>0.12959999999999999</v>
      </c>
    </row>
    <row r="601" spans="1:37" x14ac:dyDescent="0.25">
      <c r="A601" s="40" t="s">
        <v>29</v>
      </c>
      <c r="B601" s="9">
        <v>0.1</v>
      </c>
      <c r="C601" s="9">
        <v>0.2</v>
      </c>
      <c r="D601" s="9">
        <v>0.1</v>
      </c>
      <c r="E601" s="9">
        <v>0.1</v>
      </c>
      <c r="F601" s="9">
        <v>0.1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0.1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1.3900000000000001E-2</v>
      </c>
      <c r="V601" s="9">
        <v>1.9600000000000003E-2</v>
      </c>
      <c r="W601" s="9">
        <v>1.7940000000000001E-2</v>
      </c>
      <c r="X601" s="9">
        <v>2.068E-2</v>
      </c>
      <c r="Y601" s="9">
        <v>2.5610000000000001E-2</v>
      </c>
      <c r="Z601" s="9">
        <v>5.1700000000000001E-3</v>
      </c>
      <c r="AA601" s="9">
        <v>3.9199999999999999E-3</v>
      </c>
      <c r="AB601" s="19">
        <v>1.6699999999999998E-3</v>
      </c>
      <c r="AC601" s="19">
        <v>1.34E-3</v>
      </c>
      <c r="AD601" s="73">
        <v>3.4000000000000002E-4</v>
      </c>
      <c r="AE601" s="73">
        <v>2.7E-4</v>
      </c>
      <c r="AF601" s="73">
        <v>0</v>
      </c>
      <c r="AG601" s="73">
        <v>0</v>
      </c>
      <c r="AH601" s="73"/>
      <c r="AI601" s="73">
        <v>5.0000000000000001E-4</v>
      </c>
      <c r="AJ601" s="73"/>
      <c r="AK601" s="73"/>
    </row>
    <row r="602" spans="1:37" x14ac:dyDescent="0.25">
      <c r="A602" s="40" t="s">
        <v>30</v>
      </c>
      <c r="B602" s="9">
        <v>2.9</v>
      </c>
      <c r="C602" s="9">
        <v>1.6</v>
      </c>
      <c r="D602" s="9">
        <v>0.6</v>
      </c>
      <c r="E602" s="9">
        <v>0.8</v>
      </c>
      <c r="F602" s="9">
        <v>1.1000000000000001</v>
      </c>
      <c r="G602" s="9">
        <v>0.3</v>
      </c>
      <c r="H602" s="9">
        <v>0.3</v>
      </c>
      <c r="I602" s="9">
        <v>0.4</v>
      </c>
      <c r="J602" s="9">
        <v>0.7</v>
      </c>
      <c r="K602" s="9">
        <v>0.8</v>
      </c>
      <c r="L602" s="9">
        <v>0.5</v>
      </c>
      <c r="M602" s="9">
        <v>0.2</v>
      </c>
      <c r="N602" s="9">
        <v>0.4</v>
      </c>
      <c r="O602" s="9">
        <v>0.4</v>
      </c>
      <c r="P602" s="9">
        <v>0.4</v>
      </c>
      <c r="Q602" s="9">
        <v>0.4</v>
      </c>
      <c r="R602" s="9">
        <v>0.5</v>
      </c>
      <c r="S602" s="9">
        <v>0.4</v>
      </c>
      <c r="T602" s="9">
        <v>0.3</v>
      </c>
      <c r="U602" s="9">
        <v>0.38850000000000001</v>
      </c>
      <c r="V602" s="9">
        <v>0.46610000000000001</v>
      </c>
      <c r="W602" s="9">
        <v>0.33233999999999997</v>
      </c>
      <c r="X602" s="9">
        <v>0.47897000000000001</v>
      </c>
      <c r="Y602" s="9">
        <v>0.37391000000000002</v>
      </c>
      <c r="Z602" s="9">
        <v>0.27210000000000001</v>
      </c>
      <c r="AA602" s="9">
        <v>0.30077999999999999</v>
      </c>
      <c r="AB602" s="19">
        <v>0.23705999999999999</v>
      </c>
      <c r="AC602" s="19">
        <v>0.23711000000000002</v>
      </c>
      <c r="AD602" s="73">
        <v>0.25431999999999999</v>
      </c>
      <c r="AE602" s="73">
        <v>0.2351</v>
      </c>
      <c r="AF602" s="73">
        <v>0.27629999999999999</v>
      </c>
      <c r="AG602" s="73">
        <v>0.27039999999999997</v>
      </c>
      <c r="AH602" s="73">
        <v>0.18834999999999999</v>
      </c>
      <c r="AI602" s="73">
        <v>0.15509999999999999</v>
      </c>
      <c r="AJ602" s="73">
        <v>0.15359999999999999</v>
      </c>
      <c r="AK602" s="73">
        <v>0.15859999999999999</v>
      </c>
    </row>
    <row r="603" spans="1:37" x14ac:dyDescent="0.25">
      <c r="A603" s="40" t="s">
        <v>31</v>
      </c>
      <c r="B603" s="9">
        <v>4.4000000000000004</v>
      </c>
      <c r="C603" s="9">
        <v>4.5</v>
      </c>
      <c r="D603" s="9">
        <v>1.7</v>
      </c>
      <c r="E603" s="9">
        <v>1.9</v>
      </c>
      <c r="F603" s="9">
        <v>3.5</v>
      </c>
      <c r="G603" s="9">
        <v>1.4</v>
      </c>
      <c r="H603" s="9">
        <v>1.6</v>
      </c>
      <c r="I603" s="9">
        <v>0.4</v>
      </c>
      <c r="J603" s="9">
        <v>0.3</v>
      </c>
      <c r="K603" s="9">
        <v>0.9</v>
      </c>
      <c r="L603" s="9">
        <v>0.6</v>
      </c>
      <c r="M603" s="9">
        <v>0.7</v>
      </c>
      <c r="N603" s="9">
        <v>1.1000000000000001</v>
      </c>
      <c r="O603" s="9">
        <v>1.3</v>
      </c>
      <c r="P603" s="9">
        <v>1.7</v>
      </c>
      <c r="Q603" s="9">
        <v>1.6</v>
      </c>
      <c r="R603" s="9">
        <v>1.4</v>
      </c>
      <c r="S603" s="9">
        <v>1.4</v>
      </c>
      <c r="T603" s="9">
        <v>1.5</v>
      </c>
      <c r="U603" s="9">
        <v>1.4507000000000001</v>
      </c>
      <c r="V603" s="9">
        <v>1.3303</v>
      </c>
      <c r="W603" s="9">
        <v>1.35547</v>
      </c>
      <c r="X603" s="9">
        <v>0.88397999999999999</v>
      </c>
      <c r="Y603" s="9">
        <v>0.9279400000000001</v>
      </c>
      <c r="Z603" s="9">
        <v>1.0339800000000001</v>
      </c>
      <c r="AA603" s="9">
        <v>0.97863</v>
      </c>
      <c r="AB603" s="19">
        <v>0.80634000000000006</v>
      </c>
      <c r="AC603" s="19">
        <v>0.53376999999999997</v>
      </c>
      <c r="AD603" s="73">
        <v>0.46264999999999995</v>
      </c>
      <c r="AE603" s="73">
        <v>0.46551999999999999</v>
      </c>
      <c r="AF603" s="73">
        <v>0.47808999999999996</v>
      </c>
      <c r="AG603" s="73">
        <v>0.48830000000000001</v>
      </c>
      <c r="AH603" s="73">
        <v>0.45243</v>
      </c>
      <c r="AI603" s="73">
        <v>0.4556</v>
      </c>
      <c r="AJ603" s="73">
        <v>0.40949999999999998</v>
      </c>
      <c r="AK603" s="73">
        <v>0.39150000000000001</v>
      </c>
    </row>
    <row r="604" spans="1:37" x14ac:dyDescent="0.25">
      <c r="A604" s="40" t="s">
        <v>32</v>
      </c>
      <c r="B604" s="55" t="s">
        <v>0</v>
      </c>
      <c r="C604" s="55" t="s">
        <v>0</v>
      </c>
      <c r="D604" s="55" t="s">
        <v>0</v>
      </c>
      <c r="E604" s="55" t="s">
        <v>0</v>
      </c>
      <c r="F604" s="55" t="s">
        <v>0</v>
      </c>
      <c r="G604" s="55" t="s">
        <v>0</v>
      </c>
      <c r="H604" s="55" t="s">
        <v>0</v>
      </c>
      <c r="I604" s="55" t="s">
        <v>0</v>
      </c>
      <c r="J604" s="55" t="s">
        <v>0</v>
      </c>
      <c r="K604" s="55" t="s">
        <v>0</v>
      </c>
      <c r="L604" s="55" t="s">
        <v>0</v>
      </c>
      <c r="M604" s="55" t="s">
        <v>0</v>
      </c>
      <c r="N604" s="55" t="s">
        <v>0</v>
      </c>
      <c r="O604" s="55" t="s">
        <v>0</v>
      </c>
      <c r="P604" s="55" t="s">
        <v>0</v>
      </c>
      <c r="Q604" s="55" t="s">
        <v>0</v>
      </c>
      <c r="R604" s="55" t="s">
        <v>0</v>
      </c>
      <c r="S604" s="55" t="s">
        <v>0</v>
      </c>
      <c r="T604" s="55" t="s">
        <v>0</v>
      </c>
      <c r="U604" s="55" t="s">
        <v>0</v>
      </c>
      <c r="V604" s="55" t="s">
        <v>0</v>
      </c>
      <c r="W604" s="55" t="s">
        <v>0</v>
      </c>
      <c r="X604" s="55" t="s">
        <v>0</v>
      </c>
      <c r="Y604" s="55" t="s">
        <v>0</v>
      </c>
      <c r="Z604" s="55" t="s">
        <v>0</v>
      </c>
      <c r="AA604" s="55" t="s">
        <v>0</v>
      </c>
      <c r="AB604" s="55" t="s">
        <v>0</v>
      </c>
      <c r="AC604" s="55" t="s">
        <v>0</v>
      </c>
      <c r="AD604" s="55" t="s">
        <v>0</v>
      </c>
      <c r="AE604" s="55" t="s">
        <v>0</v>
      </c>
      <c r="AF604" s="55" t="s">
        <v>0</v>
      </c>
      <c r="AG604" s="55" t="s">
        <v>0</v>
      </c>
      <c r="AH604" s="73">
        <v>0.11524</v>
      </c>
      <c r="AI604" s="73">
        <v>0.11650000000000001</v>
      </c>
      <c r="AJ604" s="73">
        <v>9.4400000000000012E-2</v>
      </c>
      <c r="AK604" s="73">
        <v>9.2099999999999987E-2</v>
      </c>
    </row>
    <row r="605" spans="1:37" x14ac:dyDescent="0.25">
      <c r="A605" s="40" t="s">
        <v>33</v>
      </c>
      <c r="B605" s="9">
        <v>8.1999999999999993</v>
      </c>
      <c r="C605" s="9">
        <v>8.6</v>
      </c>
      <c r="D605" s="9">
        <v>6.3</v>
      </c>
      <c r="E605" s="9">
        <v>6.1</v>
      </c>
      <c r="F605" s="9">
        <v>3.9</v>
      </c>
      <c r="G605" s="9">
        <v>2.4</v>
      </c>
      <c r="H605" s="9">
        <v>2.2000000000000002</v>
      </c>
      <c r="I605" s="9">
        <v>0.9</v>
      </c>
      <c r="J605" s="9">
        <v>0.2</v>
      </c>
      <c r="K605" s="9">
        <v>3.2</v>
      </c>
      <c r="L605" s="9">
        <v>1.4</v>
      </c>
      <c r="M605" s="9">
        <v>1.4</v>
      </c>
      <c r="N605" s="9">
        <v>1</v>
      </c>
      <c r="O605" s="9">
        <v>1.4</v>
      </c>
      <c r="P605" s="9">
        <v>1</v>
      </c>
      <c r="Q605" s="9">
        <v>0.5</v>
      </c>
      <c r="R605" s="9">
        <v>0.7</v>
      </c>
      <c r="S605" s="9">
        <v>0.5</v>
      </c>
      <c r="T605" s="9">
        <v>0.7</v>
      </c>
      <c r="U605" s="9">
        <v>0.68620000000000003</v>
      </c>
      <c r="V605" s="9">
        <v>0.53249999999999997</v>
      </c>
      <c r="W605" s="9">
        <v>0.54970000000000008</v>
      </c>
      <c r="X605" s="9">
        <v>0.94086000000000003</v>
      </c>
      <c r="Y605" s="9">
        <v>0.96572999999999998</v>
      </c>
      <c r="Z605" s="9">
        <v>0.59084999999999999</v>
      </c>
      <c r="AA605" s="9">
        <v>0.58896999999999999</v>
      </c>
      <c r="AB605" s="19">
        <v>0.58528000000000002</v>
      </c>
      <c r="AC605" s="19">
        <v>0.58391999999999999</v>
      </c>
      <c r="AD605" s="73">
        <v>0.58243</v>
      </c>
      <c r="AE605" s="73">
        <v>0.58623999999999998</v>
      </c>
      <c r="AF605" s="73">
        <v>0.59483000000000008</v>
      </c>
      <c r="AG605" s="73">
        <v>0.61939999999999995</v>
      </c>
      <c r="AH605" s="73">
        <v>0.37286999999999998</v>
      </c>
      <c r="AI605" s="73">
        <v>0.37289999999999995</v>
      </c>
      <c r="AJ605" s="73">
        <v>0.37319999999999998</v>
      </c>
      <c r="AK605" s="73">
        <v>0.38239999999999996</v>
      </c>
    </row>
    <row r="606" spans="1:37" x14ac:dyDescent="0.25">
      <c r="A606" s="40" t="s">
        <v>34</v>
      </c>
      <c r="B606" s="9">
        <v>10.8</v>
      </c>
      <c r="C606" s="9">
        <v>10.9</v>
      </c>
      <c r="D606" s="9">
        <v>7.9</v>
      </c>
      <c r="E606" s="9">
        <v>8.1</v>
      </c>
      <c r="F606" s="9">
        <v>8.8000000000000007</v>
      </c>
      <c r="G606" s="9">
        <v>11.2</v>
      </c>
      <c r="H606" s="9">
        <v>11.1</v>
      </c>
      <c r="I606" s="9">
        <v>6.8</v>
      </c>
      <c r="J606" s="9">
        <v>6.5</v>
      </c>
      <c r="K606" s="9">
        <v>9.1</v>
      </c>
      <c r="L606" s="9">
        <v>11</v>
      </c>
      <c r="M606" s="9">
        <v>11.2</v>
      </c>
      <c r="N606" s="9">
        <v>6.4</v>
      </c>
      <c r="O606" s="9">
        <v>5.0999999999999996</v>
      </c>
      <c r="P606" s="9">
        <v>3.9</v>
      </c>
      <c r="Q606" s="9">
        <v>4.4000000000000004</v>
      </c>
      <c r="R606" s="9">
        <v>2.4</v>
      </c>
      <c r="S606" s="9">
        <v>0.5</v>
      </c>
      <c r="T606" s="9">
        <v>0.6</v>
      </c>
      <c r="U606" s="9">
        <v>0.6352000000000001</v>
      </c>
      <c r="V606" s="9">
        <v>0.66070000000000007</v>
      </c>
      <c r="W606" s="9">
        <v>0.65322000000000002</v>
      </c>
      <c r="X606" s="9">
        <v>0.73872000000000004</v>
      </c>
      <c r="Y606" s="9">
        <v>0.71651999999999993</v>
      </c>
      <c r="Z606" s="9">
        <v>0.81132000000000004</v>
      </c>
      <c r="AA606" s="9">
        <v>0.86896000000000007</v>
      </c>
      <c r="AB606" s="19">
        <v>0.76719999999999999</v>
      </c>
      <c r="AC606" s="19">
        <v>0.76515</v>
      </c>
      <c r="AD606" s="73">
        <v>0.80064999999999997</v>
      </c>
      <c r="AE606" s="73">
        <v>0.84311000000000003</v>
      </c>
      <c r="AF606" s="73">
        <v>0.8480700000000001</v>
      </c>
      <c r="AG606" s="73">
        <v>0.85</v>
      </c>
      <c r="AH606" s="73">
        <v>0.26700999999999997</v>
      </c>
      <c r="AI606" s="73">
        <v>0.23949999999999999</v>
      </c>
      <c r="AJ606" s="73">
        <v>0.24630000000000002</v>
      </c>
      <c r="AK606" s="73">
        <v>0.21909999999999999</v>
      </c>
    </row>
    <row r="607" spans="1:37" x14ac:dyDescent="0.25">
      <c r="A607" s="40" t="s">
        <v>35</v>
      </c>
      <c r="B607" s="9">
        <v>0.8</v>
      </c>
      <c r="C607" s="9">
        <v>0.7</v>
      </c>
      <c r="D607" s="9">
        <v>0.8</v>
      </c>
      <c r="E607" s="9">
        <v>0.7</v>
      </c>
      <c r="F607" s="9">
        <v>0.1</v>
      </c>
      <c r="G607" s="9">
        <v>0.1</v>
      </c>
      <c r="H607" s="9">
        <v>0.1</v>
      </c>
      <c r="I607" s="9">
        <v>0</v>
      </c>
      <c r="J607" s="9">
        <v>0</v>
      </c>
      <c r="K607" s="9">
        <v>0.1</v>
      </c>
      <c r="L607" s="9">
        <v>0</v>
      </c>
      <c r="M607" s="9">
        <v>0.1</v>
      </c>
      <c r="N607" s="9">
        <v>0.1</v>
      </c>
      <c r="O607" s="9">
        <v>0.2</v>
      </c>
      <c r="P607" s="9">
        <v>0.1</v>
      </c>
      <c r="Q607" s="9">
        <v>0.1</v>
      </c>
      <c r="R607" s="9">
        <v>0.1</v>
      </c>
      <c r="S607" s="9">
        <v>0.2</v>
      </c>
      <c r="T607" s="9">
        <v>0.2</v>
      </c>
      <c r="U607" s="9">
        <v>0.1336</v>
      </c>
      <c r="V607" s="9">
        <v>0.11209999999999999</v>
      </c>
      <c r="W607" s="9">
        <v>0.12706000000000001</v>
      </c>
      <c r="X607" s="9">
        <v>7.8829999999999997E-2</v>
      </c>
      <c r="Y607" s="9">
        <v>8.0840000000000009E-2</v>
      </c>
      <c r="Z607" s="9">
        <v>4.0850000000000004E-2</v>
      </c>
      <c r="AA607" s="9">
        <v>3.637E-2</v>
      </c>
      <c r="AB607" s="19">
        <v>2.0840000000000001E-2</v>
      </c>
      <c r="AC607" s="19">
        <v>2.1229999999999999E-2</v>
      </c>
      <c r="AD607" s="73">
        <v>2.3359999999999999E-2</v>
      </c>
      <c r="AE607" s="73">
        <v>2.7660000000000001E-2</v>
      </c>
      <c r="AF607" s="73">
        <v>2.5680000000000001E-2</v>
      </c>
      <c r="AG607" s="73">
        <v>2.6600000000000002E-2</v>
      </c>
      <c r="AH607" s="73">
        <v>3.0589999999999999E-2</v>
      </c>
      <c r="AI607" s="73">
        <v>2.87E-2</v>
      </c>
      <c r="AJ607" s="73">
        <v>1.0199999999999999E-2</v>
      </c>
      <c r="AK607" s="73">
        <v>1.0199999999999999E-2</v>
      </c>
    </row>
    <row r="608" spans="1:37" x14ac:dyDescent="0.25">
      <c r="A608" s="40" t="s">
        <v>36</v>
      </c>
      <c r="B608" s="9"/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7.0000000000000001E-3</v>
      </c>
      <c r="V608" s="9">
        <v>8.199999999999999E-3</v>
      </c>
      <c r="W608" s="9">
        <v>6.1500000000000001E-3</v>
      </c>
      <c r="X608" s="9">
        <v>1.2E-2</v>
      </c>
      <c r="Y608" s="9">
        <v>1.188E-2</v>
      </c>
      <c r="Z608" s="9">
        <v>3.8999999999999998E-3</v>
      </c>
      <c r="AA608" s="9">
        <v>5.5000000000000003E-4</v>
      </c>
      <c r="AB608" s="19">
        <v>0</v>
      </c>
      <c r="AC608" s="19">
        <v>0</v>
      </c>
      <c r="AD608" s="73">
        <v>0</v>
      </c>
      <c r="AE608" s="73">
        <v>0</v>
      </c>
      <c r="AF608" s="73">
        <v>0</v>
      </c>
      <c r="AG608" s="73">
        <v>0</v>
      </c>
      <c r="AH608" s="73"/>
      <c r="AI608" s="73"/>
      <c r="AJ608" s="73"/>
      <c r="AK608" s="73"/>
    </row>
    <row r="609" spans="1:37" x14ac:dyDescent="0.25">
      <c r="A609" s="40" t="s">
        <v>45</v>
      </c>
      <c r="B609" s="9">
        <v>7.7</v>
      </c>
      <c r="C609" s="9">
        <v>7.7</v>
      </c>
      <c r="D609" s="9">
        <v>5.0999999999999996</v>
      </c>
      <c r="E609" s="9">
        <v>5.3</v>
      </c>
      <c r="F609" s="9">
        <v>2.1</v>
      </c>
      <c r="G609" s="9">
        <v>1.4</v>
      </c>
      <c r="H609" s="9">
        <v>1.6</v>
      </c>
      <c r="I609" s="9">
        <v>2.1</v>
      </c>
      <c r="J609" s="9">
        <v>2.1</v>
      </c>
      <c r="K609" s="9">
        <v>0.7</v>
      </c>
      <c r="L609" s="9">
        <v>0.6</v>
      </c>
      <c r="M609" s="9">
        <v>1.1000000000000001</v>
      </c>
      <c r="N609" s="9">
        <v>1.1000000000000001</v>
      </c>
      <c r="O609" s="9">
        <v>1.6</v>
      </c>
      <c r="P609" s="9">
        <v>1.5</v>
      </c>
      <c r="Q609" s="9">
        <v>1.7</v>
      </c>
      <c r="R609" s="9">
        <v>1.3</v>
      </c>
      <c r="S609" s="9">
        <v>1.4</v>
      </c>
      <c r="T609" s="9">
        <v>1.3</v>
      </c>
      <c r="U609" s="9">
        <v>1.5022</v>
      </c>
      <c r="V609" s="9">
        <v>1.3609</v>
      </c>
      <c r="W609" s="9">
        <v>1.4987999999999999</v>
      </c>
      <c r="X609" s="9">
        <v>1.56</v>
      </c>
      <c r="Y609" s="9">
        <v>1.5692999999999999</v>
      </c>
      <c r="Z609" s="9">
        <v>1.3742300000000001</v>
      </c>
      <c r="AA609" s="9">
        <v>1.24508</v>
      </c>
      <c r="AB609" s="19">
        <v>1.2512099999999999</v>
      </c>
      <c r="AC609" s="19">
        <v>1.11778</v>
      </c>
      <c r="AD609" s="54" t="s">
        <v>0</v>
      </c>
      <c r="AE609" s="54" t="s">
        <v>0</v>
      </c>
      <c r="AF609" s="54" t="s">
        <v>0</v>
      </c>
      <c r="AG609" s="54" t="s">
        <v>0</v>
      </c>
      <c r="AH609" s="54" t="s">
        <v>0</v>
      </c>
      <c r="AI609" s="54" t="s">
        <v>0</v>
      </c>
      <c r="AJ609" s="54" t="s">
        <v>0</v>
      </c>
      <c r="AK609" s="54" t="s">
        <v>0</v>
      </c>
    </row>
    <row r="610" spans="1:37" x14ac:dyDescent="0.25">
      <c r="A610" s="40" t="s">
        <v>37</v>
      </c>
      <c r="B610" s="9">
        <v>6</v>
      </c>
      <c r="C610" s="9">
        <v>7.5</v>
      </c>
      <c r="D610" s="9">
        <v>4.8</v>
      </c>
      <c r="E610" s="9">
        <v>4.7</v>
      </c>
      <c r="F610" s="9">
        <v>6.7</v>
      </c>
      <c r="G610" s="9">
        <v>1</v>
      </c>
      <c r="H610" s="9">
        <v>0.6</v>
      </c>
      <c r="I610" s="9">
        <v>0.4</v>
      </c>
      <c r="J610" s="9">
        <v>0</v>
      </c>
      <c r="K610" s="9">
        <v>0.6</v>
      </c>
      <c r="L610" s="9">
        <v>0.8</v>
      </c>
      <c r="M610" s="9">
        <v>0.6</v>
      </c>
      <c r="N610" s="9">
        <v>0.6</v>
      </c>
      <c r="O610" s="9">
        <v>0.9</v>
      </c>
      <c r="P610" s="9">
        <v>1</v>
      </c>
      <c r="Q610" s="9">
        <v>1.4</v>
      </c>
      <c r="R610" s="9">
        <v>1.4</v>
      </c>
      <c r="S610" s="9">
        <v>1.2</v>
      </c>
      <c r="T610" s="9">
        <v>1</v>
      </c>
      <c r="U610" s="9">
        <v>1.0135000000000001</v>
      </c>
      <c r="V610" s="9">
        <v>1.022</v>
      </c>
      <c r="W610" s="9">
        <v>1.02684</v>
      </c>
      <c r="X610" s="9">
        <v>0.77660000000000007</v>
      </c>
      <c r="Y610" s="9">
        <v>0.56208999999999998</v>
      </c>
      <c r="Z610" s="9">
        <v>0.66076000000000001</v>
      </c>
      <c r="AA610" s="9">
        <v>0.41776999999999997</v>
      </c>
      <c r="AB610" s="19">
        <v>0.54277999999999993</v>
      </c>
      <c r="AC610" s="19">
        <v>0.52954000000000001</v>
      </c>
      <c r="AD610" s="73">
        <v>0.50391000000000008</v>
      </c>
      <c r="AE610" s="73">
        <v>0.43848999999999999</v>
      </c>
      <c r="AF610" s="73">
        <v>0.44145999999999996</v>
      </c>
      <c r="AG610" s="73">
        <v>0.4335</v>
      </c>
      <c r="AH610" s="73">
        <v>0.26539999999999997</v>
      </c>
      <c r="AI610" s="73">
        <v>0.26589999999999997</v>
      </c>
      <c r="AJ610" s="73">
        <v>0.1638</v>
      </c>
      <c r="AK610" s="104">
        <v>0.14610000000000001</v>
      </c>
    </row>
    <row r="611" spans="1:37" x14ac:dyDescent="0.25">
      <c r="A611" s="40" t="s">
        <v>38</v>
      </c>
      <c r="B611" s="8">
        <v>13.8</v>
      </c>
      <c r="C611" s="8">
        <v>10.6</v>
      </c>
      <c r="D611" s="8">
        <v>10.199999999999999</v>
      </c>
      <c r="E611" s="8">
        <v>10.3</v>
      </c>
      <c r="F611" s="8">
        <v>10.9</v>
      </c>
      <c r="G611" s="8">
        <v>9.6</v>
      </c>
      <c r="H611" s="8">
        <v>5</v>
      </c>
      <c r="I611" s="8">
        <v>2</v>
      </c>
      <c r="J611" s="8">
        <v>2.7</v>
      </c>
      <c r="K611" s="8">
        <v>2.1</v>
      </c>
      <c r="L611" s="8">
        <v>1.8</v>
      </c>
      <c r="M611" s="8">
        <v>1.5</v>
      </c>
      <c r="N611" s="8">
        <v>1.3</v>
      </c>
      <c r="O611" s="8">
        <v>1.4</v>
      </c>
      <c r="P611" s="8">
        <v>1.5</v>
      </c>
      <c r="Q611" s="8">
        <v>1.4</v>
      </c>
      <c r="R611" s="8">
        <v>1.4</v>
      </c>
      <c r="S611" s="8">
        <v>1.8</v>
      </c>
      <c r="T611" s="8">
        <v>1.7</v>
      </c>
      <c r="U611" s="8">
        <v>1.0999000000000001</v>
      </c>
      <c r="V611" s="8">
        <v>1.3355999999999999</v>
      </c>
      <c r="W611" s="8">
        <v>1.06185</v>
      </c>
      <c r="X611" s="8">
        <v>1.0023599999999999</v>
      </c>
      <c r="Y611" s="8">
        <v>1.7148399999999999</v>
      </c>
      <c r="Z611" s="8">
        <v>2.1582499999999998</v>
      </c>
      <c r="AA611" s="8">
        <v>1.7546400000000002</v>
      </c>
      <c r="AB611" s="19">
        <v>1.6176300000000001</v>
      </c>
      <c r="AC611" s="19">
        <v>1.43323</v>
      </c>
      <c r="AD611" s="73">
        <v>1.22295</v>
      </c>
      <c r="AE611" s="73">
        <v>1.2256500000000001</v>
      </c>
      <c r="AF611" s="73">
        <v>1.0890299999999999</v>
      </c>
      <c r="AG611" s="73">
        <v>1.1074999999999999</v>
      </c>
      <c r="AH611" s="73">
        <v>0.38883999999999996</v>
      </c>
      <c r="AI611" s="73">
        <v>0.38819999999999999</v>
      </c>
      <c r="AJ611" s="73">
        <v>0.39760000000000001</v>
      </c>
      <c r="AK611" s="73">
        <v>0.41980000000000001</v>
      </c>
    </row>
    <row r="612" spans="1:37" x14ac:dyDescent="0.25">
      <c r="A612" s="40" t="s">
        <v>39</v>
      </c>
      <c r="B612" s="55" t="s">
        <v>0</v>
      </c>
      <c r="C612" s="55" t="s">
        <v>0</v>
      </c>
      <c r="D612" s="55" t="s">
        <v>0</v>
      </c>
      <c r="E612" s="55" t="s">
        <v>0</v>
      </c>
      <c r="F612" s="55" t="s">
        <v>0</v>
      </c>
      <c r="G612" s="55" t="s">
        <v>0</v>
      </c>
      <c r="H612" s="55" t="s">
        <v>0</v>
      </c>
      <c r="I612" s="55" t="s">
        <v>0</v>
      </c>
      <c r="J612" s="55" t="s">
        <v>0</v>
      </c>
      <c r="K612" s="55" t="s">
        <v>0</v>
      </c>
      <c r="L612" s="55" t="s">
        <v>0</v>
      </c>
      <c r="M612" s="55" t="s">
        <v>0</v>
      </c>
      <c r="N612" s="55" t="s">
        <v>0</v>
      </c>
      <c r="O612" s="55" t="s">
        <v>0</v>
      </c>
      <c r="P612" s="55" t="s">
        <v>0</v>
      </c>
      <c r="Q612" s="55" t="s">
        <v>0</v>
      </c>
      <c r="R612" s="55" t="s">
        <v>0</v>
      </c>
      <c r="S612" s="55" t="s">
        <v>0</v>
      </c>
      <c r="T612" s="55" t="s">
        <v>0</v>
      </c>
      <c r="U612" s="55" t="s">
        <v>0</v>
      </c>
      <c r="V612" s="55" t="s">
        <v>0</v>
      </c>
      <c r="W612" s="55" t="s">
        <v>0</v>
      </c>
      <c r="X612" s="55" t="s">
        <v>0</v>
      </c>
      <c r="Y612" s="55" t="s">
        <v>0</v>
      </c>
      <c r="Z612" s="55" t="s">
        <v>0</v>
      </c>
      <c r="AA612" s="55" t="s">
        <v>0</v>
      </c>
      <c r="AB612" s="55" t="s">
        <v>0</v>
      </c>
      <c r="AC612" s="55" t="s">
        <v>0</v>
      </c>
      <c r="AD612" s="73">
        <v>0.89067999999999992</v>
      </c>
      <c r="AE612" s="73">
        <v>0.76649</v>
      </c>
      <c r="AF612" s="73">
        <v>0.79269000000000001</v>
      </c>
      <c r="AG612" s="73">
        <v>0.82679999999999998</v>
      </c>
      <c r="AH612" s="73">
        <v>0.79491999999999996</v>
      </c>
      <c r="AI612" s="73">
        <v>0.81689999999999996</v>
      </c>
      <c r="AJ612" s="73">
        <v>0.71089999999999998</v>
      </c>
      <c r="AK612" s="73">
        <v>0.71539999999999992</v>
      </c>
    </row>
    <row r="613" spans="1:37" x14ac:dyDescent="0.25">
      <c r="A613" s="41" t="s">
        <v>40</v>
      </c>
      <c r="B613" s="55" t="s">
        <v>0</v>
      </c>
      <c r="C613" s="55" t="s">
        <v>0</v>
      </c>
      <c r="D613" s="55" t="s">
        <v>0</v>
      </c>
      <c r="E613" s="55" t="s">
        <v>0</v>
      </c>
      <c r="F613" s="55" t="s">
        <v>0</v>
      </c>
      <c r="G613" s="55" t="s">
        <v>0</v>
      </c>
      <c r="H613" s="55" t="s">
        <v>0</v>
      </c>
      <c r="I613" s="55" t="s">
        <v>0</v>
      </c>
      <c r="J613" s="55" t="s">
        <v>0</v>
      </c>
      <c r="K613" s="55" t="s">
        <v>0</v>
      </c>
      <c r="L613" s="55" t="s">
        <v>0</v>
      </c>
      <c r="M613" s="55" t="s">
        <v>0</v>
      </c>
      <c r="N613" s="55" t="s">
        <v>0</v>
      </c>
      <c r="O613" s="55" t="s">
        <v>0</v>
      </c>
      <c r="P613" s="55" t="s">
        <v>0</v>
      </c>
      <c r="Q613" s="55" t="s">
        <v>0</v>
      </c>
      <c r="R613" s="55" t="s">
        <v>0</v>
      </c>
      <c r="S613" s="55" t="s">
        <v>0</v>
      </c>
      <c r="T613" s="55" t="s">
        <v>0</v>
      </c>
      <c r="U613" s="55" t="s">
        <v>0</v>
      </c>
      <c r="V613" s="55" t="s">
        <v>0</v>
      </c>
      <c r="W613" s="55" t="s">
        <v>0</v>
      </c>
      <c r="X613" s="55" t="s">
        <v>0</v>
      </c>
      <c r="Y613" s="55" t="s">
        <v>0</v>
      </c>
      <c r="Z613" s="55" t="s">
        <v>0</v>
      </c>
      <c r="AA613" s="55" t="s">
        <v>0</v>
      </c>
      <c r="AB613" s="55" t="s">
        <v>0</v>
      </c>
      <c r="AC613" s="55" t="s">
        <v>0</v>
      </c>
      <c r="AD613" s="55" t="s">
        <v>0</v>
      </c>
      <c r="AE613" s="55" t="s">
        <v>0</v>
      </c>
      <c r="AF613" s="55" t="s">
        <v>0</v>
      </c>
      <c r="AG613" s="55" t="s">
        <v>0</v>
      </c>
      <c r="AH613" s="73">
        <v>0.11729000000000001</v>
      </c>
      <c r="AI613" s="73">
        <v>9.0299999999999991E-2</v>
      </c>
      <c r="AJ613" s="73">
        <v>4.0399999999999998E-2</v>
      </c>
      <c r="AK613" s="73">
        <v>4.0100000000000004E-2</v>
      </c>
    </row>
    <row r="614" spans="1:37" x14ac:dyDescent="0.25">
      <c r="A614" s="40" t="s">
        <v>41</v>
      </c>
      <c r="B614" s="8">
        <v>12.4</v>
      </c>
      <c r="C614" s="8">
        <v>12.1</v>
      </c>
      <c r="D614" s="8">
        <v>10.199999999999999</v>
      </c>
      <c r="E614" s="8">
        <v>7.8</v>
      </c>
      <c r="F614" s="8">
        <v>9.9</v>
      </c>
      <c r="G614" s="8">
        <v>4.5</v>
      </c>
      <c r="H614" s="8">
        <v>4.5</v>
      </c>
      <c r="I614" s="8">
        <v>0.4</v>
      </c>
      <c r="J614" s="8">
        <v>0.8</v>
      </c>
      <c r="K614" s="8">
        <v>0.6</v>
      </c>
      <c r="L614" s="8">
        <v>1</v>
      </c>
      <c r="M614" s="8">
        <v>1.3</v>
      </c>
      <c r="N614" s="8">
        <v>2</v>
      </c>
      <c r="O614" s="8">
        <v>1.9</v>
      </c>
      <c r="P614" s="8">
        <v>1.7</v>
      </c>
      <c r="Q614" s="8">
        <v>1.7</v>
      </c>
      <c r="R614" s="8">
        <v>1.5</v>
      </c>
      <c r="S614" s="8">
        <v>1.5</v>
      </c>
      <c r="T614" s="8">
        <v>1.6</v>
      </c>
      <c r="U614" s="8">
        <v>1.7225999999999999</v>
      </c>
      <c r="V614" s="8">
        <v>1.8183</v>
      </c>
      <c r="W614" s="8">
        <v>1.5309900000000001</v>
      </c>
      <c r="X614" s="8">
        <v>1.4008099999999999</v>
      </c>
      <c r="Y614" s="8">
        <v>1.28606</v>
      </c>
      <c r="Z614" s="8">
        <v>1.4085699999999999</v>
      </c>
      <c r="AA614" s="8">
        <v>1.3791</v>
      </c>
      <c r="AB614" s="19">
        <v>1.3999699999999999</v>
      </c>
      <c r="AC614" s="19">
        <v>1.65906</v>
      </c>
      <c r="AD614" s="73">
        <v>1.58724</v>
      </c>
      <c r="AE614" s="73">
        <v>1.50014</v>
      </c>
      <c r="AF614" s="73">
        <v>1.4489300000000001</v>
      </c>
      <c r="AG614" s="73">
        <v>1.4080999999999999</v>
      </c>
      <c r="AH614" s="73">
        <v>0.17630000000000001</v>
      </c>
      <c r="AI614" s="73">
        <v>0.1618</v>
      </c>
      <c r="AJ614" s="73">
        <v>0.1067</v>
      </c>
      <c r="AK614" s="73">
        <v>8.6800000000000002E-2</v>
      </c>
    </row>
    <row r="615" spans="1:37" x14ac:dyDescent="0.25">
      <c r="A615" s="40" t="s">
        <v>42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>
        <v>1.6800000000000002E-2</v>
      </c>
      <c r="V615" s="8">
        <v>1.3900000000000001E-2</v>
      </c>
      <c r="W615" s="8">
        <v>1.4119999999999999E-2</v>
      </c>
      <c r="X615" s="8">
        <v>1.481E-2</v>
      </c>
      <c r="Y615" s="8">
        <v>1.4199999999999999E-2</v>
      </c>
      <c r="Z615" s="8">
        <v>1.312E-2</v>
      </c>
      <c r="AA615" s="8">
        <v>1.265E-2</v>
      </c>
      <c r="AB615" s="19">
        <v>2.4599999999999999E-3</v>
      </c>
      <c r="AC615" s="19">
        <v>8.1000000000000006E-4</v>
      </c>
      <c r="AD615" s="73">
        <v>8.5999999999999998E-4</v>
      </c>
      <c r="AE615" s="73">
        <v>5.0000000000000002E-5</v>
      </c>
      <c r="AF615" s="73">
        <v>1.1E-4</v>
      </c>
      <c r="AG615" s="73">
        <v>8.0000000000000004E-4</v>
      </c>
      <c r="AH615" s="73">
        <v>6.9999999999999999E-4</v>
      </c>
      <c r="AI615" s="73">
        <v>5.9999999999999995E-4</v>
      </c>
      <c r="AJ615" s="73">
        <v>2.9999999999999997E-4</v>
      </c>
      <c r="AK615" s="73">
        <v>1E-4</v>
      </c>
    </row>
    <row r="616" spans="1:37" x14ac:dyDescent="0.25">
      <c r="A616" s="40" t="s">
        <v>43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>
        <v>7.4000000000000003E-3</v>
      </c>
      <c r="V616" s="8">
        <v>1.03E-2</v>
      </c>
      <c r="W616" s="8">
        <v>8.9199999999999991E-3</v>
      </c>
      <c r="X616" s="8">
        <v>8.2699999999999996E-3</v>
      </c>
      <c r="Y616" s="8">
        <v>7.3600000000000002E-3</v>
      </c>
      <c r="Z616" s="8">
        <v>6.4060000000000006E-2</v>
      </c>
      <c r="AA616" s="8">
        <v>9.2899999999999996E-3</v>
      </c>
      <c r="AB616" s="19">
        <v>1.1E-4</v>
      </c>
      <c r="AC616" s="19">
        <v>7.9000000000000001E-4</v>
      </c>
      <c r="AD616" s="73">
        <v>1.2099999999999999E-3</v>
      </c>
      <c r="AE616" s="73">
        <v>1.3799999999999999E-3</v>
      </c>
      <c r="AF616" s="73">
        <v>8.0000000000000004E-4</v>
      </c>
      <c r="AG616" s="73">
        <v>2.9999999999999997E-4</v>
      </c>
      <c r="AH616" s="73">
        <v>4.0000000000000002E-4</v>
      </c>
      <c r="AI616" s="73">
        <v>1.5E-3</v>
      </c>
      <c r="AJ616" s="73">
        <v>1.6999999999999999E-3</v>
      </c>
      <c r="AK616" s="73">
        <v>1.6000000000000001E-3</v>
      </c>
    </row>
    <row r="617" spans="1:37" x14ac:dyDescent="0.25">
      <c r="A617" s="45" t="s">
        <v>44</v>
      </c>
      <c r="B617" s="82" t="s">
        <v>0</v>
      </c>
      <c r="C617" s="82" t="s">
        <v>0</v>
      </c>
      <c r="D617" s="82" t="s">
        <v>0</v>
      </c>
      <c r="E617" s="82" t="s">
        <v>0</v>
      </c>
      <c r="F617" s="82" t="s">
        <v>0</v>
      </c>
      <c r="G617" s="82" t="s">
        <v>0</v>
      </c>
      <c r="H617" s="82" t="s">
        <v>0</v>
      </c>
      <c r="I617" s="82" t="s">
        <v>0</v>
      </c>
      <c r="J617" s="82" t="s">
        <v>0</v>
      </c>
      <c r="K617" s="82" t="s">
        <v>0</v>
      </c>
      <c r="L617" s="82" t="s">
        <v>0</v>
      </c>
      <c r="M617" s="82" t="s">
        <v>0</v>
      </c>
      <c r="N617" s="82" t="s">
        <v>0</v>
      </c>
      <c r="O617" s="82" t="s">
        <v>0</v>
      </c>
      <c r="P617" s="82" t="s">
        <v>0</v>
      </c>
      <c r="Q617" s="82" t="s">
        <v>0</v>
      </c>
      <c r="R617" s="82" t="s">
        <v>0</v>
      </c>
      <c r="S617" s="82" t="s">
        <v>0</v>
      </c>
      <c r="T617" s="82" t="s">
        <v>0</v>
      </c>
      <c r="U617" s="82" t="s">
        <v>0</v>
      </c>
      <c r="V617" s="82" t="s">
        <v>0</v>
      </c>
      <c r="W617" s="82" t="s">
        <v>0</v>
      </c>
      <c r="X617" s="82" t="s">
        <v>0</v>
      </c>
      <c r="Y617" s="82" t="s">
        <v>0</v>
      </c>
      <c r="Z617" s="82" t="s">
        <v>0</v>
      </c>
      <c r="AA617" s="82" t="s">
        <v>0</v>
      </c>
      <c r="AB617" s="82" t="s">
        <v>0</v>
      </c>
      <c r="AC617" s="82" t="s">
        <v>0</v>
      </c>
      <c r="AD617" s="93">
        <v>0.1946</v>
      </c>
      <c r="AE617" s="93">
        <v>0.14399999999999999</v>
      </c>
      <c r="AF617" s="93">
        <v>4.6899999999999997E-2</v>
      </c>
      <c r="AG617" s="93">
        <v>0.10299999999999999</v>
      </c>
      <c r="AH617" s="93">
        <v>7.9799999999999996E-2</v>
      </c>
      <c r="AI617" s="93">
        <v>7.9899999999999999E-2</v>
      </c>
      <c r="AJ617" s="93">
        <v>7.959999999999999E-2</v>
      </c>
      <c r="AK617" s="93">
        <v>6.2100000000000002E-2</v>
      </c>
    </row>
    <row r="618" spans="1:37" x14ac:dyDescent="0.25">
      <c r="AB618" s="19"/>
      <c r="AC618" s="19"/>
      <c r="AD618" s="73"/>
      <c r="AE618" s="73"/>
      <c r="AF618" s="73"/>
      <c r="AG618" s="73"/>
      <c r="AH618" s="73"/>
      <c r="AI618" s="73"/>
      <c r="AJ618" s="73"/>
      <c r="AK618" s="73"/>
    </row>
    <row r="620" spans="1:37" ht="15.75" customHeight="1" x14ac:dyDescent="0.25">
      <c r="A620" s="159" t="s">
        <v>50</v>
      </c>
      <c r="B620" s="159"/>
      <c r="C620" s="159"/>
      <c r="D620" s="159"/>
      <c r="E620" s="159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47"/>
    </row>
    <row r="621" spans="1:37" ht="15.75" x14ac:dyDescent="0.25">
      <c r="A621" s="157" t="s">
        <v>66</v>
      </c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46"/>
    </row>
    <row r="622" spans="1:37" x14ac:dyDescent="0.25">
      <c r="A622" s="112" t="s">
        <v>46</v>
      </c>
      <c r="B622" s="1"/>
      <c r="AA622" s="2"/>
    </row>
    <row r="623" spans="1:37" s="59" customFormat="1" ht="29.25" customHeight="1" x14ac:dyDescent="0.25">
      <c r="A623" s="113"/>
      <c r="B623" s="114">
        <v>1990</v>
      </c>
      <c r="C623" s="114">
        <v>1991</v>
      </c>
      <c r="D623" s="114">
        <v>1992</v>
      </c>
      <c r="E623" s="114">
        <v>1993</v>
      </c>
      <c r="F623" s="114">
        <v>1994</v>
      </c>
      <c r="G623" s="114">
        <v>1995</v>
      </c>
      <c r="H623" s="114">
        <v>1996</v>
      </c>
      <c r="I623" s="114">
        <v>1997</v>
      </c>
      <c r="J623" s="114">
        <v>1998</v>
      </c>
      <c r="K623" s="114">
        <v>1999</v>
      </c>
      <c r="L623" s="114">
        <v>2000</v>
      </c>
      <c r="M623" s="114">
        <v>2001</v>
      </c>
      <c r="N623" s="114">
        <v>2002</v>
      </c>
      <c r="O623" s="114">
        <v>2003</v>
      </c>
      <c r="P623" s="114">
        <v>2004</v>
      </c>
      <c r="Q623" s="114">
        <v>2005</v>
      </c>
      <c r="R623" s="114">
        <v>2006</v>
      </c>
      <c r="S623" s="114">
        <v>2007</v>
      </c>
      <c r="T623" s="114">
        <v>2008</v>
      </c>
      <c r="U623" s="114">
        <v>2009</v>
      </c>
      <c r="V623" s="114">
        <v>2010</v>
      </c>
      <c r="W623" s="114">
        <v>2011</v>
      </c>
      <c r="X623" s="114">
        <v>2012</v>
      </c>
      <c r="Y623" s="114">
        <v>2013</v>
      </c>
      <c r="Z623" s="114">
        <v>2014</v>
      </c>
      <c r="AA623" s="114">
        <v>2015</v>
      </c>
      <c r="AB623" s="114">
        <v>2016</v>
      </c>
      <c r="AC623" s="114">
        <v>2017</v>
      </c>
      <c r="AD623" s="119">
        <v>2018</v>
      </c>
      <c r="AE623" s="119">
        <v>2019</v>
      </c>
      <c r="AF623" s="119">
        <v>2020</v>
      </c>
      <c r="AG623" s="119">
        <v>2021</v>
      </c>
      <c r="AH623" s="114" t="s">
        <v>3</v>
      </c>
      <c r="AI623" s="114" t="s">
        <v>4</v>
      </c>
      <c r="AJ623" s="119">
        <v>2024</v>
      </c>
      <c r="AK623" s="119">
        <v>2025</v>
      </c>
    </row>
    <row r="624" spans="1:37" s="33" customFormat="1" x14ac:dyDescent="0.25">
      <c r="A624" s="40" t="s">
        <v>24</v>
      </c>
      <c r="B624" s="14">
        <f t="shared" ref="B624:Z624" si="212">SUM(B626:B644)</f>
        <v>15.399999999999999</v>
      </c>
      <c r="C624" s="14">
        <f t="shared" si="212"/>
        <v>14.499999999999998</v>
      </c>
      <c r="D624" s="14">
        <f t="shared" si="212"/>
        <v>11.399999999999999</v>
      </c>
      <c r="E624" s="14">
        <f t="shared" si="212"/>
        <v>10.799999999999999</v>
      </c>
      <c r="F624" s="14">
        <f t="shared" si="212"/>
        <v>11.5</v>
      </c>
      <c r="G624" s="14">
        <f t="shared" si="212"/>
        <v>8.7999999999999989</v>
      </c>
      <c r="H624" s="14">
        <f t="shared" si="212"/>
        <v>10.700000000000001</v>
      </c>
      <c r="I624" s="14">
        <f t="shared" si="212"/>
        <v>12.499999999999998</v>
      </c>
      <c r="J624" s="14">
        <f t="shared" si="212"/>
        <v>12.5</v>
      </c>
      <c r="K624" s="14">
        <f t="shared" si="212"/>
        <v>11.2</v>
      </c>
      <c r="L624" s="14">
        <f t="shared" si="212"/>
        <v>7.8</v>
      </c>
      <c r="M624" s="14">
        <f t="shared" si="212"/>
        <v>8.6999999999999975</v>
      </c>
      <c r="N624" s="14">
        <f t="shared" si="212"/>
        <v>8.1</v>
      </c>
      <c r="O624" s="14">
        <f t="shared" si="212"/>
        <v>10.1</v>
      </c>
      <c r="P624" s="14">
        <f t="shared" si="212"/>
        <v>9.8999999999999986</v>
      </c>
      <c r="Q624" s="14">
        <f t="shared" si="212"/>
        <v>10.5</v>
      </c>
      <c r="R624" s="14">
        <f t="shared" si="212"/>
        <v>10.3</v>
      </c>
      <c r="S624" s="14">
        <f t="shared" si="212"/>
        <v>10.8</v>
      </c>
      <c r="T624" s="14">
        <f t="shared" si="212"/>
        <v>10.6</v>
      </c>
      <c r="U624" s="14">
        <f t="shared" si="212"/>
        <v>10.677600000000002</v>
      </c>
      <c r="V624" s="14">
        <f t="shared" si="212"/>
        <v>10.754999999999999</v>
      </c>
      <c r="W624" s="14">
        <f t="shared" si="212"/>
        <v>11.098560000000001</v>
      </c>
      <c r="X624" s="14">
        <f t="shared" si="212"/>
        <v>11.202799999999998</v>
      </c>
      <c r="Y624" s="14">
        <f t="shared" si="212"/>
        <v>11.655759999999999</v>
      </c>
      <c r="Z624" s="14">
        <f t="shared" si="212"/>
        <v>12.250149999999998</v>
      </c>
      <c r="AA624" s="14">
        <f>SUM(AA625:AA646)</f>
        <v>11.90432</v>
      </c>
      <c r="AB624" s="14">
        <f t="shared" ref="AB624:AJ624" si="213">SUM(AB625:AB646)</f>
        <v>12.48908</v>
      </c>
      <c r="AC624" s="14">
        <f t="shared" si="213"/>
        <v>12.738529999999999</v>
      </c>
      <c r="AD624" s="14">
        <f t="shared" si="213"/>
        <v>12.835729999999998</v>
      </c>
      <c r="AE624" s="14">
        <f t="shared" si="213"/>
        <v>13.125979999999998</v>
      </c>
      <c r="AF624" s="14">
        <f t="shared" si="213"/>
        <v>13.941130000000001</v>
      </c>
      <c r="AG624" s="14">
        <f t="shared" si="213"/>
        <v>14.839279999999999</v>
      </c>
      <c r="AH624" s="14">
        <f t="shared" si="213"/>
        <v>15.512199999999998</v>
      </c>
      <c r="AI624" s="14">
        <f t="shared" si="213"/>
        <v>15.45547</v>
      </c>
      <c r="AJ624" s="14">
        <f t="shared" si="213"/>
        <v>18.002530000000004</v>
      </c>
      <c r="AK624" s="14">
        <f>SUM(AK625:AK646)</f>
        <v>19.046530000000001</v>
      </c>
    </row>
    <row r="625" spans="1:37" s="33" customFormat="1" x14ac:dyDescent="0.25">
      <c r="A625" s="40" t="s">
        <v>25</v>
      </c>
      <c r="B625" s="55" t="s">
        <v>0</v>
      </c>
      <c r="C625" s="55" t="s">
        <v>0</v>
      </c>
      <c r="D625" s="55" t="s">
        <v>0</v>
      </c>
      <c r="E625" s="55" t="s">
        <v>0</v>
      </c>
      <c r="F625" s="55" t="s">
        <v>0</v>
      </c>
      <c r="G625" s="55" t="s">
        <v>0</v>
      </c>
      <c r="H625" s="55" t="s">
        <v>0</v>
      </c>
      <c r="I625" s="55" t="s">
        <v>0</v>
      </c>
      <c r="J625" s="55" t="s">
        <v>0</v>
      </c>
      <c r="K625" s="55" t="s">
        <v>0</v>
      </c>
      <c r="L625" s="55" t="s">
        <v>0</v>
      </c>
      <c r="M625" s="55" t="s">
        <v>0</v>
      </c>
      <c r="N625" s="55" t="s">
        <v>0</v>
      </c>
      <c r="O625" s="55" t="s">
        <v>0</v>
      </c>
      <c r="P625" s="55" t="s">
        <v>0</v>
      </c>
      <c r="Q625" s="55" t="s">
        <v>0</v>
      </c>
      <c r="R625" s="55" t="s">
        <v>0</v>
      </c>
      <c r="S625" s="55" t="s">
        <v>0</v>
      </c>
      <c r="T625" s="55" t="s">
        <v>0</v>
      </c>
      <c r="U625" s="55" t="s">
        <v>0</v>
      </c>
      <c r="V625" s="55" t="s">
        <v>0</v>
      </c>
      <c r="W625" s="55" t="s">
        <v>0</v>
      </c>
      <c r="X625" s="55" t="s">
        <v>0</v>
      </c>
      <c r="Y625" s="55" t="s">
        <v>0</v>
      </c>
      <c r="Z625" s="55" t="s">
        <v>0</v>
      </c>
      <c r="AA625" s="55" t="s">
        <v>0</v>
      </c>
      <c r="AB625" s="55" t="s">
        <v>0</v>
      </c>
      <c r="AC625" s="55" t="s">
        <v>0</v>
      </c>
      <c r="AD625" s="55" t="s">
        <v>0</v>
      </c>
      <c r="AE625" s="55" t="s">
        <v>0</v>
      </c>
      <c r="AF625" s="55" t="s">
        <v>0</v>
      </c>
      <c r="AG625" s="55" t="s">
        <v>0</v>
      </c>
      <c r="AH625" s="19">
        <f>AH650+AH675+AH700</f>
        <v>3.7900000000000003E-2</v>
      </c>
      <c r="AI625" s="19">
        <f>AI650+AI675+AI700</f>
        <v>5.5999999999999999E-3</v>
      </c>
      <c r="AJ625" s="19">
        <f>AJ650+AJ675+AJ700</f>
        <v>2.2679999999999999E-2</v>
      </c>
      <c r="AK625" s="19">
        <f>AK650+AK675+AK700</f>
        <v>1.272E-2</v>
      </c>
    </row>
    <row r="626" spans="1:37" x14ac:dyDescent="0.25">
      <c r="A626" s="40" t="s">
        <v>26</v>
      </c>
      <c r="B626" s="9">
        <f t="shared" ref="B626:AB626" si="214">B651+B676+B701</f>
        <v>0.1</v>
      </c>
      <c r="C626" s="9">
        <f t="shared" si="214"/>
        <v>0.1</v>
      </c>
      <c r="D626" s="9">
        <f t="shared" si="214"/>
        <v>0</v>
      </c>
      <c r="E626" s="9">
        <f t="shared" si="214"/>
        <v>0</v>
      </c>
      <c r="F626" s="9">
        <f t="shared" si="214"/>
        <v>0.1</v>
      </c>
      <c r="G626" s="9">
        <f t="shared" si="214"/>
        <v>0</v>
      </c>
      <c r="H626" s="9">
        <f t="shared" si="214"/>
        <v>0.1</v>
      </c>
      <c r="I626" s="9">
        <f t="shared" si="214"/>
        <v>0</v>
      </c>
      <c r="J626" s="9">
        <f t="shared" si="214"/>
        <v>0</v>
      </c>
      <c r="K626" s="9">
        <f t="shared" si="214"/>
        <v>0</v>
      </c>
      <c r="L626" s="9">
        <f t="shared" si="214"/>
        <v>0</v>
      </c>
      <c r="M626" s="9">
        <f t="shared" si="214"/>
        <v>0</v>
      </c>
      <c r="N626" s="9">
        <f t="shared" si="214"/>
        <v>0</v>
      </c>
      <c r="O626" s="9">
        <f t="shared" si="214"/>
        <v>0.1</v>
      </c>
      <c r="P626" s="9">
        <f t="shared" si="214"/>
        <v>0.1</v>
      </c>
      <c r="Q626" s="9">
        <f t="shared" si="214"/>
        <v>0.1</v>
      </c>
      <c r="R626" s="9">
        <f t="shared" si="214"/>
        <v>0.1</v>
      </c>
      <c r="S626" s="9">
        <f t="shared" si="214"/>
        <v>0.1</v>
      </c>
      <c r="T626" s="9">
        <f t="shared" si="214"/>
        <v>0</v>
      </c>
      <c r="U626" s="9">
        <f t="shared" si="214"/>
        <v>1.67E-2</v>
      </c>
      <c r="V626" s="9">
        <f t="shared" si="214"/>
        <v>2.12E-2</v>
      </c>
      <c r="W626" s="9">
        <f t="shared" si="214"/>
        <v>1.8839999999999999E-2</v>
      </c>
      <c r="X626" s="9">
        <f t="shared" si="214"/>
        <v>3.0050000000000004E-2</v>
      </c>
      <c r="Y626" s="9">
        <f t="shared" si="214"/>
        <v>2.6839999999999999E-2</v>
      </c>
      <c r="Z626" s="9">
        <f t="shared" si="214"/>
        <v>2.7359999999999999E-2</v>
      </c>
      <c r="AA626" s="9">
        <f t="shared" si="214"/>
        <v>2.6009999999999998E-2</v>
      </c>
      <c r="AB626" s="19">
        <f t="shared" si="214"/>
        <v>2.7910000000000001E-2</v>
      </c>
      <c r="AC626" s="19">
        <f t="shared" ref="AC626:AJ626" si="215">AC651+AC676+AC701</f>
        <v>2.9430000000000001E-2</v>
      </c>
      <c r="AD626" s="19">
        <f t="shared" si="215"/>
        <v>2.334E-2</v>
      </c>
      <c r="AE626" s="19">
        <f t="shared" si="215"/>
        <v>2.1440000000000001E-2</v>
      </c>
      <c r="AF626" s="19">
        <f t="shared" si="215"/>
        <v>2.1049999999999999E-2</v>
      </c>
      <c r="AG626" s="19">
        <f t="shared" si="215"/>
        <v>2.0560000000000002E-2</v>
      </c>
      <c r="AH626" s="19">
        <f t="shared" si="215"/>
        <v>1.5599999999999999E-2</v>
      </c>
      <c r="AI626" s="19">
        <f t="shared" si="215"/>
        <v>1.1399999999999999E-2</v>
      </c>
      <c r="AJ626" s="19">
        <f t="shared" si="215"/>
        <v>5.7000000000000002E-3</v>
      </c>
      <c r="AK626" s="19">
        <f t="shared" ref="AK626:AK636" si="216">AK651+AK676+AK701</f>
        <v>7.1999999999999998E-3</v>
      </c>
    </row>
    <row r="627" spans="1:37" x14ac:dyDescent="0.25">
      <c r="A627" s="40" t="s">
        <v>27</v>
      </c>
      <c r="B627" s="9">
        <f t="shared" ref="B627:AB627" si="217">B652+B677+B702</f>
        <v>0.8</v>
      </c>
      <c r="C627" s="9">
        <f t="shared" si="217"/>
        <v>0.7</v>
      </c>
      <c r="D627" s="9">
        <f t="shared" si="217"/>
        <v>0.7</v>
      </c>
      <c r="E627" s="9">
        <f t="shared" si="217"/>
        <v>0.60000000000000009</v>
      </c>
      <c r="F627" s="9">
        <f t="shared" si="217"/>
        <v>1.3</v>
      </c>
      <c r="G627" s="9">
        <f t="shared" si="217"/>
        <v>0.30000000000000004</v>
      </c>
      <c r="H627" s="9">
        <f t="shared" si="217"/>
        <v>0.7</v>
      </c>
      <c r="I627" s="9">
        <f t="shared" si="217"/>
        <v>0.7</v>
      </c>
      <c r="J627" s="9">
        <f t="shared" si="217"/>
        <v>0.2</v>
      </c>
      <c r="K627" s="9">
        <f t="shared" si="217"/>
        <v>0.9</v>
      </c>
      <c r="L627" s="9">
        <f t="shared" si="217"/>
        <v>0.9</v>
      </c>
      <c r="M627" s="9">
        <f t="shared" si="217"/>
        <v>1.2</v>
      </c>
      <c r="N627" s="9">
        <f t="shared" si="217"/>
        <v>1</v>
      </c>
      <c r="O627" s="9">
        <f t="shared" si="217"/>
        <v>1.2000000000000002</v>
      </c>
      <c r="P627" s="9">
        <f t="shared" si="217"/>
        <v>0.9</v>
      </c>
      <c r="Q627" s="9">
        <f t="shared" si="217"/>
        <v>1.1000000000000001</v>
      </c>
      <c r="R627" s="9">
        <f t="shared" si="217"/>
        <v>1.1000000000000001</v>
      </c>
      <c r="S627" s="9">
        <f t="shared" si="217"/>
        <v>1.2</v>
      </c>
      <c r="T627" s="9">
        <f t="shared" si="217"/>
        <v>1.2</v>
      </c>
      <c r="U627" s="9">
        <f t="shared" si="217"/>
        <v>1.1531</v>
      </c>
      <c r="V627" s="9">
        <f t="shared" si="217"/>
        <v>1.2638</v>
      </c>
      <c r="W627" s="9">
        <f t="shared" si="217"/>
        <v>1.1129599999999999</v>
      </c>
      <c r="X627" s="9">
        <f t="shared" si="217"/>
        <v>1.18825</v>
      </c>
      <c r="Y627" s="9">
        <f t="shared" si="217"/>
        <v>1.3216600000000003</v>
      </c>
      <c r="Z627" s="9">
        <f t="shared" si="217"/>
        <v>1.60361</v>
      </c>
      <c r="AA627" s="9">
        <f t="shared" si="217"/>
        <v>1.7030600000000002</v>
      </c>
      <c r="AB627" s="19">
        <f t="shared" si="217"/>
        <v>1.71095</v>
      </c>
      <c r="AC627" s="19">
        <f t="shared" ref="AC627:AJ627" si="218">AC652+AC677+AC702</f>
        <v>1.8023199999999999</v>
      </c>
      <c r="AD627" s="19">
        <f t="shared" si="218"/>
        <v>1.8311999999999999</v>
      </c>
      <c r="AE627" s="19">
        <f t="shared" si="218"/>
        <v>1.8614999999999999</v>
      </c>
      <c r="AF627" s="19">
        <f t="shared" si="218"/>
        <v>1.91875</v>
      </c>
      <c r="AG627" s="19">
        <f t="shared" si="218"/>
        <v>1.8241000000000001</v>
      </c>
      <c r="AH627" s="19">
        <f t="shared" si="218"/>
        <v>1.7221099999999998</v>
      </c>
      <c r="AI627" s="19">
        <f t="shared" si="218"/>
        <v>1.74762</v>
      </c>
      <c r="AJ627" s="19">
        <f t="shared" si="218"/>
        <v>1.78647</v>
      </c>
      <c r="AK627" s="19">
        <f t="shared" si="216"/>
        <v>1.8488699999999998</v>
      </c>
    </row>
    <row r="628" spans="1:37" x14ac:dyDescent="0.25">
      <c r="A628" s="40" t="s">
        <v>28</v>
      </c>
      <c r="B628" s="9">
        <f t="shared" ref="B628:AB628" si="219">B653+B678+B703</f>
        <v>1</v>
      </c>
      <c r="C628" s="9">
        <f t="shared" si="219"/>
        <v>0.9</v>
      </c>
      <c r="D628" s="9">
        <f t="shared" si="219"/>
        <v>0.8</v>
      </c>
      <c r="E628" s="9">
        <f t="shared" si="219"/>
        <v>0.60000000000000009</v>
      </c>
      <c r="F628" s="9">
        <f t="shared" si="219"/>
        <v>0.60000000000000009</v>
      </c>
      <c r="G628" s="9">
        <f t="shared" si="219"/>
        <v>0.89999999999999991</v>
      </c>
      <c r="H628" s="9">
        <f t="shared" si="219"/>
        <v>1</v>
      </c>
      <c r="I628" s="9">
        <f t="shared" si="219"/>
        <v>0.5</v>
      </c>
      <c r="J628" s="9">
        <f t="shared" si="219"/>
        <v>0.2</v>
      </c>
      <c r="K628" s="9">
        <f t="shared" si="219"/>
        <v>0.2</v>
      </c>
      <c r="L628" s="9">
        <f t="shared" si="219"/>
        <v>0.30000000000000004</v>
      </c>
      <c r="M628" s="9">
        <f t="shared" si="219"/>
        <v>0.2</v>
      </c>
      <c r="N628" s="9">
        <f t="shared" si="219"/>
        <v>0.30000000000000004</v>
      </c>
      <c r="O628" s="9">
        <f t="shared" si="219"/>
        <v>0.2</v>
      </c>
      <c r="P628" s="9">
        <f t="shared" si="219"/>
        <v>0.2</v>
      </c>
      <c r="Q628" s="9">
        <f t="shared" si="219"/>
        <v>0.2</v>
      </c>
      <c r="R628" s="9">
        <f t="shared" si="219"/>
        <v>0.1</v>
      </c>
      <c r="S628" s="9">
        <f t="shared" si="219"/>
        <v>0.1</v>
      </c>
      <c r="T628" s="9">
        <f t="shared" si="219"/>
        <v>0.2</v>
      </c>
      <c r="U628" s="9">
        <f t="shared" si="219"/>
        <v>9.4600000000000004E-2</v>
      </c>
      <c r="V628" s="9">
        <f t="shared" si="219"/>
        <v>3.7900000000000003E-2</v>
      </c>
      <c r="W628" s="9">
        <f t="shared" si="219"/>
        <v>0.15360000000000001</v>
      </c>
      <c r="X628" s="9">
        <f t="shared" si="219"/>
        <v>0.11061</v>
      </c>
      <c r="Y628" s="9">
        <f t="shared" si="219"/>
        <v>7.8130000000000005E-2</v>
      </c>
      <c r="Z628" s="9">
        <f t="shared" si="219"/>
        <v>0.24477999999999997</v>
      </c>
      <c r="AA628" s="9">
        <f t="shared" si="219"/>
        <v>0.39250999999999997</v>
      </c>
      <c r="AB628" s="19">
        <f t="shared" si="219"/>
        <v>0.37839</v>
      </c>
      <c r="AC628" s="19">
        <f t="shared" ref="AC628:AJ628" si="220">AC653+AC678+AC703</f>
        <v>0.30135000000000001</v>
      </c>
      <c r="AD628" s="19">
        <f t="shared" si="220"/>
        <v>0.21174999999999999</v>
      </c>
      <c r="AE628" s="19">
        <f t="shared" si="220"/>
        <v>0.17202000000000001</v>
      </c>
      <c r="AF628" s="19">
        <f t="shared" si="220"/>
        <v>0.30454999999999999</v>
      </c>
      <c r="AG628" s="19">
        <f t="shared" si="220"/>
        <v>0.15717</v>
      </c>
      <c r="AH628" s="19">
        <f t="shared" si="220"/>
        <v>0.17851999999999998</v>
      </c>
      <c r="AI628" s="19">
        <f t="shared" si="220"/>
        <v>0.28200000000000003</v>
      </c>
      <c r="AJ628" s="19">
        <f t="shared" si="220"/>
        <v>0.2263</v>
      </c>
      <c r="AK628" s="19">
        <f t="shared" si="216"/>
        <v>0.29779999999999995</v>
      </c>
    </row>
    <row r="629" spans="1:37" x14ac:dyDescent="0.25">
      <c r="A629" s="40" t="s">
        <v>29</v>
      </c>
      <c r="B629" s="9">
        <f t="shared" ref="B629:AB629" si="221">B654+B679+B704</f>
        <v>4.7</v>
      </c>
      <c r="C629" s="9">
        <f t="shared" si="221"/>
        <v>4.7</v>
      </c>
      <c r="D629" s="9">
        <f t="shared" si="221"/>
        <v>2.5</v>
      </c>
      <c r="E629" s="9">
        <f t="shared" si="221"/>
        <v>3.5999999999999996</v>
      </c>
      <c r="F629" s="9">
        <f t="shared" si="221"/>
        <v>2.8</v>
      </c>
      <c r="G629" s="9">
        <f t="shared" si="221"/>
        <v>2.8</v>
      </c>
      <c r="H629" s="9">
        <f t="shared" si="221"/>
        <v>3.3</v>
      </c>
      <c r="I629" s="9">
        <f t="shared" si="221"/>
        <v>2.6</v>
      </c>
      <c r="J629" s="9">
        <f t="shared" si="221"/>
        <v>2.9000000000000004</v>
      </c>
      <c r="K629" s="9">
        <f t="shared" si="221"/>
        <v>2.7</v>
      </c>
      <c r="L629" s="9">
        <f t="shared" si="221"/>
        <v>2.6</v>
      </c>
      <c r="M629" s="9">
        <f t="shared" si="221"/>
        <v>2.8</v>
      </c>
      <c r="N629" s="9">
        <f t="shared" si="221"/>
        <v>2.2999999999999998</v>
      </c>
      <c r="O629" s="9">
        <f t="shared" si="221"/>
        <v>4</v>
      </c>
      <c r="P629" s="9">
        <f t="shared" si="221"/>
        <v>3.4</v>
      </c>
      <c r="Q629" s="9">
        <f t="shared" si="221"/>
        <v>3.1999999999999997</v>
      </c>
      <c r="R629" s="9">
        <f t="shared" si="221"/>
        <v>3.5999999999999996</v>
      </c>
      <c r="S629" s="9">
        <f t="shared" si="221"/>
        <v>3.0999999999999996</v>
      </c>
      <c r="T629" s="9">
        <f t="shared" si="221"/>
        <v>3.1999999999999997</v>
      </c>
      <c r="U629" s="9">
        <f t="shared" si="221"/>
        <v>3.3218000000000001</v>
      </c>
      <c r="V629" s="9">
        <f t="shared" si="221"/>
        <v>3.5206999999999997</v>
      </c>
      <c r="W629" s="9">
        <f t="shared" si="221"/>
        <v>3.3084800000000003</v>
      </c>
      <c r="X629" s="9">
        <f t="shared" si="221"/>
        <v>3.4087700000000001</v>
      </c>
      <c r="Y629" s="9">
        <f t="shared" si="221"/>
        <v>4.1864699999999999</v>
      </c>
      <c r="Z629" s="9">
        <f t="shared" si="221"/>
        <v>3.9726499999999998</v>
      </c>
      <c r="AA629" s="9">
        <f t="shared" si="221"/>
        <v>3.4035899999999999</v>
      </c>
      <c r="AB629" s="19">
        <f t="shared" si="221"/>
        <v>3.38097</v>
      </c>
      <c r="AC629" s="19">
        <f t="shared" ref="AC629:AJ629" si="222">AC654+AC679+AC704</f>
        <v>3.3752300000000002</v>
      </c>
      <c r="AD629" s="19">
        <f t="shared" si="222"/>
        <v>3.6460500000000002</v>
      </c>
      <c r="AE629" s="19">
        <f t="shared" si="222"/>
        <v>3.84328</v>
      </c>
      <c r="AF629" s="19">
        <f t="shared" si="222"/>
        <v>4.2538999999999998</v>
      </c>
      <c r="AG629" s="19">
        <f t="shared" si="222"/>
        <v>4.9985299999999997</v>
      </c>
      <c r="AH629" s="19">
        <f t="shared" si="222"/>
        <v>5.5231999999999992</v>
      </c>
      <c r="AI629" s="19">
        <f t="shared" si="222"/>
        <v>5.44163</v>
      </c>
      <c r="AJ629" s="19">
        <f t="shared" si="222"/>
        <v>5.5760899999999998</v>
      </c>
      <c r="AK629" s="19">
        <f t="shared" si="216"/>
        <v>6.4526800000000009</v>
      </c>
    </row>
    <row r="630" spans="1:37" x14ac:dyDescent="0.25">
      <c r="A630" s="40" t="s">
        <v>30</v>
      </c>
      <c r="B630" s="9">
        <f t="shared" ref="B630:AB630" si="223">B655+B680+B705</f>
        <v>0.2</v>
      </c>
      <c r="C630" s="9">
        <f t="shared" si="223"/>
        <v>0.1</v>
      </c>
      <c r="D630" s="9">
        <f t="shared" si="223"/>
        <v>0.2</v>
      </c>
      <c r="E630" s="9">
        <f t="shared" si="223"/>
        <v>0.30000000000000004</v>
      </c>
      <c r="F630" s="9">
        <f t="shared" si="223"/>
        <v>0.2</v>
      </c>
      <c r="G630" s="9">
        <f t="shared" si="223"/>
        <v>0.30000000000000004</v>
      </c>
      <c r="H630" s="9">
        <f t="shared" si="223"/>
        <v>0.30000000000000004</v>
      </c>
      <c r="I630" s="9">
        <f t="shared" si="223"/>
        <v>0.2</v>
      </c>
      <c r="J630" s="9">
        <f t="shared" si="223"/>
        <v>0.9</v>
      </c>
      <c r="K630" s="9">
        <f t="shared" si="223"/>
        <v>0.4</v>
      </c>
      <c r="L630" s="9">
        <f t="shared" si="223"/>
        <v>0.1</v>
      </c>
      <c r="M630" s="9">
        <f t="shared" si="223"/>
        <v>0.2</v>
      </c>
      <c r="N630" s="9">
        <f t="shared" si="223"/>
        <v>0.2</v>
      </c>
      <c r="O630" s="9">
        <f t="shared" si="223"/>
        <v>0.2</v>
      </c>
      <c r="P630" s="9">
        <f t="shared" si="223"/>
        <v>0.30000000000000004</v>
      </c>
      <c r="Q630" s="9">
        <f t="shared" si="223"/>
        <v>0.30000000000000004</v>
      </c>
      <c r="R630" s="9">
        <f t="shared" si="223"/>
        <v>0.2</v>
      </c>
      <c r="S630" s="9">
        <f t="shared" si="223"/>
        <v>0.4</v>
      </c>
      <c r="T630" s="9">
        <f t="shared" si="223"/>
        <v>0.30000000000000004</v>
      </c>
      <c r="U630" s="9">
        <f t="shared" si="223"/>
        <v>0.31900000000000001</v>
      </c>
      <c r="V630" s="9">
        <f t="shared" si="223"/>
        <v>0.22800000000000001</v>
      </c>
      <c r="W630" s="9">
        <f t="shared" si="223"/>
        <v>0.31129999999999997</v>
      </c>
      <c r="X630" s="9">
        <f t="shared" si="223"/>
        <v>0.37339</v>
      </c>
      <c r="Y630" s="9">
        <f t="shared" si="223"/>
        <v>0.28544000000000003</v>
      </c>
      <c r="Z630" s="9">
        <f t="shared" si="223"/>
        <v>0.32352999999999998</v>
      </c>
      <c r="AA630" s="9">
        <f t="shared" si="223"/>
        <v>0.14193</v>
      </c>
      <c r="AB630" s="19">
        <f t="shared" si="223"/>
        <v>0.14981</v>
      </c>
      <c r="AC630" s="19">
        <f t="shared" ref="AC630:AJ630" si="224">AC655+AC680+AC705</f>
        <v>0.12125</v>
      </c>
      <c r="AD630" s="19">
        <f t="shared" si="224"/>
        <v>0.11775999999999999</v>
      </c>
      <c r="AE630" s="19">
        <f t="shared" si="224"/>
        <v>0.19732000000000002</v>
      </c>
      <c r="AF630" s="19">
        <f t="shared" si="224"/>
        <v>0.1386</v>
      </c>
      <c r="AG630" s="19">
        <f t="shared" si="224"/>
        <v>0.12859999999999999</v>
      </c>
      <c r="AH630" s="19">
        <f t="shared" si="224"/>
        <v>0.15851000000000001</v>
      </c>
      <c r="AI630" s="19">
        <f t="shared" si="224"/>
        <v>0.16130000000000003</v>
      </c>
      <c r="AJ630" s="19">
        <f t="shared" si="224"/>
        <v>0.16219999999999998</v>
      </c>
      <c r="AK630" s="19">
        <f t="shared" si="216"/>
        <v>0.17117000000000002</v>
      </c>
    </row>
    <row r="631" spans="1:37" x14ac:dyDescent="0.25">
      <c r="A631" s="40" t="s">
        <v>31</v>
      </c>
      <c r="B631" s="9">
        <f t="shared" ref="B631:AB631" si="225">B656+B681+B706</f>
        <v>1.1000000000000001</v>
      </c>
      <c r="C631" s="9">
        <f t="shared" si="225"/>
        <v>0.8</v>
      </c>
      <c r="D631" s="9">
        <f t="shared" si="225"/>
        <v>0.7</v>
      </c>
      <c r="E631" s="9">
        <f t="shared" si="225"/>
        <v>0.9</v>
      </c>
      <c r="F631" s="9">
        <f t="shared" si="225"/>
        <v>1.1000000000000001</v>
      </c>
      <c r="G631" s="9">
        <f t="shared" si="225"/>
        <v>0.8</v>
      </c>
      <c r="H631" s="9">
        <f t="shared" si="225"/>
        <v>0.60000000000000009</v>
      </c>
      <c r="I631" s="9">
        <f t="shared" si="225"/>
        <v>0.60000000000000009</v>
      </c>
      <c r="J631" s="9">
        <f t="shared" si="225"/>
        <v>0.60000000000000009</v>
      </c>
      <c r="K631" s="9">
        <f t="shared" si="225"/>
        <v>0.2</v>
      </c>
      <c r="L631" s="9">
        <f t="shared" si="225"/>
        <v>0.2</v>
      </c>
      <c r="M631" s="9">
        <f t="shared" si="225"/>
        <v>0.1</v>
      </c>
      <c r="N631" s="9">
        <f t="shared" si="225"/>
        <v>0.4</v>
      </c>
      <c r="O631" s="9">
        <f t="shared" si="225"/>
        <v>0.4</v>
      </c>
      <c r="P631" s="9">
        <f t="shared" si="225"/>
        <v>0.30000000000000004</v>
      </c>
      <c r="Q631" s="9">
        <f t="shared" si="225"/>
        <v>0.4</v>
      </c>
      <c r="R631" s="9">
        <f t="shared" si="225"/>
        <v>0.4</v>
      </c>
      <c r="S631" s="9">
        <f t="shared" si="225"/>
        <v>0.4</v>
      </c>
      <c r="T631" s="9">
        <f t="shared" si="225"/>
        <v>0.4</v>
      </c>
      <c r="U631" s="9">
        <f t="shared" si="225"/>
        <v>0.3397</v>
      </c>
      <c r="V631" s="9">
        <f t="shared" si="225"/>
        <v>0.33179999999999998</v>
      </c>
      <c r="W631" s="9">
        <f t="shared" si="225"/>
        <v>0.36461999999999994</v>
      </c>
      <c r="X631" s="9">
        <f t="shared" si="225"/>
        <v>0.45667000000000002</v>
      </c>
      <c r="Y631" s="9">
        <f t="shared" si="225"/>
        <v>0.44902999999999993</v>
      </c>
      <c r="Z631" s="9">
        <f t="shared" si="225"/>
        <v>0.43148000000000003</v>
      </c>
      <c r="AA631" s="9">
        <f t="shared" si="225"/>
        <v>0.38582</v>
      </c>
      <c r="AB631" s="19">
        <f t="shared" si="225"/>
        <v>0.37331999999999999</v>
      </c>
      <c r="AC631" s="19">
        <f t="shared" ref="AC631:AJ631" si="226">AC656+AC681+AC706</f>
        <v>0.35198000000000002</v>
      </c>
      <c r="AD631" s="19">
        <f t="shared" si="226"/>
        <v>0.34887999999999997</v>
      </c>
      <c r="AE631" s="19">
        <f t="shared" si="226"/>
        <v>0.35833999999999999</v>
      </c>
      <c r="AF631" s="19">
        <f t="shared" si="226"/>
        <v>0.36580999999999997</v>
      </c>
      <c r="AG631" s="19">
        <f t="shared" si="226"/>
        <v>0.36848000000000003</v>
      </c>
      <c r="AH631" s="19">
        <f t="shared" si="226"/>
        <v>0.42755000000000004</v>
      </c>
      <c r="AI631" s="19">
        <f t="shared" si="226"/>
        <v>0.42880000000000001</v>
      </c>
      <c r="AJ631" s="19">
        <f t="shared" si="226"/>
        <v>0.45004</v>
      </c>
      <c r="AK631" s="19">
        <f t="shared" si="216"/>
        <v>0.45783999999999997</v>
      </c>
    </row>
    <row r="632" spans="1:37" x14ac:dyDescent="0.25">
      <c r="A632" s="40" t="s">
        <v>32</v>
      </c>
      <c r="B632" s="55" t="s">
        <v>0</v>
      </c>
      <c r="C632" s="55" t="s">
        <v>0</v>
      </c>
      <c r="D632" s="55" t="s">
        <v>0</v>
      </c>
      <c r="E632" s="55" t="s">
        <v>0</v>
      </c>
      <c r="F632" s="55" t="s">
        <v>0</v>
      </c>
      <c r="G632" s="55" t="s">
        <v>0</v>
      </c>
      <c r="H632" s="55" t="s">
        <v>0</v>
      </c>
      <c r="I632" s="55" t="s">
        <v>0</v>
      </c>
      <c r="J632" s="55" t="s">
        <v>0</v>
      </c>
      <c r="K632" s="55" t="s">
        <v>0</v>
      </c>
      <c r="L632" s="55" t="s">
        <v>0</v>
      </c>
      <c r="M632" s="55" t="s">
        <v>0</v>
      </c>
      <c r="N632" s="55" t="s">
        <v>0</v>
      </c>
      <c r="O632" s="55" t="s">
        <v>0</v>
      </c>
      <c r="P632" s="55" t="s">
        <v>0</v>
      </c>
      <c r="Q632" s="55" t="s">
        <v>0</v>
      </c>
      <c r="R632" s="55" t="s">
        <v>0</v>
      </c>
      <c r="S632" s="55" t="s">
        <v>0</v>
      </c>
      <c r="T632" s="55" t="s">
        <v>0</v>
      </c>
      <c r="U632" s="55" t="s">
        <v>0</v>
      </c>
      <c r="V632" s="55" t="s">
        <v>0</v>
      </c>
      <c r="W632" s="55" t="s">
        <v>0</v>
      </c>
      <c r="X632" s="55" t="s">
        <v>0</v>
      </c>
      <c r="Y632" s="55" t="s">
        <v>0</v>
      </c>
      <c r="Z632" s="55" t="s">
        <v>0</v>
      </c>
      <c r="AA632" s="55" t="s">
        <v>0</v>
      </c>
      <c r="AB632" s="55" t="s">
        <v>0</v>
      </c>
      <c r="AC632" s="55" t="s">
        <v>0</v>
      </c>
      <c r="AD632" s="55" t="s">
        <v>0</v>
      </c>
      <c r="AE632" s="55" t="s">
        <v>0</v>
      </c>
      <c r="AF632" s="55" t="s">
        <v>0</v>
      </c>
      <c r="AG632" s="55" t="s">
        <v>0</v>
      </c>
      <c r="AH632" s="19">
        <f t="shared" ref="AB632:AJ645" si="227">AH657+AH682+AH707</f>
        <v>4.5290000000000004E-2</v>
      </c>
      <c r="AI632" s="19">
        <f t="shared" si="227"/>
        <v>4.9799999999999997E-2</v>
      </c>
      <c r="AJ632" s="19">
        <f t="shared" si="227"/>
        <v>6.0899999999999996E-2</v>
      </c>
      <c r="AK632" s="19">
        <f t="shared" si="216"/>
        <v>3.9699999999999999E-2</v>
      </c>
    </row>
    <row r="633" spans="1:37" x14ac:dyDescent="0.25">
      <c r="A633" s="40" t="s">
        <v>33</v>
      </c>
      <c r="B633" s="9">
        <f t="shared" ref="B633:AA633" si="228">B658+B683+B708</f>
        <v>0.2</v>
      </c>
      <c r="C633" s="9">
        <f t="shared" si="228"/>
        <v>0.2</v>
      </c>
      <c r="D633" s="9">
        <f t="shared" si="228"/>
        <v>0</v>
      </c>
      <c r="E633" s="9">
        <f t="shared" si="228"/>
        <v>0.1</v>
      </c>
      <c r="F633" s="9">
        <f t="shared" si="228"/>
        <v>0</v>
      </c>
      <c r="G633" s="9">
        <f t="shared" si="228"/>
        <v>0.1</v>
      </c>
      <c r="H633" s="9">
        <f t="shared" si="228"/>
        <v>0</v>
      </c>
      <c r="I633" s="9">
        <f t="shared" si="228"/>
        <v>0</v>
      </c>
      <c r="J633" s="9">
        <f t="shared" si="228"/>
        <v>0</v>
      </c>
      <c r="K633" s="9">
        <f t="shared" si="228"/>
        <v>0</v>
      </c>
      <c r="L633" s="9">
        <f t="shared" si="228"/>
        <v>0.1</v>
      </c>
      <c r="M633" s="9">
        <f t="shared" si="228"/>
        <v>0.1</v>
      </c>
      <c r="N633" s="9">
        <f t="shared" si="228"/>
        <v>0.1</v>
      </c>
      <c r="O633" s="9">
        <f t="shared" si="228"/>
        <v>0</v>
      </c>
      <c r="P633" s="9">
        <f t="shared" si="228"/>
        <v>0.1</v>
      </c>
      <c r="Q633" s="9">
        <f t="shared" si="228"/>
        <v>0.1</v>
      </c>
      <c r="R633" s="9">
        <f t="shared" si="228"/>
        <v>0.1</v>
      </c>
      <c r="S633" s="9">
        <f t="shared" si="228"/>
        <v>0.1</v>
      </c>
      <c r="T633" s="9">
        <f t="shared" si="228"/>
        <v>0.1</v>
      </c>
      <c r="U633" s="9">
        <f t="shared" si="228"/>
        <v>0.1386</v>
      </c>
      <c r="V633" s="9">
        <f t="shared" si="228"/>
        <v>9.7000000000000003E-2</v>
      </c>
      <c r="W633" s="9">
        <f t="shared" si="228"/>
        <v>0.14234999999999998</v>
      </c>
      <c r="X633" s="9">
        <f t="shared" si="228"/>
        <v>0.13017000000000001</v>
      </c>
      <c r="Y633" s="9">
        <f t="shared" si="228"/>
        <v>0.13420000000000001</v>
      </c>
      <c r="Z633" s="9">
        <f t="shared" si="228"/>
        <v>0.12400000000000001</v>
      </c>
      <c r="AA633" s="9">
        <f t="shared" si="228"/>
        <v>0.12933999999999998</v>
      </c>
      <c r="AB633" s="19">
        <f t="shared" si="227"/>
        <v>0.12473999999999999</v>
      </c>
      <c r="AC633" s="19">
        <f t="shared" si="227"/>
        <v>0.13636000000000001</v>
      </c>
      <c r="AD633" s="19">
        <f t="shared" si="227"/>
        <v>7.9659999999999995E-2</v>
      </c>
      <c r="AE633" s="19">
        <f t="shared" si="227"/>
        <v>7.689E-2</v>
      </c>
      <c r="AF633" s="19">
        <f t="shared" si="227"/>
        <v>8.165E-2</v>
      </c>
      <c r="AG633" s="19">
        <f t="shared" si="227"/>
        <v>0.1686</v>
      </c>
      <c r="AH633" s="19">
        <f t="shared" si="227"/>
        <v>7.0290000000000005E-2</v>
      </c>
      <c r="AI633" s="19">
        <f t="shared" si="227"/>
        <v>6.2800000000000009E-2</v>
      </c>
      <c r="AJ633" s="19">
        <f t="shared" si="227"/>
        <v>5.0299999999999997E-2</v>
      </c>
      <c r="AK633" s="19">
        <f t="shared" si="216"/>
        <v>6.7159999999999997E-2</v>
      </c>
    </row>
    <row r="634" spans="1:37" x14ac:dyDescent="0.25">
      <c r="A634" s="40" t="s">
        <v>34</v>
      </c>
      <c r="B634" s="9">
        <f t="shared" ref="B634:AA634" si="229">B659+B684+B709</f>
        <v>0</v>
      </c>
      <c r="C634" s="9">
        <f t="shared" si="229"/>
        <v>0</v>
      </c>
      <c r="D634" s="9">
        <f t="shared" si="229"/>
        <v>0</v>
      </c>
      <c r="E634" s="9">
        <f t="shared" si="229"/>
        <v>0.1</v>
      </c>
      <c r="F634" s="9">
        <f t="shared" si="229"/>
        <v>0.1</v>
      </c>
      <c r="G634" s="9">
        <f t="shared" si="229"/>
        <v>0</v>
      </c>
      <c r="H634" s="9">
        <f t="shared" si="229"/>
        <v>0</v>
      </c>
      <c r="I634" s="9">
        <f t="shared" si="229"/>
        <v>0</v>
      </c>
      <c r="J634" s="9">
        <f t="shared" si="229"/>
        <v>0</v>
      </c>
      <c r="K634" s="9">
        <f t="shared" si="229"/>
        <v>0</v>
      </c>
      <c r="L634" s="9">
        <f t="shared" si="229"/>
        <v>0</v>
      </c>
      <c r="M634" s="9">
        <f t="shared" si="229"/>
        <v>0.1</v>
      </c>
      <c r="N634" s="9">
        <f t="shared" si="229"/>
        <v>0.1</v>
      </c>
      <c r="O634" s="9">
        <f t="shared" si="229"/>
        <v>0.1</v>
      </c>
      <c r="P634" s="9">
        <f t="shared" si="229"/>
        <v>0.1</v>
      </c>
      <c r="Q634" s="9">
        <f t="shared" si="229"/>
        <v>0.1</v>
      </c>
      <c r="R634" s="9">
        <f t="shared" si="229"/>
        <v>0.1</v>
      </c>
      <c r="S634" s="9">
        <f t="shared" si="229"/>
        <v>0.1</v>
      </c>
      <c r="T634" s="9">
        <f t="shared" si="229"/>
        <v>0.1</v>
      </c>
      <c r="U634" s="9">
        <f t="shared" si="229"/>
        <v>6.0600000000000001E-2</v>
      </c>
      <c r="V634" s="9">
        <f t="shared" si="229"/>
        <v>7.0699999999999999E-2</v>
      </c>
      <c r="W634" s="9">
        <f t="shared" si="229"/>
        <v>6.2689999999999996E-2</v>
      </c>
      <c r="X634" s="9">
        <f t="shared" si="229"/>
        <v>4.6880000000000005E-2</v>
      </c>
      <c r="Y634" s="9">
        <f t="shared" si="229"/>
        <v>4.7429999999999993E-2</v>
      </c>
      <c r="Z634" s="9">
        <f t="shared" si="229"/>
        <v>4.8010000000000004E-2</v>
      </c>
      <c r="AA634" s="9">
        <f t="shared" si="229"/>
        <v>3.8719999999999997E-2</v>
      </c>
      <c r="AB634" s="19">
        <f t="shared" si="227"/>
        <v>3.5100000000000006E-2</v>
      </c>
      <c r="AC634" s="19">
        <f t="shared" si="227"/>
        <v>3.6650000000000002E-2</v>
      </c>
      <c r="AD634" s="19">
        <f t="shared" si="227"/>
        <v>3.7960000000000001E-2</v>
      </c>
      <c r="AE634" s="19">
        <f t="shared" si="227"/>
        <v>3.773E-2</v>
      </c>
      <c r="AF634" s="19">
        <f t="shared" si="227"/>
        <v>3.7929999999999998E-2</v>
      </c>
      <c r="AG634" s="19">
        <f t="shared" si="227"/>
        <v>3.8600000000000002E-2</v>
      </c>
      <c r="AH634" s="19">
        <f t="shared" si="227"/>
        <v>3.9900000000000005E-2</v>
      </c>
      <c r="AI634" s="19">
        <f t="shared" si="227"/>
        <v>3.2800000000000003E-2</v>
      </c>
      <c r="AJ634" s="19">
        <f t="shared" si="227"/>
        <v>2.4300000000000002E-2</v>
      </c>
      <c r="AK634" s="19">
        <f t="shared" si="216"/>
        <v>2.18E-2</v>
      </c>
    </row>
    <row r="635" spans="1:37" x14ac:dyDescent="0.25">
      <c r="A635" s="40" t="s">
        <v>35</v>
      </c>
      <c r="B635" s="9">
        <f t="shared" ref="B635:AA635" si="230">B660+B685+B710</f>
        <v>2.2000000000000002</v>
      </c>
      <c r="C635" s="9">
        <f t="shared" si="230"/>
        <v>2.4</v>
      </c>
      <c r="D635" s="9">
        <f t="shared" si="230"/>
        <v>2.2999999999999998</v>
      </c>
      <c r="E635" s="9">
        <f t="shared" si="230"/>
        <v>2.1</v>
      </c>
      <c r="F635" s="9">
        <f t="shared" si="230"/>
        <v>2.1</v>
      </c>
      <c r="G635" s="9">
        <f t="shared" si="230"/>
        <v>1.6</v>
      </c>
      <c r="H635" s="9">
        <f t="shared" si="230"/>
        <v>1.4</v>
      </c>
      <c r="I635" s="9">
        <f t="shared" si="230"/>
        <v>4.0999999999999996</v>
      </c>
      <c r="J635" s="9">
        <f t="shared" si="230"/>
        <v>3.9000000000000004</v>
      </c>
      <c r="K635" s="9">
        <f t="shared" si="230"/>
        <v>4.3</v>
      </c>
      <c r="L635" s="9">
        <f t="shared" si="230"/>
        <v>1.1000000000000001</v>
      </c>
      <c r="M635" s="9">
        <f t="shared" si="230"/>
        <v>1.2000000000000002</v>
      </c>
      <c r="N635" s="9">
        <f t="shared" si="230"/>
        <v>0.9</v>
      </c>
      <c r="O635" s="9">
        <f t="shared" si="230"/>
        <v>1</v>
      </c>
      <c r="P635" s="9">
        <f t="shared" si="230"/>
        <v>1.3</v>
      </c>
      <c r="Q635" s="9">
        <f t="shared" si="230"/>
        <v>1.3</v>
      </c>
      <c r="R635" s="9">
        <f t="shared" si="230"/>
        <v>1.2000000000000002</v>
      </c>
      <c r="S635" s="9">
        <f t="shared" si="230"/>
        <v>1.3</v>
      </c>
      <c r="T635" s="9">
        <f t="shared" si="230"/>
        <v>1.5</v>
      </c>
      <c r="U635" s="9">
        <f t="shared" si="230"/>
        <v>1.3047</v>
      </c>
      <c r="V635" s="9">
        <f t="shared" si="230"/>
        <v>1.3249</v>
      </c>
      <c r="W635" s="9">
        <f t="shared" si="230"/>
        <v>1.40174</v>
      </c>
      <c r="X635" s="9">
        <f t="shared" si="230"/>
        <v>1.5582199999999999</v>
      </c>
      <c r="Y635" s="9">
        <f t="shared" si="230"/>
        <v>1.3197900000000002</v>
      </c>
      <c r="Z635" s="9">
        <f t="shared" si="230"/>
        <v>1.3766200000000002</v>
      </c>
      <c r="AA635" s="9">
        <f t="shared" si="230"/>
        <v>1.5263599999999999</v>
      </c>
      <c r="AB635" s="19">
        <f t="shared" si="227"/>
        <v>1.3368800000000001</v>
      </c>
      <c r="AC635" s="19">
        <f t="shared" si="227"/>
        <v>1.5999500000000002</v>
      </c>
      <c r="AD635" s="19">
        <f t="shared" si="227"/>
        <v>1.6688899999999998</v>
      </c>
      <c r="AE635" s="19">
        <f t="shared" si="227"/>
        <v>1.6528499999999999</v>
      </c>
      <c r="AF635" s="19">
        <f t="shared" si="227"/>
        <v>1.86721</v>
      </c>
      <c r="AG635" s="19">
        <f t="shared" si="227"/>
        <v>2.12493</v>
      </c>
      <c r="AH635" s="19">
        <f t="shared" si="227"/>
        <v>2.3997700000000002</v>
      </c>
      <c r="AI635" s="19">
        <f t="shared" si="227"/>
        <v>2.47018</v>
      </c>
      <c r="AJ635" s="19">
        <f t="shared" si="227"/>
        <v>3.29068</v>
      </c>
      <c r="AK635" s="19">
        <f t="shared" si="216"/>
        <v>4.5801800000000004</v>
      </c>
    </row>
    <row r="636" spans="1:37" x14ac:dyDescent="0.25">
      <c r="A636" s="40" t="s">
        <v>36</v>
      </c>
      <c r="B636" s="9">
        <f t="shared" ref="B636:AA636" si="231">B661+B686+B711</f>
        <v>2.9</v>
      </c>
      <c r="C636" s="9">
        <f t="shared" si="231"/>
        <v>2.5999999999999996</v>
      </c>
      <c r="D636" s="9">
        <f t="shared" si="231"/>
        <v>3.2</v>
      </c>
      <c r="E636" s="9">
        <f t="shared" si="231"/>
        <v>1.7</v>
      </c>
      <c r="F636" s="9">
        <f t="shared" si="231"/>
        <v>1.8</v>
      </c>
      <c r="G636" s="9">
        <f t="shared" si="231"/>
        <v>0.3</v>
      </c>
      <c r="H636" s="9">
        <f t="shared" si="231"/>
        <v>1.3</v>
      </c>
      <c r="I636" s="9">
        <f t="shared" si="231"/>
        <v>2.2000000000000002</v>
      </c>
      <c r="J636" s="9">
        <f t="shared" si="231"/>
        <v>2.0999999999999996</v>
      </c>
      <c r="K636" s="9">
        <f t="shared" si="231"/>
        <v>1.6</v>
      </c>
      <c r="L636" s="9">
        <f t="shared" si="231"/>
        <v>1.3</v>
      </c>
      <c r="M636" s="9">
        <f t="shared" si="231"/>
        <v>1.7000000000000002</v>
      </c>
      <c r="N636" s="9">
        <f t="shared" si="231"/>
        <v>1.6</v>
      </c>
      <c r="O636" s="9">
        <f t="shared" si="231"/>
        <v>1.7000000000000002</v>
      </c>
      <c r="P636" s="9">
        <f t="shared" si="231"/>
        <v>2.2999999999999998</v>
      </c>
      <c r="Q636" s="9">
        <f t="shared" si="231"/>
        <v>2.2000000000000002</v>
      </c>
      <c r="R636" s="9">
        <f t="shared" si="231"/>
        <v>2</v>
      </c>
      <c r="S636" s="9">
        <f t="shared" si="231"/>
        <v>2.1</v>
      </c>
      <c r="T636" s="9">
        <f t="shared" si="231"/>
        <v>2</v>
      </c>
      <c r="U636" s="9">
        <f t="shared" si="231"/>
        <v>2.3523000000000001</v>
      </c>
      <c r="V636" s="9">
        <f t="shared" si="231"/>
        <v>2.3483000000000001</v>
      </c>
      <c r="W636" s="9">
        <f t="shared" si="231"/>
        <v>2.4829699999999999</v>
      </c>
      <c r="X636" s="9">
        <f t="shared" si="231"/>
        <v>2.2747299999999999</v>
      </c>
      <c r="Y636" s="9">
        <f t="shared" si="231"/>
        <v>2.2107800000000002</v>
      </c>
      <c r="Z636" s="9">
        <f t="shared" si="231"/>
        <v>2.19617</v>
      </c>
      <c r="AA636" s="9">
        <f t="shared" si="231"/>
        <v>2.1704399999999997</v>
      </c>
      <c r="AB636" s="19">
        <f t="shared" si="227"/>
        <v>3.0483199999999999</v>
      </c>
      <c r="AC636" s="19">
        <f t="shared" si="227"/>
        <v>3.03783</v>
      </c>
      <c r="AD636" s="19">
        <f t="shared" si="227"/>
        <v>3.0198299999999998</v>
      </c>
      <c r="AE636" s="19">
        <f t="shared" si="227"/>
        <v>2.95635</v>
      </c>
      <c r="AF636" s="19">
        <f t="shared" si="227"/>
        <v>2.9647399999999999</v>
      </c>
      <c r="AG636" s="19">
        <f t="shared" si="227"/>
        <v>2.9881199999999999</v>
      </c>
      <c r="AH636" s="19">
        <f t="shared" si="227"/>
        <v>3.0270899999999998</v>
      </c>
      <c r="AI636" s="19">
        <f t="shared" si="227"/>
        <v>3.0744800000000003</v>
      </c>
      <c r="AJ636" s="19">
        <f t="shared" si="227"/>
        <v>4.3158000000000003</v>
      </c>
      <c r="AK636" s="19">
        <f t="shared" si="216"/>
        <v>3.4580899999999999</v>
      </c>
    </row>
    <row r="637" spans="1:37" x14ac:dyDescent="0.25">
      <c r="A637" s="40" t="s">
        <v>45</v>
      </c>
      <c r="B637" s="9">
        <f t="shared" ref="B637:AA637" si="232">B662+B687+B712</f>
        <v>1.7999999999999998</v>
      </c>
      <c r="C637" s="9">
        <f t="shared" si="232"/>
        <v>1.7</v>
      </c>
      <c r="D637" s="9">
        <f t="shared" si="232"/>
        <v>0.60000000000000009</v>
      </c>
      <c r="E637" s="9">
        <f t="shared" si="232"/>
        <v>0.8</v>
      </c>
      <c r="F637" s="9">
        <f t="shared" si="232"/>
        <v>1.4</v>
      </c>
      <c r="G637" s="9">
        <f t="shared" si="232"/>
        <v>1.6</v>
      </c>
      <c r="H637" s="9">
        <f t="shared" si="232"/>
        <v>1.9000000000000001</v>
      </c>
      <c r="I637" s="9">
        <f t="shared" si="232"/>
        <v>1.4000000000000001</v>
      </c>
      <c r="J637" s="9">
        <f t="shared" si="232"/>
        <v>1.5</v>
      </c>
      <c r="K637" s="9">
        <f t="shared" si="232"/>
        <v>0.8</v>
      </c>
      <c r="L637" s="9">
        <f t="shared" si="232"/>
        <v>0.89999999999999991</v>
      </c>
      <c r="M637" s="9">
        <f t="shared" si="232"/>
        <v>0.9</v>
      </c>
      <c r="N637" s="9">
        <f t="shared" si="232"/>
        <v>0.9</v>
      </c>
      <c r="O637" s="9">
        <f t="shared" si="232"/>
        <v>0.9</v>
      </c>
      <c r="P637" s="9">
        <f t="shared" si="232"/>
        <v>0.8</v>
      </c>
      <c r="Q637" s="9">
        <f t="shared" si="232"/>
        <v>1.2000000000000002</v>
      </c>
      <c r="R637" s="9">
        <f t="shared" si="232"/>
        <v>1.1000000000000001</v>
      </c>
      <c r="S637" s="9">
        <f t="shared" si="232"/>
        <v>1.6</v>
      </c>
      <c r="T637" s="9">
        <f t="shared" si="232"/>
        <v>1.4</v>
      </c>
      <c r="U637" s="9">
        <f t="shared" si="232"/>
        <v>1.0135999999999998</v>
      </c>
      <c r="V637" s="9">
        <f t="shared" si="232"/>
        <v>1.2770000000000001</v>
      </c>
      <c r="W637" s="9">
        <f t="shared" si="232"/>
        <v>1.5071199999999998</v>
      </c>
      <c r="X637" s="9">
        <f t="shared" si="232"/>
        <v>1.3638700000000001</v>
      </c>
      <c r="Y637" s="9">
        <f t="shared" si="232"/>
        <v>1.3615300000000001</v>
      </c>
      <c r="Z637" s="9">
        <f t="shared" si="232"/>
        <v>1.6943000000000001</v>
      </c>
      <c r="AA637" s="9">
        <f t="shared" si="232"/>
        <v>1.7758</v>
      </c>
      <c r="AB637" s="19">
        <f t="shared" si="227"/>
        <v>1.7581199999999999</v>
      </c>
      <c r="AC637" s="19">
        <f t="shared" si="227"/>
        <v>1.81507</v>
      </c>
      <c r="AD637" s="54" t="s">
        <v>0</v>
      </c>
      <c r="AE637" s="54" t="s">
        <v>0</v>
      </c>
      <c r="AF637" s="54" t="s">
        <v>0</v>
      </c>
      <c r="AG637" s="54" t="s">
        <v>0</v>
      </c>
      <c r="AH637" s="54" t="s">
        <v>0</v>
      </c>
      <c r="AI637" s="54" t="s">
        <v>0</v>
      </c>
      <c r="AJ637" s="54" t="s">
        <v>0</v>
      </c>
      <c r="AK637" s="54" t="s">
        <v>0</v>
      </c>
    </row>
    <row r="638" spans="1:37" x14ac:dyDescent="0.25">
      <c r="A638" s="40" t="s">
        <v>37</v>
      </c>
      <c r="B638" s="9">
        <f t="shared" ref="B638:AA638" si="233">B663+B688+B713</f>
        <v>0.1</v>
      </c>
      <c r="C638" s="9">
        <f t="shared" si="233"/>
        <v>0.1</v>
      </c>
      <c r="D638" s="9">
        <f t="shared" si="233"/>
        <v>0.1</v>
      </c>
      <c r="E638" s="9">
        <f t="shared" si="233"/>
        <v>0</v>
      </c>
      <c r="F638" s="9">
        <f t="shared" si="233"/>
        <v>0</v>
      </c>
      <c r="G638" s="9">
        <f t="shared" si="233"/>
        <v>0</v>
      </c>
      <c r="H638" s="9">
        <f t="shared" si="233"/>
        <v>0</v>
      </c>
      <c r="I638" s="9">
        <f t="shared" si="233"/>
        <v>0</v>
      </c>
      <c r="J638" s="9">
        <f t="shared" si="233"/>
        <v>0.1</v>
      </c>
      <c r="K638" s="9">
        <f t="shared" si="233"/>
        <v>0</v>
      </c>
      <c r="L638" s="9">
        <f t="shared" si="233"/>
        <v>0</v>
      </c>
      <c r="M638" s="9">
        <f t="shared" si="233"/>
        <v>0</v>
      </c>
      <c r="N638" s="9">
        <f t="shared" si="233"/>
        <v>0</v>
      </c>
      <c r="O638" s="9">
        <f t="shared" si="233"/>
        <v>0</v>
      </c>
      <c r="P638" s="9">
        <f t="shared" si="233"/>
        <v>0</v>
      </c>
      <c r="Q638" s="9">
        <f t="shared" si="233"/>
        <v>0</v>
      </c>
      <c r="R638" s="9">
        <f t="shared" si="233"/>
        <v>0</v>
      </c>
      <c r="S638" s="9">
        <f t="shared" si="233"/>
        <v>0</v>
      </c>
      <c r="T638" s="9">
        <f t="shared" si="233"/>
        <v>0</v>
      </c>
      <c r="U638" s="9">
        <f t="shared" si="233"/>
        <v>3.0000000000000001E-3</v>
      </c>
      <c r="V638" s="9">
        <f t="shared" si="233"/>
        <v>6.8000000000000005E-3</v>
      </c>
      <c r="W638" s="9">
        <f t="shared" si="233"/>
        <v>5.0600000000000003E-3</v>
      </c>
      <c r="X638" s="9">
        <f t="shared" si="233"/>
        <v>8.0800000000000004E-3</v>
      </c>
      <c r="Y638" s="9">
        <f t="shared" si="233"/>
        <v>4.0499999999999998E-3</v>
      </c>
      <c r="Z638" s="9">
        <f t="shared" si="233"/>
        <v>5.0200000000000002E-3</v>
      </c>
      <c r="AA638" s="9">
        <f t="shared" si="233"/>
        <v>6.3599999999999993E-3</v>
      </c>
      <c r="AB638" s="19">
        <f t="shared" si="227"/>
        <v>8.9499999999999996E-3</v>
      </c>
      <c r="AC638" s="19">
        <f t="shared" si="227"/>
        <v>7.4599999999999996E-3</v>
      </c>
      <c r="AD638" s="19">
        <f t="shared" si="227"/>
        <v>6.8000000000000005E-4</v>
      </c>
      <c r="AE638" s="19">
        <f t="shared" si="227"/>
        <v>2.5000000000000001E-3</v>
      </c>
      <c r="AF638" s="19">
        <f t="shared" si="227"/>
        <v>8.6599999999999993E-3</v>
      </c>
      <c r="AG638" s="19">
        <f t="shared" si="227"/>
        <v>4.0000000000000002E-4</v>
      </c>
      <c r="AH638" s="19">
        <f t="shared" si="227"/>
        <v>0</v>
      </c>
      <c r="AI638" s="19">
        <f t="shared" si="227"/>
        <v>6.8999999999999997E-4</v>
      </c>
      <c r="AJ638" s="19">
        <f t="shared" si="227"/>
        <v>1.9599999999999999E-3</v>
      </c>
      <c r="AK638" s="19">
        <f t="shared" ref="AK638:AK645" si="234">AK663+AK688+AK713</f>
        <v>5.4000000000000001E-4</v>
      </c>
    </row>
    <row r="639" spans="1:37" x14ac:dyDescent="0.25">
      <c r="A639" s="40" t="s">
        <v>38</v>
      </c>
      <c r="B639" s="9">
        <f t="shared" ref="B639:AA639" si="235">B664+B689+B714</f>
        <v>0.1</v>
      </c>
      <c r="C639" s="9">
        <f t="shared" si="235"/>
        <v>0.1</v>
      </c>
      <c r="D639" s="9">
        <f t="shared" si="235"/>
        <v>0.1</v>
      </c>
      <c r="E639" s="9">
        <f t="shared" si="235"/>
        <v>0</v>
      </c>
      <c r="F639" s="9">
        <f t="shared" si="235"/>
        <v>0</v>
      </c>
      <c r="G639" s="9">
        <f t="shared" si="235"/>
        <v>0</v>
      </c>
      <c r="H639" s="9">
        <f t="shared" si="235"/>
        <v>0</v>
      </c>
      <c r="I639" s="9">
        <f t="shared" si="235"/>
        <v>0</v>
      </c>
      <c r="J639" s="9">
        <f t="shared" si="235"/>
        <v>0</v>
      </c>
      <c r="K639" s="9">
        <f t="shared" si="235"/>
        <v>0</v>
      </c>
      <c r="L639" s="9">
        <f t="shared" si="235"/>
        <v>0</v>
      </c>
      <c r="M639" s="9">
        <f t="shared" si="235"/>
        <v>0</v>
      </c>
      <c r="N639" s="9">
        <f t="shared" si="235"/>
        <v>0</v>
      </c>
      <c r="O639" s="9">
        <f t="shared" si="235"/>
        <v>0.1</v>
      </c>
      <c r="P639" s="9">
        <f t="shared" si="235"/>
        <v>0</v>
      </c>
      <c r="Q639" s="9">
        <f t="shared" si="235"/>
        <v>0</v>
      </c>
      <c r="R639" s="9">
        <f t="shared" si="235"/>
        <v>0</v>
      </c>
      <c r="S639" s="9">
        <f t="shared" si="235"/>
        <v>0</v>
      </c>
      <c r="T639" s="9">
        <f t="shared" si="235"/>
        <v>0.1</v>
      </c>
      <c r="U639" s="9">
        <f t="shared" si="235"/>
        <v>2.8799999999999999E-2</v>
      </c>
      <c r="V639" s="9">
        <f t="shared" si="235"/>
        <v>3.5400000000000001E-2</v>
      </c>
      <c r="W639" s="9">
        <f t="shared" si="235"/>
        <v>4.0050000000000002E-2</v>
      </c>
      <c r="X639" s="9">
        <f t="shared" si="235"/>
        <v>6.2660000000000007E-2</v>
      </c>
      <c r="Y639" s="9">
        <f t="shared" si="235"/>
        <v>1.8780000000000002E-2</v>
      </c>
      <c r="Z639" s="9">
        <f t="shared" si="235"/>
        <v>2.2780000000000002E-2</v>
      </c>
      <c r="AA639" s="9">
        <f t="shared" si="235"/>
        <v>2.2030000000000001E-2</v>
      </c>
      <c r="AB639" s="19">
        <f t="shared" si="227"/>
        <v>2.3519999999999999E-2</v>
      </c>
      <c r="AC639" s="19">
        <f t="shared" si="227"/>
        <v>2.3620000000000002E-2</v>
      </c>
      <c r="AD639" s="19">
        <f t="shared" si="227"/>
        <v>0.252</v>
      </c>
      <c r="AE639" s="19">
        <f t="shared" si="227"/>
        <v>2.6090000000000002E-2</v>
      </c>
      <c r="AF639" s="19">
        <f t="shared" si="227"/>
        <v>2.6950000000000002E-2</v>
      </c>
      <c r="AG639" s="19">
        <f t="shared" si="227"/>
        <v>2.98E-2</v>
      </c>
      <c r="AH639" s="19">
        <f t="shared" si="227"/>
        <v>2.6499999999999999E-2</v>
      </c>
      <c r="AI639" s="19">
        <f t="shared" si="227"/>
        <v>2.8000000000000001E-2</v>
      </c>
      <c r="AJ639" s="19">
        <f t="shared" si="227"/>
        <v>2.69E-2</v>
      </c>
      <c r="AK639" s="19">
        <f t="shared" si="234"/>
        <v>2.5899999999999999E-2</v>
      </c>
    </row>
    <row r="640" spans="1:37" x14ac:dyDescent="0.25">
      <c r="A640" s="40" t="s">
        <v>39</v>
      </c>
      <c r="B640" s="55" t="s">
        <v>0</v>
      </c>
      <c r="C640" s="55" t="s">
        <v>0</v>
      </c>
      <c r="D640" s="55" t="s">
        <v>0</v>
      </c>
      <c r="E640" s="55" t="s">
        <v>0</v>
      </c>
      <c r="F640" s="55" t="s">
        <v>0</v>
      </c>
      <c r="G640" s="55" t="s">
        <v>0</v>
      </c>
      <c r="H640" s="55" t="s">
        <v>0</v>
      </c>
      <c r="I640" s="55" t="s">
        <v>0</v>
      </c>
      <c r="J640" s="55" t="s">
        <v>0</v>
      </c>
      <c r="K640" s="55" t="s">
        <v>0</v>
      </c>
      <c r="L640" s="55" t="s">
        <v>0</v>
      </c>
      <c r="M640" s="55" t="s">
        <v>0</v>
      </c>
      <c r="N640" s="55" t="s">
        <v>0</v>
      </c>
      <c r="O640" s="55" t="s">
        <v>0</v>
      </c>
      <c r="P640" s="55" t="s">
        <v>0</v>
      </c>
      <c r="Q640" s="55" t="s">
        <v>0</v>
      </c>
      <c r="R640" s="55" t="s">
        <v>0</v>
      </c>
      <c r="S640" s="55" t="s">
        <v>0</v>
      </c>
      <c r="T640" s="55" t="s">
        <v>0</v>
      </c>
      <c r="U640" s="55" t="s">
        <v>0</v>
      </c>
      <c r="V640" s="55" t="s">
        <v>0</v>
      </c>
      <c r="W640" s="55" t="s">
        <v>0</v>
      </c>
      <c r="X640" s="55" t="s">
        <v>0</v>
      </c>
      <c r="Y640" s="55" t="s">
        <v>0</v>
      </c>
      <c r="Z640" s="55" t="s">
        <v>0</v>
      </c>
      <c r="AA640" s="55" t="s">
        <v>0</v>
      </c>
      <c r="AB640" s="55" t="s">
        <v>0</v>
      </c>
      <c r="AC640" s="55" t="s">
        <v>0</v>
      </c>
      <c r="AD640" s="19">
        <f t="shared" si="227"/>
        <v>1.4887200000000003</v>
      </c>
      <c r="AE640" s="19">
        <f t="shared" si="227"/>
        <v>1.81951</v>
      </c>
      <c r="AF640" s="19">
        <f t="shared" si="227"/>
        <v>1.90551</v>
      </c>
      <c r="AG640" s="19">
        <f t="shared" si="227"/>
        <v>1.9195799999999998</v>
      </c>
      <c r="AH640" s="19">
        <f t="shared" si="227"/>
        <v>1.79826</v>
      </c>
      <c r="AI640" s="19">
        <f t="shared" si="227"/>
        <v>1.64737</v>
      </c>
      <c r="AJ640" s="19">
        <f t="shared" si="227"/>
        <v>1.9981100000000001</v>
      </c>
      <c r="AK640" s="19">
        <f t="shared" si="234"/>
        <v>1.59918</v>
      </c>
    </row>
    <row r="641" spans="1:38" x14ac:dyDescent="0.25">
      <c r="A641" s="41" t="s">
        <v>40</v>
      </c>
      <c r="B641" s="55" t="s">
        <v>0</v>
      </c>
      <c r="C641" s="55" t="s">
        <v>0</v>
      </c>
      <c r="D641" s="55" t="s">
        <v>0</v>
      </c>
      <c r="E641" s="55" t="s">
        <v>0</v>
      </c>
      <c r="F641" s="55" t="s">
        <v>0</v>
      </c>
      <c r="G641" s="55" t="s">
        <v>0</v>
      </c>
      <c r="H641" s="55" t="s">
        <v>0</v>
      </c>
      <c r="I641" s="55" t="s">
        <v>0</v>
      </c>
      <c r="J641" s="55" t="s">
        <v>0</v>
      </c>
      <c r="K641" s="55" t="s">
        <v>0</v>
      </c>
      <c r="L641" s="55" t="s">
        <v>0</v>
      </c>
      <c r="M641" s="55" t="s">
        <v>0</v>
      </c>
      <c r="N641" s="55" t="s">
        <v>0</v>
      </c>
      <c r="O641" s="55" t="s">
        <v>0</v>
      </c>
      <c r="P641" s="55" t="s">
        <v>0</v>
      </c>
      <c r="Q641" s="55" t="s">
        <v>0</v>
      </c>
      <c r="R641" s="55" t="s">
        <v>0</v>
      </c>
      <c r="S641" s="55" t="s">
        <v>0</v>
      </c>
      <c r="T641" s="55" t="s">
        <v>0</v>
      </c>
      <c r="U641" s="55" t="s">
        <v>0</v>
      </c>
      <c r="V641" s="55" t="s">
        <v>0</v>
      </c>
      <c r="W641" s="55" t="s">
        <v>0</v>
      </c>
      <c r="X641" s="55" t="s">
        <v>0</v>
      </c>
      <c r="Y641" s="55" t="s">
        <v>0</v>
      </c>
      <c r="Z641" s="55" t="s">
        <v>0</v>
      </c>
      <c r="AA641" s="55" t="s">
        <v>0</v>
      </c>
      <c r="AB641" s="55" t="s">
        <v>0</v>
      </c>
      <c r="AC641" s="55" t="s">
        <v>0</v>
      </c>
      <c r="AD641" s="55" t="s">
        <v>0</v>
      </c>
      <c r="AE641" s="55" t="s">
        <v>0</v>
      </c>
      <c r="AF641" s="55" t="s">
        <v>0</v>
      </c>
      <c r="AG641" s="55" t="s">
        <v>0</v>
      </c>
      <c r="AH641" s="19">
        <f t="shared" si="227"/>
        <v>3.31E-3</v>
      </c>
      <c r="AI641" s="19">
        <f t="shared" si="227"/>
        <v>0</v>
      </c>
      <c r="AJ641" s="19">
        <f t="shared" si="227"/>
        <v>0</v>
      </c>
      <c r="AK641" s="19">
        <f t="shared" si="234"/>
        <v>0</v>
      </c>
    </row>
    <row r="642" spans="1:38" x14ac:dyDescent="0.25">
      <c r="A642" s="40" t="s">
        <v>41</v>
      </c>
      <c r="B642" s="9">
        <f t="shared" ref="B642:AA642" si="236">B667+B692+B717</f>
        <v>0.2</v>
      </c>
      <c r="C642" s="9">
        <f t="shared" si="236"/>
        <v>0.1</v>
      </c>
      <c r="D642" s="9">
        <f t="shared" si="236"/>
        <v>0.2</v>
      </c>
      <c r="E642" s="9">
        <f t="shared" si="236"/>
        <v>0</v>
      </c>
      <c r="F642" s="9">
        <f t="shared" si="236"/>
        <v>0</v>
      </c>
      <c r="G642" s="9">
        <f t="shared" si="236"/>
        <v>0.1</v>
      </c>
      <c r="H642" s="9">
        <f t="shared" si="236"/>
        <v>0.1</v>
      </c>
      <c r="I642" s="9">
        <f t="shared" si="236"/>
        <v>0.2</v>
      </c>
      <c r="J642" s="9">
        <f t="shared" si="236"/>
        <v>0.1</v>
      </c>
      <c r="K642" s="9">
        <f t="shared" si="236"/>
        <v>0.1</v>
      </c>
      <c r="L642" s="9">
        <f t="shared" si="236"/>
        <v>0.2</v>
      </c>
      <c r="M642" s="9">
        <f t="shared" si="236"/>
        <v>0.2</v>
      </c>
      <c r="N642" s="9">
        <f t="shared" si="236"/>
        <v>0.2</v>
      </c>
      <c r="O642" s="9">
        <f t="shared" si="236"/>
        <v>0.2</v>
      </c>
      <c r="P642" s="9">
        <f t="shared" si="236"/>
        <v>0.1</v>
      </c>
      <c r="Q642" s="9">
        <f t="shared" si="236"/>
        <v>0.30000000000000004</v>
      </c>
      <c r="R642" s="9">
        <f t="shared" si="236"/>
        <v>0.30000000000000004</v>
      </c>
      <c r="S642" s="9">
        <f t="shared" si="236"/>
        <v>0.30000000000000004</v>
      </c>
      <c r="T642" s="9">
        <f t="shared" si="236"/>
        <v>0.1</v>
      </c>
      <c r="U642" s="9">
        <f t="shared" si="236"/>
        <v>0.51190000000000002</v>
      </c>
      <c r="V642" s="9">
        <f t="shared" si="236"/>
        <v>0.18160000000000004</v>
      </c>
      <c r="W642" s="9">
        <f t="shared" si="236"/>
        <v>0.18176999999999999</v>
      </c>
      <c r="X642" s="9">
        <f t="shared" si="236"/>
        <v>0.18756</v>
      </c>
      <c r="Y642" s="9">
        <f t="shared" si="236"/>
        <v>0.20688000000000001</v>
      </c>
      <c r="Z642" s="9">
        <f t="shared" si="236"/>
        <v>0.17709</v>
      </c>
      <c r="AA642" s="9">
        <f t="shared" si="236"/>
        <v>0.17953999999999998</v>
      </c>
      <c r="AB642" s="19">
        <f t="shared" si="227"/>
        <v>0.12956999999999999</v>
      </c>
      <c r="AC642" s="19">
        <f t="shared" si="227"/>
        <v>9.6579999999999999E-2</v>
      </c>
      <c r="AD642" s="19">
        <f t="shared" si="227"/>
        <v>0.10901</v>
      </c>
      <c r="AE642" s="19">
        <f t="shared" si="227"/>
        <v>9.8310000000000008E-2</v>
      </c>
      <c r="AF642" s="19">
        <f t="shared" si="227"/>
        <v>4.3709999999999999E-2</v>
      </c>
      <c r="AG642" s="19">
        <f t="shared" si="227"/>
        <v>7.1809999999999985E-2</v>
      </c>
      <c r="AH642" s="19">
        <f t="shared" si="227"/>
        <v>3.8400000000000004E-2</v>
      </c>
      <c r="AI642" s="19">
        <f t="shared" si="227"/>
        <v>1.0999999999999999E-2</v>
      </c>
      <c r="AJ642" s="19">
        <f t="shared" si="227"/>
        <v>4.0999999999999995E-3</v>
      </c>
      <c r="AK642" s="19">
        <f t="shared" si="234"/>
        <v>5.7000000000000002E-3</v>
      </c>
    </row>
    <row r="643" spans="1:38" x14ac:dyDescent="0.25">
      <c r="A643" s="40" t="s">
        <v>42</v>
      </c>
      <c r="B643" s="9">
        <f t="shared" ref="B643:AA643" si="237">B668+B693+B718</f>
        <v>0</v>
      </c>
      <c r="C643" s="9">
        <f t="shared" si="237"/>
        <v>0</v>
      </c>
      <c r="D643" s="9">
        <f t="shared" si="237"/>
        <v>0</v>
      </c>
      <c r="E643" s="9">
        <f t="shared" si="237"/>
        <v>0</v>
      </c>
      <c r="F643" s="9">
        <f t="shared" si="237"/>
        <v>0</v>
      </c>
      <c r="G643" s="9">
        <f t="shared" si="237"/>
        <v>0</v>
      </c>
      <c r="H643" s="9">
        <f t="shared" si="237"/>
        <v>0</v>
      </c>
      <c r="I643" s="9">
        <f t="shared" si="237"/>
        <v>0</v>
      </c>
      <c r="J643" s="9">
        <f t="shared" si="237"/>
        <v>0</v>
      </c>
      <c r="K643" s="9">
        <f t="shared" si="237"/>
        <v>0</v>
      </c>
      <c r="L643" s="9">
        <f t="shared" si="237"/>
        <v>0</v>
      </c>
      <c r="M643" s="9">
        <f t="shared" si="237"/>
        <v>0</v>
      </c>
      <c r="N643" s="9">
        <f t="shared" si="237"/>
        <v>0</v>
      </c>
      <c r="O643" s="9">
        <f t="shared" si="237"/>
        <v>0</v>
      </c>
      <c r="P643" s="9">
        <f t="shared" si="237"/>
        <v>0</v>
      </c>
      <c r="Q643" s="9">
        <f t="shared" si="237"/>
        <v>0</v>
      </c>
      <c r="R643" s="9">
        <f t="shared" si="237"/>
        <v>0</v>
      </c>
      <c r="S643" s="9">
        <f t="shared" si="237"/>
        <v>0</v>
      </c>
      <c r="T643" s="9">
        <f t="shared" si="237"/>
        <v>0</v>
      </c>
      <c r="U643" s="9">
        <f t="shared" si="237"/>
        <v>3.9999999999999996E-4</v>
      </c>
      <c r="V643" s="9">
        <f t="shared" si="237"/>
        <v>2.0000000000000001E-4</v>
      </c>
      <c r="W643" s="9">
        <f t="shared" si="237"/>
        <v>2.1000000000000001E-4</v>
      </c>
      <c r="X643" s="9">
        <f t="shared" si="237"/>
        <v>4.0000000000000002E-4</v>
      </c>
      <c r="Y643" s="9">
        <f t="shared" si="237"/>
        <v>3.0000000000000001E-3</v>
      </c>
      <c r="Z643" s="9">
        <f t="shared" si="237"/>
        <v>4.7999999999999996E-4</v>
      </c>
      <c r="AA643" s="9">
        <f t="shared" si="237"/>
        <v>4.2999999999999999E-4</v>
      </c>
      <c r="AB643" s="19">
        <f t="shared" si="227"/>
        <v>1.4999999999999999E-4</v>
      </c>
      <c r="AC643" s="19">
        <f t="shared" si="227"/>
        <v>1.2999999999999999E-3</v>
      </c>
      <c r="AD643" s="19">
        <f t="shared" si="227"/>
        <v>0</v>
      </c>
      <c r="AE643" s="19">
        <f t="shared" si="227"/>
        <v>1.8500000000000001E-3</v>
      </c>
      <c r="AF643" s="19">
        <f t="shared" si="227"/>
        <v>2.1099999999999999E-3</v>
      </c>
      <c r="AG643" s="19">
        <f t="shared" si="227"/>
        <v>0</v>
      </c>
      <c r="AH643" s="19">
        <f t="shared" si="227"/>
        <v>0</v>
      </c>
      <c r="AI643" s="19">
        <f t="shared" si="227"/>
        <v>0</v>
      </c>
      <c r="AJ643" s="19">
        <f t="shared" si="227"/>
        <v>0</v>
      </c>
      <c r="AK643" s="19">
        <f t="shared" si="234"/>
        <v>0</v>
      </c>
    </row>
    <row r="644" spans="1:38" x14ac:dyDescent="0.25">
      <c r="A644" s="40" t="s">
        <v>43</v>
      </c>
      <c r="B644" s="9">
        <f t="shared" ref="B644:AA644" si="238">B669+B694+B719</f>
        <v>0</v>
      </c>
      <c r="C644" s="9">
        <f t="shared" si="238"/>
        <v>0</v>
      </c>
      <c r="D644" s="9">
        <f t="shared" si="238"/>
        <v>0</v>
      </c>
      <c r="E644" s="9">
        <f t="shared" si="238"/>
        <v>0</v>
      </c>
      <c r="F644" s="9">
        <f t="shared" si="238"/>
        <v>0</v>
      </c>
      <c r="G644" s="9">
        <f t="shared" si="238"/>
        <v>0</v>
      </c>
      <c r="H644" s="9">
        <f t="shared" si="238"/>
        <v>0</v>
      </c>
      <c r="I644" s="9">
        <f t="shared" si="238"/>
        <v>0</v>
      </c>
      <c r="J644" s="9">
        <f t="shared" si="238"/>
        <v>0</v>
      </c>
      <c r="K644" s="9">
        <f t="shared" si="238"/>
        <v>0</v>
      </c>
      <c r="L644" s="9">
        <f t="shared" si="238"/>
        <v>0.1</v>
      </c>
      <c r="M644" s="9">
        <f t="shared" si="238"/>
        <v>0</v>
      </c>
      <c r="N644" s="9">
        <f t="shared" si="238"/>
        <v>0.1</v>
      </c>
      <c r="O644" s="9">
        <f t="shared" si="238"/>
        <v>0</v>
      </c>
      <c r="P644" s="9">
        <f t="shared" si="238"/>
        <v>0</v>
      </c>
      <c r="Q644" s="9">
        <f t="shared" si="238"/>
        <v>0</v>
      </c>
      <c r="R644" s="9">
        <f t="shared" si="238"/>
        <v>0</v>
      </c>
      <c r="S644" s="9">
        <f t="shared" si="238"/>
        <v>0</v>
      </c>
      <c r="T644" s="9">
        <f t="shared" si="238"/>
        <v>0</v>
      </c>
      <c r="U644" s="9">
        <f t="shared" si="238"/>
        <v>1.8800000000000001E-2</v>
      </c>
      <c r="V644" s="9">
        <f t="shared" si="238"/>
        <v>9.6999999999999986E-3</v>
      </c>
      <c r="W644" s="9">
        <f t="shared" si="238"/>
        <v>4.7999999999999996E-3</v>
      </c>
      <c r="X644" s="9">
        <f t="shared" si="238"/>
        <v>2.49E-3</v>
      </c>
      <c r="Y644" s="9">
        <f t="shared" si="238"/>
        <v>1.75E-3</v>
      </c>
      <c r="Z644" s="9">
        <f t="shared" si="238"/>
        <v>2.2699999999999999E-3</v>
      </c>
      <c r="AA644" s="9">
        <f t="shared" si="238"/>
        <v>2.3799999999999997E-3</v>
      </c>
      <c r="AB644" s="19">
        <f t="shared" si="227"/>
        <v>2.3800000000000002E-3</v>
      </c>
      <c r="AC644" s="19">
        <f t="shared" si="227"/>
        <v>2.15E-3</v>
      </c>
      <c r="AD644" s="19">
        <f t="shared" si="227"/>
        <v>0</v>
      </c>
      <c r="AE644" s="19">
        <f t="shared" si="227"/>
        <v>0</v>
      </c>
      <c r="AF644" s="19">
        <f t="shared" si="227"/>
        <v>0</v>
      </c>
      <c r="AG644" s="19">
        <f t="shared" si="227"/>
        <v>0</v>
      </c>
      <c r="AH644" s="19">
        <f t="shared" si="227"/>
        <v>0</v>
      </c>
      <c r="AI644" s="19">
        <f t="shared" si="227"/>
        <v>0</v>
      </c>
      <c r="AJ644" s="19">
        <f t="shared" si="227"/>
        <v>0</v>
      </c>
      <c r="AK644" s="19">
        <f t="shared" si="234"/>
        <v>0</v>
      </c>
    </row>
    <row r="645" spans="1:38" x14ac:dyDescent="0.25">
      <c r="A645" s="45" t="s">
        <v>44</v>
      </c>
      <c r="B645" s="82" t="s">
        <v>0</v>
      </c>
      <c r="C645" s="82" t="s">
        <v>0</v>
      </c>
      <c r="D645" s="82" t="s">
        <v>0</v>
      </c>
      <c r="E645" s="82" t="s">
        <v>0</v>
      </c>
      <c r="F645" s="82" t="s">
        <v>0</v>
      </c>
      <c r="G645" s="82" t="s">
        <v>0</v>
      </c>
      <c r="H645" s="82" t="s">
        <v>0</v>
      </c>
      <c r="I645" s="82" t="s">
        <v>0</v>
      </c>
      <c r="J645" s="82" t="s">
        <v>0</v>
      </c>
      <c r="K645" s="82" t="s">
        <v>0</v>
      </c>
      <c r="L645" s="82" t="s">
        <v>0</v>
      </c>
      <c r="M645" s="82" t="s">
        <v>0</v>
      </c>
      <c r="N645" s="82" t="s">
        <v>0</v>
      </c>
      <c r="O645" s="82" t="s">
        <v>0</v>
      </c>
      <c r="P645" s="82" t="s">
        <v>0</v>
      </c>
      <c r="Q645" s="82" t="s">
        <v>0</v>
      </c>
      <c r="R645" s="82" t="s">
        <v>0</v>
      </c>
      <c r="S645" s="82" t="s">
        <v>0</v>
      </c>
      <c r="T645" s="82" t="s">
        <v>0</v>
      </c>
      <c r="U645" s="82" t="s">
        <v>0</v>
      </c>
      <c r="V645" s="82" t="s">
        <v>0</v>
      </c>
      <c r="W645" s="82" t="s">
        <v>0</v>
      </c>
      <c r="X645" s="82" t="s">
        <v>0</v>
      </c>
      <c r="Y645" s="82" t="s">
        <v>0</v>
      </c>
      <c r="Z645" s="82" t="s">
        <v>0</v>
      </c>
      <c r="AA645" s="82" t="s">
        <v>0</v>
      </c>
      <c r="AB645" s="82" t="s">
        <v>0</v>
      </c>
      <c r="AC645" s="82" t="s">
        <v>0</v>
      </c>
      <c r="AD645" s="91">
        <f t="shared" si="227"/>
        <v>0</v>
      </c>
      <c r="AE645" s="91">
        <f t="shared" si="227"/>
        <v>0</v>
      </c>
      <c r="AF645" s="91">
        <f t="shared" si="227"/>
        <v>0</v>
      </c>
      <c r="AG645" s="91">
        <f t="shared" si="227"/>
        <v>0</v>
      </c>
      <c r="AH645" s="91">
        <f t="shared" si="227"/>
        <v>0</v>
      </c>
      <c r="AI645" s="91">
        <f t="shared" si="227"/>
        <v>0</v>
      </c>
      <c r="AJ645" s="91">
        <f t="shared" si="227"/>
        <v>0</v>
      </c>
      <c r="AK645" s="91">
        <f t="shared" si="234"/>
        <v>0</v>
      </c>
    </row>
    <row r="647" spans="1:38" x14ac:dyDescent="0.25">
      <c r="A647" s="112" t="s">
        <v>47</v>
      </c>
      <c r="B647" s="1"/>
      <c r="C647" s="4"/>
    </row>
    <row r="648" spans="1:38" s="59" customFormat="1" ht="33.75" customHeight="1" x14ac:dyDescent="0.25">
      <c r="A648" s="113"/>
      <c r="B648" s="114">
        <v>1990</v>
      </c>
      <c r="C648" s="114">
        <v>1991</v>
      </c>
      <c r="D648" s="114">
        <v>1992</v>
      </c>
      <c r="E648" s="114">
        <v>1993</v>
      </c>
      <c r="F648" s="114">
        <v>1994</v>
      </c>
      <c r="G648" s="114">
        <v>1995</v>
      </c>
      <c r="H648" s="114">
        <v>1996</v>
      </c>
      <c r="I648" s="114">
        <v>1997</v>
      </c>
      <c r="J648" s="114">
        <v>1998</v>
      </c>
      <c r="K648" s="114">
        <v>1999</v>
      </c>
      <c r="L648" s="114">
        <v>2000</v>
      </c>
      <c r="M648" s="114">
        <v>2001</v>
      </c>
      <c r="N648" s="114">
        <v>2002</v>
      </c>
      <c r="O648" s="114">
        <v>2003</v>
      </c>
      <c r="P648" s="114">
        <v>2004</v>
      </c>
      <c r="Q648" s="114">
        <v>2005</v>
      </c>
      <c r="R648" s="114">
        <v>2006</v>
      </c>
      <c r="S648" s="114">
        <v>2007</v>
      </c>
      <c r="T648" s="114">
        <v>2008</v>
      </c>
      <c r="U648" s="114">
        <v>2009</v>
      </c>
      <c r="V648" s="114">
        <v>2010</v>
      </c>
      <c r="W648" s="114">
        <v>2011</v>
      </c>
      <c r="X648" s="114">
        <v>2012</v>
      </c>
      <c r="Y648" s="114">
        <v>2013</v>
      </c>
      <c r="Z648" s="114">
        <v>2014</v>
      </c>
      <c r="AA648" s="114">
        <v>2015</v>
      </c>
      <c r="AB648" s="114">
        <v>2016</v>
      </c>
      <c r="AC648" s="114">
        <v>2017</v>
      </c>
      <c r="AD648" s="119">
        <v>2018</v>
      </c>
      <c r="AE648" s="119">
        <v>2019</v>
      </c>
      <c r="AF648" s="119">
        <v>2020</v>
      </c>
      <c r="AG648" s="119">
        <v>2021</v>
      </c>
      <c r="AH648" s="114" t="s">
        <v>3</v>
      </c>
      <c r="AI648" s="114" t="s">
        <v>4</v>
      </c>
      <c r="AJ648" s="119">
        <v>2024</v>
      </c>
      <c r="AK648" s="119">
        <v>2025</v>
      </c>
    </row>
    <row r="649" spans="1:38" s="33" customFormat="1" x14ac:dyDescent="0.25">
      <c r="A649" s="40" t="s">
        <v>24</v>
      </c>
      <c r="B649" s="14">
        <f t="shared" ref="B649:Z649" si="239">SUM(B651:B669)</f>
        <v>6.1</v>
      </c>
      <c r="C649" s="14">
        <f t="shared" si="239"/>
        <v>5.3999999999999995</v>
      </c>
      <c r="D649" s="14">
        <f t="shared" si="239"/>
        <v>3.3</v>
      </c>
      <c r="E649" s="14">
        <f t="shared" si="239"/>
        <v>3.2</v>
      </c>
      <c r="F649" s="14">
        <f t="shared" si="239"/>
        <v>3.1</v>
      </c>
      <c r="G649" s="14">
        <f t="shared" si="239"/>
        <v>2.5</v>
      </c>
      <c r="H649" s="14">
        <f t="shared" si="239"/>
        <v>2.1</v>
      </c>
      <c r="I649" s="14">
        <f t="shared" si="239"/>
        <v>2.2000000000000002</v>
      </c>
      <c r="J649" s="14">
        <f t="shared" si="239"/>
        <v>1.3</v>
      </c>
      <c r="K649" s="14">
        <f t="shared" si="239"/>
        <v>0.79999999999999993</v>
      </c>
      <c r="L649" s="14">
        <f t="shared" si="239"/>
        <v>0.6</v>
      </c>
      <c r="M649" s="14">
        <f t="shared" si="239"/>
        <v>0.70000000000000007</v>
      </c>
      <c r="N649" s="14">
        <f t="shared" si="239"/>
        <v>0.6</v>
      </c>
      <c r="O649" s="14">
        <f t="shared" si="239"/>
        <v>0.5</v>
      </c>
      <c r="P649" s="14">
        <f t="shared" si="239"/>
        <v>0.5</v>
      </c>
      <c r="Q649" s="14">
        <f t="shared" si="239"/>
        <v>0.6</v>
      </c>
      <c r="R649" s="14">
        <f t="shared" si="239"/>
        <v>0.7</v>
      </c>
      <c r="S649" s="14">
        <f t="shared" si="239"/>
        <v>0.6</v>
      </c>
      <c r="T649" s="14">
        <f>SUM(T651:T669)</f>
        <v>0.60000000000000009</v>
      </c>
      <c r="U649" s="14">
        <f t="shared" si="239"/>
        <v>0.45350000000000001</v>
      </c>
      <c r="V649" s="14">
        <f t="shared" si="239"/>
        <v>0.36549999999999994</v>
      </c>
      <c r="W649" s="14">
        <f t="shared" si="239"/>
        <v>0.69913999999999987</v>
      </c>
      <c r="X649" s="14">
        <f t="shared" si="239"/>
        <v>0.63101999999999991</v>
      </c>
      <c r="Y649" s="14">
        <f t="shared" si="239"/>
        <v>0.3186500000000001</v>
      </c>
      <c r="Z649" s="14">
        <f t="shared" si="239"/>
        <v>0.60329999999999995</v>
      </c>
      <c r="AA649" s="14">
        <f>SUM(AA650:AA670)</f>
        <v>0.77400999999999998</v>
      </c>
      <c r="AB649" s="68">
        <f t="shared" ref="AB649:AK649" si="240">SUM(AB650:AB670)</f>
        <v>0.79959999999999998</v>
      </c>
      <c r="AC649" s="68">
        <f t="shared" si="240"/>
        <v>0.66715999999999998</v>
      </c>
      <c r="AD649" s="68">
        <f t="shared" si="240"/>
        <v>0.49995000000000001</v>
      </c>
      <c r="AE649" s="68">
        <f t="shared" si="240"/>
        <v>0.44635000000000002</v>
      </c>
      <c r="AF649" s="68">
        <f t="shared" si="240"/>
        <v>0.66540999999999995</v>
      </c>
      <c r="AG649" s="68">
        <f t="shared" si="240"/>
        <v>0.58900000000000008</v>
      </c>
      <c r="AH649" s="68">
        <f t="shared" si="240"/>
        <v>0.53050000000000008</v>
      </c>
      <c r="AI649" s="68">
        <f t="shared" si="240"/>
        <v>0.51487000000000005</v>
      </c>
      <c r="AJ649" s="68">
        <f t="shared" si="240"/>
        <v>2.1412300000000002</v>
      </c>
      <c r="AK649" s="68">
        <f t="shared" si="240"/>
        <v>0.88893</v>
      </c>
      <c r="AL649" s="122"/>
    </row>
    <row r="650" spans="1:38" s="33" customFormat="1" x14ac:dyDescent="0.25">
      <c r="A650" s="40" t="s">
        <v>25</v>
      </c>
      <c r="B650" s="55" t="s">
        <v>0</v>
      </c>
      <c r="C650" s="55" t="s">
        <v>0</v>
      </c>
      <c r="D650" s="55" t="s">
        <v>0</v>
      </c>
      <c r="E650" s="55" t="s">
        <v>0</v>
      </c>
      <c r="F650" s="55" t="s">
        <v>0</v>
      </c>
      <c r="G650" s="55" t="s">
        <v>0</v>
      </c>
      <c r="H650" s="55" t="s">
        <v>0</v>
      </c>
      <c r="I650" s="55" t="s">
        <v>0</v>
      </c>
      <c r="J650" s="55" t="s">
        <v>0</v>
      </c>
      <c r="K650" s="55" t="s">
        <v>0</v>
      </c>
      <c r="L650" s="55" t="s">
        <v>0</v>
      </c>
      <c r="M650" s="55" t="s">
        <v>0</v>
      </c>
      <c r="N650" s="55" t="s">
        <v>0</v>
      </c>
      <c r="O650" s="55" t="s">
        <v>0</v>
      </c>
      <c r="P650" s="55" t="s">
        <v>0</v>
      </c>
      <c r="Q650" s="55" t="s">
        <v>0</v>
      </c>
      <c r="R650" s="55" t="s">
        <v>0</v>
      </c>
      <c r="S650" s="55" t="s">
        <v>0</v>
      </c>
      <c r="T650" s="55" t="s">
        <v>0</v>
      </c>
      <c r="U650" s="55" t="s">
        <v>0</v>
      </c>
      <c r="V650" s="55" t="s">
        <v>0</v>
      </c>
      <c r="W650" s="55" t="s">
        <v>0</v>
      </c>
      <c r="X650" s="55" t="s">
        <v>0</v>
      </c>
      <c r="Y650" s="55" t="s">
        <v>0</v>
      </c>
      <c r="Z650" s="55" t="s">
        <v>0</v>
      </c>
      <c r="AA650" s="55" t="s">
        <v>0</v>
      </c>
      <c r="AB650" s="55" t="s">
        <v>0</v>
      </c>
      <c r="AC650" s="55" t="s">
        <v>0</v>
      </c>
      <c r="AD650" s="55"/>
      <c r="AE650" s="55" t="s">
        <v>0</v>
      </c>
      <c r="AF650" s="55" t="s">
        <v>0</v>
      </c>
      <c r="AG650" s="55" t="s">
        <v>0</v>
      </c>
      <c r="AH650" s="73">
        <v>4.4999999999999997E-3</v>
      </c>
      <c r="AI650" s="73"/>
      <c r="AJ650" s="73">
        <v>6.4800000000000005E-3</v>
      </c>
      <c r="AK650" s="73">
        <v>9.8200000000000006E-3</v>
      </c>
      <c r="AL650" s="122"/>
    </row>
    <row r="651" spans="1:38" x14ac:dyDescent="0.25">
      <c r="A651" s="40" t="s">
        <v>26</v>
      </c>
      <c r="B651" s="9">
        <v>0</v>
      </c>
      <c r="C651" s="9"/>
      <c r="D651" s="9"/>
      <c r="E651" s="9"/>
      <c r="F651" s="9">
        <v>0.1</v>
      </c>
      <c r="G651" s="9"/>
      <c r="H651" s="9">
        <v>0.1</v>
      </c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>
        <v>6.3E-3</v>
      </c>
      <c r="V651" s="9">
        <v>4.0999999999999995E-3</v>
      </c>
      <c r="W651" s="9">
        <v>6.4999999999999997E-4</v>
      </c>
      <c r="X651" s="9">
        <v>6.7000000000000002E-3</v>
      </c>
      <c r="Y651" s="9">
        <v>6.7599999999999995E-3</v>
      </c>
      <c r="Z651" s="9">
        <v>1.125E-2</v>
      </c>
      <c r="AA651" s="9">
        <v>7.2900000000000005E-3</v>
      </c>
      <c r="AB651" s="19">
        <v>7.5799999999999999E-3</v>
      </c>
      <c r="AC651" s="19">
        <v>7.4199999999999995E-3</v>
      </c>
      <c r="AD651" s="73">
        <v>1.6099999999999999E-3</v>
      </c>
      <c r="AE651" s="73">
        <v>2E-3</v>
      </c>
      <c r="AF651" s="73">
        <v>5.4000000000000001E-4</v>
      </c>
      <c r="AG651" s="73">
        <v>3.5999999999999997E-4</v>
      </c>
      <c r="AH651" s="73">
        <v>0</v>
      </c>
      <c r="AI651" s="73">
        <v>4.0000000000000002E-4</v>
      </c>
      <c r="AJ651" s="73">
        <v>0</v>
      </c>
      <c r="AK651" s="73">
        <v>0</v>
      </c>
      <c r="AL651" s="105"/>
    </row>
    <row r="652" spans="1:38" x14ac:dyDescent="0.25">
      <c r="A652" s="40" t="s">
        <v>27</v>
      </c>
      <c r="B652" s="9">
        <v>0.49999999999999994</v>
      </c>
      <c r="C652" s="9">
        <v>0.3</v>
      </c>
      <c r="D652" s="9">
        <v>0.2</v>
      </c>
      <c r="E652" s="9">
        <v>0.2</v>
      </c>
      <c r="F652" s="9">
        <v>0.3</v>
      </c>
      <c r="G652" s="9">
        <v>0.2</v>
      </c>
      <c r="H652" s="9">
        <v>0.2</v>
      </c>
      <c r="I652" s="9">
        <v>0.4</v>
      </c>
      <c r="J652" s="9">
        <v>0.1</v>
      </c>
      <c r="K652" s="9"/>
      <c r="L652" s="9"/>
      <c r="M652" s="9">
        <v>0.1</v>
      </c>
      <c r="N652" s="9"/>
      <c r="O652" s="9"/>
      <c r="P652" s="9"/>
      <c r="Q652" s="9"/>
      <c r="R652" s="9"/>
      <c r="S652" s="9"/>
      <c r="T652" s="9"/>
      <c r="U652" s="9">
        <v>1.5300000000000001E-2</v>
      </c>
      <c r="V652" s="9">
        <v>1.7399999999999999E-2</v>
      </c>
      <c r="W652" s="9">
        <v>4.3E-3</v>
      </c>
      <c r="X652" s="9">
        <v>7.9699999999999997E-3</v>
      </c>
      <c r="Y652" s="9">
        <v>8.5000000000000006E-3</v>
      </c>
      <c r="Z652" s="9">
        <v>9.4999999999999998E-3</v>
      </c>
      <c r="AA652" s="9">
        <v>1.2699999999999999E-2</v>
      </c>
      <c r="AB652" s="19">
        <v>5.4000000000000003E-3</v>
      </c>
      <c r="AC652" s="19">
        <v>3.5500000000000002E-3</v>
      </c>
      <c r="AD652" s="73">
        <v>1.0999999999999999E-2</v>
      </c>
      <c r="AE652" s="73">
        <v>1.83E-2</v>
      </c>
      <c r="AF652" s="73">
        <v>1.83E-2</v>
      </c>
      <c r="AG652" s="73">
        <v>1.35E-2</v>
      </c>
      <c r="AH652" s="73">
        <v>1.8E-3</v>
      </c>
      <c r="AI652" s="73">
        <v>3.5200000000000001E-3</v>
      </c>
      <c r="AJ652" s="73">
        <v>6.4700000000000001E-3</v>
      </c>
      <c r="AK652" s="73">
        <v>4.47E-3</v>
      </c>
      <c r="AL652" s="105"/>
    </row>
    <row r="653" spans="1:38" x14ac:dyDescent="0.25">
      <c r="A653" s="40" t="s">
        <v>28</v>
      </c>
      <c r="B653" s="9">
        <v>0.5</v>
      </c>
      <c r="C653" s="9">
        <v>0.5</v>
      </c>
      <c r="D653" s="9">
        <v>0.5</v>
      </c>
      <c r="E653" s="9">
        <v>0.3</v>
      </c>
      <c r="F653" s="9">
        <v>0.2</v>
      </c>
      <c r="G653" s="9">
        <v>0.2</v>
      </c>
      <c r="H653" s="9">
        <v>0.3</v>
      </c>
      <c r="I653" s="9">
        <v>0.3</v>
      </c>
      <c r="J653" s="9">
        <v>0.1</v>
      </c>
      <c r="K653" s="9">
        <v>0.1</v>
      </c>
      <c r="L653" s="9">
        <v>0.1</v>
      </c>
      <c r="M653" s="9">
        <v>0.1</v>
      </c>
      <c r="N653" s="9">
        <v>0.2</v>
      </c>
      <c r="O653" s="9">
        <v>0.1</v>
      </c>
      <c r="P653" s="9">
        <v>0.1</v>
      </c>
      <c r="Q653" s="9">
        <v>0.1</v>
      </c>
      <c r="R653" s="9">
        <v>0.1</v>
      </c>
      <c r="S653" s="9">
        <v>0.1</v>
      </c>
      <c r="T653" s="9">
        <v>0.2</v>
      </c>
      <c r="U653" s="9">
        <v>5.1999999999999998E-2</v>
      </c>
      <c r="V653" s="9">
        <v>2.4399999999999998E-2</v>
      </c>
      <c r="W653" s="9">
        <v>0.13880000000000001</v>
      </c>
      <c r="X653" s="9">
        <v>0.10341</v>
      </c>
      <c r="Y653" s="9">
        <v>6.8030000000000007E-2</v>
      </c>
      <c r="Z653" s="9">
        <v>0.22919999999999999</v>
      </c>
      <c r="AA653" s="9">
        <v>0.35793999999999998</v>
      </c>
      <c r="AB653" s="19">
        <v>0.33700000000000002</v>
      </c>
      <c r="AC653" s="19">
        <v>0.253</v>
      </c>
      <c r="AD653" s="73">
        <v>0.15372</v>
      </c>
      <c r="AE653" s="73">
        <v>0.11039</v>
      </c>
      <c r="AF653" s="73">
        <v>0.24521000000000001</v>
      </c>
      <c r="AG653" s="73">
        <v>0.10337</v>
      </c>
      <c r="AH653" s="73">
        <v>0.14707999999999999</v>
      </c>
      <c r="AI653" s="73">
        <v>0.24430000000000002</v>
      </c>
      <c r="AJ653" s="73">
        <v>0.17520000000000002</v>
      </c>
      <c r="AK653" s="73">
        <v>0.18209999999999998</v>
      </c>
      <c r="AL653" s="105"/>
    </row>
    <row r="654" spans="1:38" x14ac:dyDescent="0.25">
      <c r="A654" s="40" t="s">
        <v>29</v>
      </c>
      <c r="B654" s="9">
        <v>0.90000000000000036</v>
      </c>
      <c r="C654" s="9">
        <v>1</v>
      </c>
      <c r="D654" s="9">
        <v>0.5</v>
      </c>
      <c r="E654" s="9">
        <v>0.7</v>
      </c>
      <c r="F654" s="9">
        <v>0.4</v>
      </c>
      <c r="G654" s="9">
        <v>0.4</v>
      </c>
      <c r="H654" s="9">
        <v>0.3</v>
      </c>
      <c r="I654" s="9">
        <v>0.3</v>
      </c>
      <c r="J654" s="9">
        <v>0.2</v>
      </c>
      <c r="K654" s="9">
        <v>0.1</v>
      </c>
      <c r="L654" s="9">
        <v>0.2</v>
      </c>
      <c r="M654" s="9">
        <v>0.1</v>
      </c>
      <c r="N654" s="9">
        <v>0.1</v>
      </c>
      <c r="O654" s="9">
        <v>0.1</v>
      </c>
      <c r="P654" s="9">
        <v>0.1</v>
      </c>
      <c r="Q654" s="9">
        <v>0.1</v>
      </c>
      <c r="R654" s="9">
        <v>0.1</v>
      </c>
      <c r="S654" s="9">
        <v>0.1</v>
      </c>
      <c r="T654" s="9">
        <v>0.1</v>
      </c>
      <c r="U654" s="9">
        <v>6.9900000000000004E-2</v>
      </c>
      <c r="V654" s="9">
        <v>6.9900000000000004E-2</v>
      </c>
      <c r="W654" s="9">
        <v>8.1720000000000001E-2</v>
      </c>
      <c r="X654" s="9">
        <v>5.4679999999999999E-2</v>
      </c>
      <c r="Y654" s="9">
        <v>3.7670000000000002E-2</v>
      </c>
      <c r="Z654" s="9">
        <v>2.8739999999999998E-2</v>
      </c>
      <c r="AA654" s="9">
        <v>3.7819999999999999E-2</v>
      </c>
      <c r="AB654" s="19">
        <v>5.4599999999999996E-2</v>
      </c>
      <c r="AC654" s="19">
        <v>4.086E-2</v>
      </c>
      <c r="AD654" s="73">
        <v>4.7759999999999997E-2</v>
      </c>
      <c r="AE654" s="73">
        <v>3.083E-2</v>
      </c>
      <c r="AF654" s="73">
        <v>5.2469999999999996E-2</v>
      </c>
      <c r="AG654" s="73">
        <v>1.7929999999999998E-2</v>
      </c>
      <c r="AH654" s="73">
        <v>3.499E-2</v>
      </c>
      <c r="AI654" s="73">
        <v>2.9229999999999999E-2</v>
      </c>
      <c r="AJ654" s="73">
        <v>7.349E-2</v>
      </c>
      <c r="AK654" s="73">
        <v>4.938E-2</v>
      </c>
      <c r="AL654" s="105"/>
    </row>
    <row r="655" spans="1:38" x14ac:dyDescent="0.25">
      <c r="A655" s="40" t="s">
        <v>30</v>
      </c>
      <c r="B655" s="9">
        <v>0.2</v>
      </c>
      <c r="C655" s="9">
        <v>0.1</v>
      </c>
      <c r="D655" s="9">
        <v>0.1</v>
      </c>
      <c r="E655" s="9">
        <v>0.1</v>
      </c>
      <c r="F655" s="9">
        <v>0.1</v>
      </c>
      <c r="G655" s="9">
        <v>0.1</v>
      </c>
      <c r="H655" s="9">
        <v>0.1</v>
      </c>
      <c r="I655" s="9">
        <v>0.1</v>
      </c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>
        <v>0</v>
      </c>
      <c r="U655" s="9">
        <v>1.0999999999999999E-2</v>
      </c>
      <c r="V655" s="9">
        <v>2.7000000000000001E-3</v>
      </c>
      <c r="W655" s="9">
        <v>1.6999999999999999E-3</v>
      </c>
      <c r="X655" s="9">
        <v>4.0000000000000002E-4</v>
      </c>
      <c r="Y655" s="9"/>
      <c r="Z655" s="9">
        <v>7.4700000000000003E-2</v>
      </c>
      <c r="AA655" s="9"/>
      <c r="AB655" s="19">
        <v>0</v>
      </c>
      <c r="AC655" s="19">
        <v>5.9999999999999995E-4</v>
      </c>
      <c r="AD655" s="73">
        <v>1.9E-3</v>
      </c>
      <c r="AE655" s="73">
        <v>0</v>
      </c>
      <c r="AF655" s="73">
        <v>1.5E-3</v>
      </c>
      <c r="AG655" s="73">
        <v>5.0000000000000001E-4</v>
      </c>
      <c r="AH655" s="73">
        <v>8.9999999999999998E-4</v>
      </c>
      <c r="AI655" s="73">
        <v>0</v>
      </c>
      <c r="AJ655" s="73">
        <v>1.6000000000000001E-3</v>
      </c>
      <c r="AK655" s="73">
        <v>1.6699999999999998E-3</v>
      </c>
      <c r="AL655" s="105"/>
    </row>
    <row r="656" spans="1:38" x14ac:dyDescent="0.25">
      <c r="A656" s="40" t="s">
        <v>31</v>
      </c>
      <c r="B656" s="9">
        <v>0.3</v>
      </c>
      <c r="C656" s="9">
        <v>0.3</v>
      </c>
      <c r="D656" s="9">
        <v>0.3</v>
      </c>
      <c r="E656" s="9">
        <v>0.30000000000000004</v>
      </c>
      <c r="F656" s="9">
        <v>0.5</v>
      </c>
      <c r="G656" s="9">
        <v>0.2</v>
      </c>
      <c r="H656" s="9">
        <v>0.2</v>
      </c>
      <c r="I656" s="9">
        <v>0.1</v>
      </c>
      <c r="J656" s="9">
        <v>0.2</v>
      </c>
      <c r="K656" s="9">
        <v>0.1</v>
      </c>
      <c r="L656" s="9"/>
      <c r="M656" s="9"/>
      <c r="N656" s="9"/>
      <c r="O656" s="9"/>
      <c r="P656" s="9"/>
      <c r="Q656" s="9"/>
      <c r="R656" s="9"/>
      <c r="S656" s="9"/>
      <c r="T656" s="9">
        <v>0</v>
      </c>
      <c r="U656" s="9">
        <v>8.3000000000000001E-3</v>
      </c>
      <c r="V656" s="9">
        <v>4.9000000000000007E-3</v>
      </c>
      <c r="W656" s="9">
        <v>3.32E-3</v>
      </c>
      <c r="X656" s="9">
        <v>3.2799999999999999E-3</v>
      </c>
      <c r="Y656" s="9">
        <v>3.6600000000000001E-3</v>
      </c>
      <c r="Z656" s="9">
        <v>3.5800000000000003E-3</v>
      </c>
      <c r="AA656" s="9">
        <v>3.96E-3</v>
      </c>
      <c r="AB656" s="19">
        <v>2.8500000000000001E-3</v>
      </c>
      <c r="AC656" s="19">
        <v>5.3400000000000001E-3</v>
      </c>
      <c r="AD656" s="73">
        <v>2.99E-3</v>
      </c>
      <c r="AE656" s="73">
        <v>5.6500000000000005E-3</v>
      </c>
      <c r="AF656" s="73">
        <v>7.43E-3</v>
      </c>
      <c r="AG656" s="73">
        <v>1.48E-3</v>
      </c>
      <c r="AH656" s="73">
        <v>3.4399999999999999E-3</v>
      </c>
      <c r="AI656" s="73">
        <v>0</v>
      </c>
      <c r="AJ656" s="73">
        <v>1.034E-2</v>
      </c>
      <c r="AK656" s="73">
        <v>4.4000000000000002E-4</v>
      </c>
      <c r="AL656" s="105"/>
    </row>
    <row r="657" spans="1:38" x14ac:dyDescent="0.25">
      <c r="A657" s="40" t="s">
        <v>32</v>
      </c>
      <c r="B657" s="55" t="s">
        <v>0</v>
      </c>
      <c r="C657" s="55" t="s">
        <v>0</v>
      </c>
      <c r="D657" s="55" t="s">
        <v>0</v>
      </c>
      <c r="E657" s="55" t="s">
        <v>0</v>
      </c>
      <c r="F657" s="55" t="s">
        <v>0</v>
      </c>
      <c r="G657" s="55" t="s">
        <v>0</v>
      </c>
      <c r="H657" s="55" t="s">
        <v>0</v>
      </c>
      <c r="I657" s="55" t="s">
        <v>0</v>
      </c>
      <c r="J657" s="55" t="s">
        <v>0</v>
      </c>
      <c r="K657" s="55" t="s">
        <v>0</v>
      </c>
      <c r="L657" s="55" t="s">
        <v>0</v>
      </c>
      <c r="M657" s="55" t="s">
        <v>0</v>
      </c>
      <c r="N657" s="55" t="s">
        <v>0</v>
      </c>
      <c r="O657" s="55" t="s">
        <v>0</v>
      </c>
      <c r="P657" s="55" t="s">
        <v>0</v>
      </c>
      <c r="Q657" s="55" t="s">
        <v>0</v>
      </c>
      <c r="R657" s="55" t="s">
        <v>0</v>
      </c>
      <c r="S657" s="55" t="s">
        <v>0</v>
      </c>
      <c r="T657" s="55" t="s">
        <v>0</v>
      </c>
      <c r="U657" s="55" t="s">
        <v>0</v>
      </c>
      <c r="V657" s="55" t="s">
        <v>0</v>
      </c>
      <c r="W657" s="55" t="s">
        <v>0</v>
      </c>
      <c r="X657" s="55" t="s">
        <v>0</v>
      </c>
      <c r="Y657" s="55" t="s">
        <v>0</v>
      </c>
      <c r="Z657" s="55" t="s">
        <v>0</v>
      </c>
      <c r="AA657" s="55" t="s">
        <v>0</v>
      </c>
      <c r="AB657" s="55" t="s">
        <v>0</v>
      </c>
      <c r="AC657" s="55" t="s">
        <v>0</v>
      </c>
      <c r="AD657" s="55"/>
      <c r="AE657" s="55" t="s">
        <v>0</v>
      </c>
      <c r="AF657" s="55" t="s">
        <v>0</v>
      </c>
      <c r="AG657" s="55" t="s">
        <v>0</v>
      </c>
      <c r="AH657" s="73">
        <v>2.9999999999999997E-4</v>
      </c>
      <c r="AI657" s="73">
        <v>0</v>
      </c>
      <c r="AJ657" s="73">
        <v>1.12E-2</v>
      </c>
      <c r="AK657" s="73">
        <v>0</v>
      </c>
      <c r="AL657" s="105"/>
    </row>
    <row r="658" spans="1:38" x14ac:dyDescent="0.25">
      <c r="A658" s="40" t="s">
        <v>33</v>
      </c>
      <c r="B658" s="9">
        <v>0.1</v>
      </c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>
        <v>2.9999999999999997E-5</v>
      </c>
      <c r="Z658" s="9">
        <v>8.0000000000000007E-5</v>
      </c>
      <c r="AA658" s="9">
        <v>4.0000000000000002E-4</v>
      </c>
      <c r="AB658" s="19">
        <v>0</v>
      </c>
      <c r="AC658" s="19">
        <v>4.8999999999999998E-4</v>
      </c>
      <c r="AD658" s="73">
        <v>0</v>
      </c>
      <c r="AE658" s="73">
        <v>0</v>
      </c>
      <c r="AF658" s="73">
        <v>0</v>
      </c>
      <c r="AG658" s="73">
        <v>8.8999999999999996E-2</v>
      </c>
      <c r="AH658" s="73">
        <v>0</v>
      </c>
      <c r="AI658" s="73">
        <v>0</v>
      </c>
      <c r="AJ658" s="73">
        <v>0</v>
      </c>
      <c r="AK658" s="73">
        <v>8.26E-3</v>
      </c>
      <c r="AL658" s="105"/>
    </row>
    <row r="659" spans="1:38" x14ac:dyDescent="0.25">
      <c r="A659" s="40" t="s">
        <v>34</v>
      </c>
      <c r="B659" s="9">
        <v>0</v>
      </c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>
        <v>2.3E-3</v>
      </c>
      <c r="V659" s="9">
        <v>7.9000000000000008E-3</v>
      </c>
      <c r="W659" s="9">
        <v>2.2899999999999999E-3</v>
      </c>
      <c r="X659" s="9">
        <v>4.0400000000000002E-3</v>
      </c>
      <c r="Y659" s="9">
        <v>9.7999999999999997E-4</v>
      </c>
      <c r="Z659" s="9">
        <v>8.7299999999999999E-3</v>
      </c>
      <c r="AA659" s="9">
        <v>4.5399999999999998E-3</v>
      </c>
      <c r="AB659" s="19">
        <v>2.32E-3</v>
      </c>
      <c r="AC659" s="19">
        <v>0</v>
      </c>
      <c r="AD659" s="73">
        <v>4.0000000000000002E-4</v>
      </c>
      <c r="AE659" s="73">
        <v>0</v>
      </c>
      <c r="AF659" s="73">
        <v>0</v>
      </c>
      <c r="AG659" s="73">
        <v>1.4E-3</v>
      </c>
      <c r="AH659" s="73">
        <v>0</v>
      </c>
      <c r="AI659" s="73">
        <v>0</v>
      </c>
      <c r="AJ659" s="73">
        <v>0</v>
      </c>
      <c r="AK659" s="73">
        <v>0</v>
      </c>
      <c r="AL659" s="105"/>
    </row>
    <row r="660" spans="1:38" x14ac:dyDescent="0.25">
      <c r="A660" s="40" t="s">
        <v>35</v>
      </c>
      <c r="B660" s="9">
        <v>1.0000000000000002</v>
      </c>
      <c r="C660" s="9">
        <v>0.9</v>
      </c>
      <c r="D660" s="9">
        <v>0.7</v>
      </c>
      <c r="E660" s="9">
        <v>0.6</v>
      </c>
      <c r="F660" s="9">
        <v>0.4</v>
      </c>
      <c r="G660" s="9">
        <v>0.4</v>
      </c>
      <c r="H660" s="9">
        <v>0.4</v>
      </c>
      <c r="I660" s="9">
        <v>0.4</v>
      </c>
      <c r="J660" s="9">
        <v>0.2</v>
      </c>
      <c r="K660" s="9">
        <v>0.2</v>
      </c>
      <c r="L660" s="9">
        <v>0.1</v>
      </c>
      <c r="M660" s="9">
        <v>0.1</v>
      </c>
      <c r="N660" s="9">
        <v>0.1</v>
      </c>
      <c r="O660" s="9">
        <v>0.1</v>
      </c>
      <c r="P660" s="9">
        <v>0.1</v>
      </c>
      <c r="Q660" s="9">
        <v>0.1</v>
      </c>
      <c r="R660" s="9">
        <v>0.1</v>
      </c>
      <c r="S660" s="9">
        <v>0.1</v>
      </c>
      <c r="T660" s="9">
        <v>0.1</v>
      </c>
      <c r="U660" s="9">
        <v>8.0299999999999996E-2</v>
      </c>
      <c r="V660" s="9">
        <v>9.8000000000000004E-2</v>
      </c>
      <c r="W660" s="9">
        <v>0.14838999999999999</v>
      </c>
      <c r="X660" s="9">
        <v>0.24234</v>
      </c>
      <c r="Y660" s="9">
        <v>8.8450000000000001E-2</v>
      </c>
      <c r="Z660" s="9">
        <v>8.6739999999999998E-2</v>
      </c>
      <c r="AA660" s="9">
        <v>6.2600000000000003E-2</v>
      </c>
      <c r="AB660" s="19">
        <v>6.9430000000000006E-2</v>
      </c>
      <c r="AC660" s="19">
        <v>6.0450000000000004E-2</v>
      </c>
      <c r="AD660" s="73">
        <v>0.10009999999999999</v>
      </c>
      <c r="AE660" s="73">
        <v>4.2779999999999999E-2</v>
      </c>
      <c r="AF660" s="73">
        <v>6.9330000000000003E-2</v>
      </c>
      <c r="AG660" s="73">
        <v>0.20463000000000001</v>
      </c>
      <c r="AH660" s="73">
        <v>0.14903</v>
      </c>
      <c r="AI660" s="73">
        <v>0.10698000000000001</v>
      </c>
      <c r="AJ660" s="73">
        <v>5.108E-2</v>
      </c>
      <c r="AK660" s="73">
        <v>0.12938</v>
      </c>
      <c r="AL660" s="105"/>
    </row>
    <row r="661" spans="1:38" x14ac:dyDescent="0.25">
      <c r="A661" s="40" t="s">
        <v>36</v>
      </c>
      <c r="B661" s="9">
        <v>1.5</v>
      </c>
      <c r="C661" s="9">
        <v>1.2</v>
      </c>
      <c r="D661" s="9">
        <v>0.5</v>
      </c>
      <c r="E661" s="9">
        <v>0.5</v>
      </c>
      <c r="F661" s="9">
        <v>0.5</v>
      </c>
      <c r="G661" s="9">
        <v>0.3</v>
      </c>
      <c r="H661" s="9">
        <v>0.2</v>
      </c>
      <c r="I661" s="9">
        <v>0.2</v>
      </c>
      <c r="J661" s="9">
        <v>0.2</v>
      </c>
      <c r="K661" s="9">
        <v>0.1</v>
      </c>
      <c r="L661" s="9"/>
      <c r="M661" s="9">
        <v>0.2</v>
      </c>
      <c r="N661" s="9">
        <v>0.1</v>
      </c>
      <c r="O661" s="9">
        <v>0.2</v>
      </c>
      <c r="P661" s="9">
        <v>0.2</v>
      </c>
      <c r="Q661" s="9">
        <v>0.2</v>
      </c>
      <c r="R661" s="9">
        <v>0.2</v>
      </c>
      <c r="S661" s="9">
        <v>0.2</v>
      </c>
      <c r="T661" s="9">
        <v>0.2</v>
      </c>
      <c r="U661" s="9">
        <v>0.123</v>
      </c>
      <c r="V661" s="9">
        <v>0.11409999999999999</v>
      </c>
      <c r="W661" s="9">
        <v>0.23515</v>
      </c>
      <c r="X661" s="9">
        <v>0.12193000000000001</v>
      </c>
      <c r="Y661" s="9">
        <v>7.0370000000000002E-2</v>
      </c>
      <c r="Z661" s="9">
        <v>3.193E-2</v>
      </c>
      <c r="AA661" s="9">
        <v>6.6860000000000003E-2</v>
      </c>
      <c r="AB661" s="19">
        <v>0.11885999999999999</v>
      </c>
      <c r="AC661" s="19">
        <v>8.5550000000000001E-2</v>
      </c>
      <c r="AD661" s="73">
        <v>9.5610000000000014E-2</v>
      </c>
      <c r="AE661" s="73">
        <v>7.9049999999999995E-2</v>
      </c>
      <c r="AF661" s="73">
        <v>8.6499999999999994E-2</v>
      </c>
      <c r="AG661" s="73">
        <v>2.3919999999999997E-2</v>
      </c>
      <c r="AH661" s="73">
        <v>1.8550000000000001E-2</v>
      </c>
      <c r="AI661" s="73">
        <v>3.5779999999999999E-2</v>
      </c>
      <c r="AJ661" s="73">
        <v>1.2472000000000001</v>
      </c>
      <c r="AK661" s="73">
        <v>0.43408999999999998</v>
      </c>
      <c r="AL661" s="105"/>
    </row>
    <row r="662" spans="1:38" x14ac:dyDescent="0.25">
      <c r="A662" s="40" t="s">
        <v>45</v>
      </c>
      <c r="B662" s="9">
        <v>0.89999999999999991</v>
      </c>
      <c r="C662" s="9">
        <v>1</v>
      </c>
      <c r="D662" s="9">
        <v>0.3</v>
      </c>
      <c r="E662" s="9">
        <v>0.5</v>
      </c>
      <c r="F662" s="9">
        <v>0.6</v>
      </c>
      <c r="G662" s="9">
        <v>0.7</v>
      </c>
      <c r="H662" s="9">
        <v>0.3</v>
      </c>
      <c r="I662" s="9">
        <v>0.3</v>
      </c>
      <c r="J662" s="9">
        <v>0.2</v>
      </c>
      <c r="K662" s="9">
        <v>0.1</v>
      </c>
      <c r="L662" s="9">
        <v>0.1</v>
      </c>
      <c r="M662" s="9"/>
      <c r="N662" s="9"/>
      <c r="O662" s="9"/>
      <c r="P662" s="9"/>
      <c r="Q662" s="9"/>
      <c r="R662" s="9"/>
      <c r="S662" s="9"/>
      <c r="T662" s="9">
        <v>0</v>
      </c>
      <c r="U662" s="9">
        <v>9.6999999999999986E-3</v>
      </c>
      <c r="V662" s="9">
        <v>1.23E-2</v>
      </c>
      <c r="W662" s="9">
        <v>5.3509999999999995E-2</v>
      </c>
      <c r="X662" s="9">
        <v>4.5010000000000001E-2</v>
      </c>
      <c r="Y662" s="9">
        <v>1.506E-2</v>
      </c>
      <c r="Z662" s="9">
        <v>0.10208</v>
      </c>
      <c r="AA662" s="9">
        <v>0.2044</v>
      </c>
      <c r="AB662" s="19">
        <v>0.18763999999999997</v>
      </c>
      <c r="AC662" s="19">
        <v>0.17668999999999999</v>
      </c>
      <c r="AD662" s="54"/>
      <c r="AE662" s="54" t="s">
        <v>0</v>
      </c>
      <c r="AF662" s="54" t="s">
        <v>0</v>
      </c>
      <c r="AG662" s="54" t="s">
        <v>0</v>
      </c>
      <c r="AH662" s="54" t="s">
        <v>0</v>
      </c>
      <c r="AI662" s="54" t="s">
        <v>0</v>
      </c>
      <c r="AJ662" s="54" t="s">
        <v>0</v>
      </c>
      <c r="AK662" s="54" t="s">
        <v>0</v>
      </c>
      <c r="AL662" s="105"/>
    </row>
    <row r="663" spans="1:38" x14ac:dyDescent="0.25">
      <c r="A663" s="40" t="s">
        <v>37</v>
      </c>
      <c r="B663" s="9">
        <v>0.1</v>
      </c>
      <c r="C663" s="9">
        <v>0.1</v>
      </c>
      <c r="D663" s="9">
        <v>0.1</v>
      </c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>
        <v>0</v>
      </c>
      <c r="U663" s="9">
        <v>8.9999999999999998E-4</v>
      </c>
      <c r="V663" s="9">
        <v>2E-3</v>
      </c>
      <c r="W663" s="9">
        <v>4.2599999999999999E-3</v>
      </c>
      <c r="X663" s="9">
        <v>6.1799999999999997E-3</v>
      </c>
      <c r="Y663" s="9">
        <v>2.8500000000000001E-3</v>
      </c>
      <c r="Z663" s="9">
        <v>2.0099999999999996E-3</v>
      </c>
      <c r="AA663" s="9">
        <v>2.7599999999999999E-3</v>
      </c>
      <c r="AB663" s="19">
        <v>2.7499999999999998E-3</v>
      </c>
      <c r="AC663" s="19">
        <v>1.01E-3</v>
      </c>
      <c r="AD663" s="73">
        <v>6.8000000000000005E-4</v>
      </c>
      <c r="AE663" s="73">
        <v>2.5000000000000001E-3</v>
      </c>
      <c r="AF663" s="73">
        <v>8.6599999999999993E-3</v>
      </c>
      <c r="AG663" s="73">
        <v>0</v>
      </c>
      <c r="AH663" s="73">
        <v>0</v>
      </c>
      <c r="AI663" s="73">
        <v>6.8999999999999997E-4</v>
      </c>
      <c r="AJ663" s="73">
        <v>1.9599999999999999E-3</v>
      </c>
      <c r="AK663" s="104">
        <v>5.4000000000000001E-4</v>
      </c>
      <c r="AL663" s="105"/>
    </row>
    <row r="664" spans="1:38" x14ac:dyDescent="0.25">
      <c r="A664" s="40" t="s">
        <v>38</v>
      </c>
      <c r="B664" s="9">
        <v>0</v>
      </c>
      <c r="C664" s="9"/>
      <c r="D664" s="9"/>
      <c r="E664" s="9"/>
      <c r="F664" s="9"/>
      <c r="G664" s="9">
        <v>0</v>
      </c>
      <c r="H664" s="9">
        <v>0</v>
      </c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>
        <v>5.0000000000000002E-5</v>
      </c>
      <c r="X664" s="9">
        <v>2.0000000000000001E-4</v>
      </c>
      <c r="Y664" s="9">
        <v>1.1199999999999999E-3</v>
      </c>
      <c r="Z664" s="9"/>
      <c r="AA664" s="9"/>
      <c r="AB664" s="19">
        <v>0</v>
      </c>
      <c r="AC664" s="19">
        <v>0</v>
      </c>
      <c r="AD664" s="73">
        <v>0</v>
      </c>
      <c r="AE664" s="73">
        <v>0</v>
      </c>
      <c r="AF664" s="73">
        <v>0</v>
      </c>
      <c r="AG664" s="73">
        <v>2.5999999999999999E-3</v>
      </c>
      <c r="AH664" s="73">
        <v>0</v>
      </c>
      <c r="AI664" s="73">
        <v>0</v>
      </c>
      <c r="AJ664" s="73">
        <v>0</v>
      </c>
      <c r="AK664" s="104"/>
      <c r="AL664" s="105"/>
    </row>
    <row r="665" spans="1:38" x14ac:dyDescent="0.25">
      <c r="A665" s="40" t="s">
        <v>39</v>
      </c>
      <c r="B665" s="55" t="s">
        <v>0</v>
      </c>
      <c r="C665" s="55" t="s">
        <v>0</v>
      </c>
      <c r="D665" s="55" t="s">
        <v>0</v>
      </c>
      <c r="E665" s="55" t="s">
        <v>0</v>
      </c>
      <c r="F665" s="55" t="s">
        <v>0</v>
      </c>
      <c r="G665" s="55" t="s">
        <v>0</v>
      </c>
      <c r="H665" s="55" t="s">
        <v>0</v>
      </c>
      <c r="I665" s="55" t="s">
        <v>0</v>
      </c>
      <c r="J665" s="55" t="s">
        <v>0</v>
      </c>
      <c r="K665" s="55" t="s">
        <v>0</v>
      </c>
      <c r="L665" s="55" t="s">
        <v>0</v>
      </c>
      <c r="M665" s="55" t="s">
        <v>0</v>
      </c>
      <c r="N665" s="55" t="s">
        <v>0</v>
      </c>
      <c r="O665" s="55" t="s">
        <v>0</v>
      </c>
      <c r="P665" s="55" t="s">
        <v>0</v>
      </c>
      <c r="Q665" s="55" t="s">
        <v>0</v>
      </c>
      <c r="R665" s="55" t="s">
        <v>0</v>
      </c>
      <c r="S665" s="55" t="s">
        <v>0</v>
      </c>
      <c r="T665" s="55" t="s">
        <v>0</v>
      </c>
      <c r="U665" s="55" t="s">
        <v>0</v>
      </c>
      <c r="V665" s="55" t="s">
        <v>0</v>
      </c>
      <c r="W665" s="55" t="s">
        <v>0</v>
      </c>
      <c r="X665" s="55" t="s">
        <v>0</v>
      </c>
      <c r="Y665" s="55" t="s">
        <v>0</v>
      </c>
      <c r="Z665" s="55" t="s">
        <v>0</v>
      </c>
      <c r="AA665" s="55" t="s">
        <v>0</v>
      </c>
      <c r="AB665" s="55" t="s">
        <v>0</v>
      </c>
      <c r="AC665" s="55" t="s">
        <v>0</v>
      </c>
      <c r="AD665" s="73">
        <v>4.827E-2</v>
      </c>
      <c r="AE665" s="73">
        <v>0.12132999999999999</v>
      </c>
      <c r="AF665" s="73">
        <v>0.15675999999999998</v>
      </c>
      <c r="AG665" s="73">
        <v>0.11728</v>
      </c>
      <c r="AH665" s="73">
        <v>0.16721</v>
      </c>
      <c r="AI665" s="73">
        <v>9.2069999999999999E-2</v>
      </c>
      <c r="AJ665" s="73">
        <v>0.55450999999999995</v>
      </c>
      <c r="AK665" s="73">
        <v>6.8780000000000008E-2</v>
      </c>
      <c r="AL665" s="105"/>
    </row>
    <row r="666" spans="1:38" x14ac:dyDescent="0.25">
      <c r="A666" s="41" t="s">
        <v>40</v>
      </c>
      <c r="B666" s="55" t="s">
        <v>0</v>
      </c>
      <c r="C666" s="55" t="s">
        <v>0</v>
      </c>
      <c r="D666" s="55" t="s">
        <v>0</v>
      </c>
      <c r="E666" s="55" t="s">
        <v>0</v>
      </c>
      <c r="F666" s="55" t="s">
        <v>0</v>
      </c>
      <c r="G666" s="55" t="s">
        <v>0</v>
      </c>
      <c r="H666" s="55" t="s">
        <v>0</v>
      </c>
      <c r="I666" s="55" t="s">
        <v>0</v>
      </c>
      <c r="J666" s="55" t="s">
        <v>0</v>
      </c>
      <c r="K666" s="55" t="s">
        <v>0</v>
      </c>
      <c r="L666" s="55" t="s">
        <v>0</v>
      </c>
      <c r="M666" s="55" t="s">
        <v>0</v>
      </c>
      <c r="N666" s="55" t="s">
        <v>0</v>
      </c>
      <c r="O666" s="55" t="s">
        <v>0</v>
      </c>
      <c r="P666" s="55" t="s">
        <v>0</v>
      </c>
      <c r="Q666" s="55" t="s">
        <v>0</v>
      </c>
      <c r="R666" s="55" t="s">
        <v>0</v>
      </c>
      <c r="S666" s="55" t="s">
        <v>0</v>
      </c>
      <c r="T666" s="55" t="s">
        <v>0</v>
      </c>
      <c r="U666" s="55" t="s">
        <v>0</v>
      </c>
      <c r="V666" s="55" t="s">
        <v>0</v>
      </c>
      <c r="W666" s="55" t="s">
        <v>0</v>
      </c>
      <c r="X666" s="55" t="s">
        <v>0</v>
      </c>
      <c r="Y666" s="55" t="s">
        <v>0</v>
      </c>
      <c r="Z666" s="55" t="s">
        <v>0</v>
      </c>
      <c r="AA666" s="55" t="s">
        <v>0</v>
      </c>
      <c r="AB666" s="55" t="s">
        <v>0</v>
      </c>
      <c r="AC666" s="55" t="s">
        <v>0</v>
      </c>
      <c r="AD666" s="55"/>
      <c r="AE666" s="55" t="s">
        <v>0</v>
      </c>
      <c r="AF666" s="55" t="s">
        <v>0</v>
      </c>
      <c r="AG666" s="55" t="s">
        <v>0</v>
      </c>
      <c r="AH666" s="73">
        <v>0</v>
      </c>
      <c r="AI666" s="73">
        <v>0</v>
      </c>
      <c r="AJ666" s="73">
        <v>0</v>
      </c>
      <c r="AK666" s="73"/>
      <c r="AL666" s="105"/>
    </row>
    <row r="667" spans="1:38" x14ac:dyDescent="0.25">
      <c r="A667" s="40" t="s">
        <v>41</v>
      </c>
      <c r="B667" s="9">
        <v>0.1</v>
      </c>
      <c r="C667" s="9"/>
      <c r="D667" s="9">
        <v>0.1</v>
      </c>
      <c r="E667" s="9"/>
      <c r="F667" s="9"/>
      <c r="G667" s="9"/>
      <c r="H667" s="9"/>
      <c r="I667" s="9">
        <v>0.1</v>
      </c>
      <c r="J667" s="9">
        <v>0.1</v>
      </c>
      <c r="K667" s="9">
        <v>0.1</v>
      </c>
      <c r="L667" s="9">
        <v>0.1</v>
      </c>
      <c r="M667" s="9">
        <v>0.1</v>
      </c>
      <c r="N667" s="9"/>
      <c r="O667" s="9"/>
      <c r="P667" s="9"/>
      <c r="Q667" s="9">
        <v>0.1</v>
      </c>
      <c r="R667" s="9">
        <v>0.2</v>
      </c>
      <c r="S667" s="9">
        <v>0.1</v>
      </c>
      <c r="T667" s="9"/>
      <c r="U667" s="9">
        <v>7.4200000000000002E-2</v>
      </c>
      <c r="V667" s="9">
        <v>7.7999999999999996E-3</v>
      </c>
      <c r="W667" s="9">
        <v>2.4989999999999998E-2</v>
      </c>
      <c r="X667" s="9">
        <v>3.4879999999999994E-2</v>
      </c>
      <c r="Y667" s="9">
        <v>1.5169999999999999E-2</v>
      </c>
      <c r="Z667" s="9">
        <v>1.4760000000000001E-2</v>
      </c>
      <c r="AA667" s="9">
        <v>1.2740000000000001E-2</v>
      </c>
      <c r="AB667" s="19">
        <v>1.095E-2</v>
      </c>
      <c r="AC667" s="19">
        <v>3.2199999999999999E-2</v>
      </c>
      <c r="AD667" s="73">
        <v>3.5910000000000004E-2</v>
      </c>
      <c r="AE667" s="73">
        <v>3.1670000000000004E-2</v>
      </c>
      <c r="AF667" s="73">
        <v>1.66E-2</v>
      </c>
      <c r="AG667" s="73">
        <v>1.3029999999999998E-2</v>
      </c>
      <c r="AH667" s="73">
        <v>2.7000000000000001E-3</v>
      </c>
      <c r="AI667" s="73">
        <v>1.9E-3</v>
      </c>
      <c r="AJ667" s="73">
        <v>1.6999999999999999E-3</v>
      </c>
      <c r="AK667" s="73"/>
      <c r="AL667" s="105"/>
    </row>
    <row r="668" spans="1:38" x14ac:dyDescent="0.25">
      <c r="A668" s="40" t="s">
        <v>42</v>
      </c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>
        <v>2.9999999999999997E-4</v>
      </c>
      <c r="V668" s="9"/>
      <c r="W668" s="9">
        <v>1.0000000000000001E-5</v>
      </c>
      <c r="X668" s="9"/>
      <c r="Y668" s="9"/>
      <c r="Z668" s="9"/>
      <c r="AA668" s="9"/>
      <c r="AB668" s="19">
        <v>0</v>
      </c>
      <c r="AC668" s="19"/>
      <c r="AD668" s="73"/>
      <c r="AE668" s="73">
        <v>1.8500000000000001E-3</v>
      </c>
      <c r="AF668" s="73">
        <v>2.1099999999999999E-3</v>
      </c>
      <c r="AG668" s="73"/>
      <c r="AH668" s="73"/>
      <c r="AI668" s="73"/>
      <c r="AJ668" s="73"/>
      <c r="AK668" s="73"/>
      <c r="AL668" s="105"/>
    </row>
    <row r="669" spans="1:38" x14ac:dyDescent="0.25">
      <c r="A669" s="40" t="s">
        <v>43</v>
      </c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>
        <v>0.1</v>
      </c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19">
        <v>2.2000000000000001E-4</v>
      </c>
      <c r="AC669" s="19"/>
      <c r="AD669" s="73"/>
      <c r="AE669" s="73"/>
      <c r="AF669" s="73"/>
      <c r="AG669" s="73"/>
      <c r="AH669" s="73"/>
      <c r="AI669" s="73"/>
      <c r="AJ669" s="73"/>
      <c r="AK669" s="73"/>
      <c r="AL669" s="105"/>
    </row>
    <row r="670" spans="1:38" x14ac:dyDescent="0.25">
      <c r="A670" s="45" t="s">
        <v>44</v>
      </c>
      <c r="B670" s="82" t="s">
        <v>0</v>
      </c>
      <c r="C670" s="82" t="s">
        <v>0</v>
      </c>
      <c r="D670" s="82" t="s">
        <v>0</v>
      </c>
      <c r="E670" s="82" t="s">
        <v>0</v>
      </c>
      <c r="F670" s="82" t="s">
        <v>0</v>
      </c>
      <c r="G670" s="82" t="s">
        <v>0</v>
      </c>
      <c r="H670" s="82" t="s">
        <v>0</v>
      </c>
      <c r="I670" s="82" t="s">
        <v>0</v>
      </c>
      <c r="J670" s="82" t="s">
        <v>0</v>
      </c>
      <c r="K670" s="82" t="s">
        <v>0</v>
      </c>
      <c r="L670" s="82" t="s">
        <v>0</v>
      </c>
      <c r="M670" s="82" t="s">
        <v>0</v>
      </c>
      <c r="N670" s="82" t="s">
        <v>0</v>
      </c>
      <c r="O670" s="82" t="s">
        <v>0</v>
      </c>
      <c r="P670" s="82" t="s">
        <v>0</v>
      </c>
      <c r="Q670" s="82" t="s">
        <v>0</v>
      </c>
      <c r="R670" s="82" t="s">
        <v>0</v>
      </c>
      <c r="S670" s="82" t="s">
        <v>0</v>
      </c>
      <c r="T670" s="82" t="s">
        <v>0</v>
      </c>
      <c r="U670" s="82" t="s">
        <v>0</v>
      </c>
      <c r="V670" s="82" t="s">
        <v>0</v>
      </c>
      <c r="W670" s="82" t="s">
        <v>0</v>
      </c>
      <c r="X670" s="82" t="s">
        <v>0</v>
      </c>
      <c r="Y670" s="82" t="s">
        <v>0</v>
      </c>
      <c r="Z670" s="82" t="s">
        <v>0</v>
      </c>
      <c r="AA670" s="82" t="s">
        <v>0</v>
      </c>
      <c r="AB670" s="82" t="s">
        <v>0</v>
      </c>
      <c r="AC670" s="82" t="s">
        <v>0</v>
      </c>
      <c r="AD670" s="93"/>
      <c r="AE670" s="93"/>
      <c r="AF670" s="93"/>
      <c r="AG670" s="93"/>
      <c r="AH670" s="93"/>
      <c r="AI670" s="93"/>
      <c r="AJ670" s="93"/>
      <c r="AK670" s="93"/>
      <c r="AL670" s="105"/>
    </row>
    <row r="671" spans="1:38" x14ac:dyDescent="0.25">
      <c r="AH671" s="106"/>
    </row>
    <row r="672" spans="1:38" x14ac:dyDescent="0.25">
      <c r="A672" s="108" t="s">
        <v>48</v>
      </c>
      <c r="B672" s="1"/>
      <c r="C672" s="4"/>
    </row>
    <row r="673" spans="1:37" s="59" customFormat="1" ht="29.25" customHeight="1" x14ac:dyDescent="0.25">
      <c r="A673" s="113"/>
      <c r="B673" s="114">
        <v>1990</v>
      </c>
      <c r="C673" s="114">
        <v>1991</v>
      </c>
      <c r="D673" s="114">
        <v>1992</v>
      </c>
      <c r="E673" s="114">
        <v>1993</v>
      </c>
      <c r="F673" s="114">
        <v>1994</v>
      </c>
      <c r="G673" s="114">
        <v>1995</v>
      </c>
      <c r="H673" s="114">
        <v>1996</v>
      </c>
      <c r="I673" s="114">
        <v>1997</v>
      </c>
      <c r="J673" s="114">
        <v>1998</v>
      </c>
      <c r="K673" s="114">
        <v>1999</v>
      </c>
      <c r="L673" s="114">
        <v>2000</v>
      </c>
      <c r="M673" s="114">
        <v>2001</v>
      </c>
      <c r="N673" s="114">
        <v>2002</v>
      </c>
      <c r="O673" s="114">
        <v>2003</v>
      </c>
      <c r="P673" s="114">
        <v>2004</v>
      </c>
      <c r="Q673" s="114">
        <v>2005</v>
      </c>
      <c r="R673" s="114">
        <v>2006</v>
      </c>
      <c r="S673" s="114">
        <v>2007</v>
      </c>
      <c r="T673" s="114">
        <v>2008</v>
      </c>
      <c r="U673" s="114">
        <v>2009</v>
      </c>
      <c r="V673" s="114">
        <v>2010</v>
      </c>
      <c r="W673" s="114">
        <v>2011</v>
      </c>
      <c r="X673" s="114">
        <v>2012</v>
      </c>
      <c r="Y673" s="114">
        <v>2013</v>
      </c>
      <c r="Z673" s="114">
        <v>2014</v>
      </c>
      <c r="AA673" s="114">
        <v>2015</v>
      </c>
      <c r="AB673" s="114">
        <v>2016</v>
      </c>
      <c r="AC673" s="114">
        <v>2017</v>
      </c>
      <c r="AD673" s="119">
        <v>2018</v>
      </c>
      <c r="AE673" s="119">
        <v>2019</v>
      </c>
      <c r="AF673" s="119">
        <v>2020</v>
      </c>
      <c r="AG673" s="119">
        <v>2021</v>
      </c>
      <c r="AH673" s="114" t="s">
        <v>3</v>
      </c>
      <c r="AI673" s="114" t="s">
        <v>4</v>
      </c>
      <c r="AJ673" s="119">
        <v>2024</v>
      </c>
      <c r="AK673" s="119">
        <v>2025</v>
      </c>
    </row>
    <row r="674" spans="1:37" s="33" customFormat="1" x14ac:dyDescent="0.25">
      <c r="A674" s="40" t="s">
        <v>24</v>
      </c>
      <c r="B674" s="14">
        <f t="shared" ref="B674:Z674" si="241">SUM(B676:B694)</f>
        <v>0</v>
      </c>
      <c r="C674" s="14">
        <f t="shared" si="241"/>
        <v>0</v>
      </c>
      <c r="D674" s="14">
        <f t="shared" si="241"/>
        <v>0</v>
      </c>
      <c r="E674" s="14">
        <f t="shared" si="241"/>
        <v>0</v>
      </c>
      <c r="F674" s="14">
        <f t="shared" si="241"/>
        <v>0.1</v>
      </c>
      <c r="G674" s="14">
        <f t="shared" si="241"/>
        <v>0.1</v>
      </c>
      <c r="H674" s="14">
        <f t="shared" si="241"/>
        <v>0.4</v>
      </c>
      <c r="I674" s="14">
        <f t="shared" si="241"/>
        <v>0.79999999999999993</v>
      </c>
      <c r="J674" s="14">
        <f t="shared" si="241"/>
        <v>1.2999999999999998</v>
      </c>
      <c r="K674" s="14">
        <f t="shared" si="241"/>
        <v>0.99999999999999989</v>
      </c>
      <c r="L674" s="14">
        <f t="shared" si="241"/>
        <v>0.79999999999999993</v>
      </c>
      <c r="M674" s="14">
        <f t="shared" si="241"/>
        <v>0.9</v>
      </c>
      <c r="N674" s="14">
        <f t="shared" si="241"/>
        <v>0.79999999999999993</v>
      </c>
      <c r="O674" s="14">
        <f t="shared" si="241"/>
        <v>0.90000000000000013</v>
      </c>
      <c r="P674" s="14">
        <f t="shared" si="241"/>
        <v>1.2</v>
      </c>
      <c r="Q674" s="14">
        <f t="shared" si="241"/>
        <v>1.4</v>
      </c>
      <c r="R674" s="14">
        <f t="shared" si="241"/>
        <v>1.6</v>
      </c>
      <c r="S674" s="14">
        <f t="shared" si="241"/>
        <v>1.6</v>
      </c>
      <c r="T674" s="14">
        <f t="shared" si="241"/>
        <v>1.8</v>
      </c>
      <c r="U674" s="14">
        <f t="shared" si="241"/>
        <v>2.1770999999999998</v>
      </c>
      <c r="V674" s="14">
        <f t="shared" si="241"/>
        <v>1.7427000000000001</v>
      </c>
      <c r="W674" s="14">
        <f t="shared" si="241"/>
        <v>1.98173</v>
      </c>
      <c r="X674" s="14">
        <f t="shared" si="241"/>
        <v>2.1223000000000001</v>
      </c>
      <c r="Y674" s="14">
        <f t="shared" si="241"/>
        <v>2.2807299999999997</v>
      </c>
      <c r="Z674" s="14">
        <f t="shared" si="241"/>
        <v>2.6139299999999999</v>
      </c>
      <c r="AA674" s="14">
        <f>SUM(AA675:AA695)</f>
        <v>2.6783200000000003</v>
      </c>
      <c r="AB674" s="68">
        <f t="shared" ref="AB674:AK674" si="242">SUM(AB675:AB695)</f>
        <v>2.6479200000000001</v>
      </c>
      <c r="AC674" s="68">
        <f t="shared" si="242"/>
        <v>2.7410300000000003</v>
      </c>
      <c r="AD674" s="68">
        <f t="shared" si="242"/>
        <v>2.8848399999999996</v>
      </c>
      <c r="AE674" s="68">
        <f t="shared" si="242"/>
        <v>3.0276199999999998</v>
      </c>
      <c r="AF674" s="68">
        <f t="shared" si="242"/>
        <v>3.2921499999999995</v>
      </c>
      <c r="AG674" s="68">
        <f t="shared" si="242"/>
        <v>3.6819800000000003</v>
      </c>
      <c r="AH674" s="68">
        <f t="shared" si="242"/>
        <v>3.9594599999999995</v>
      </c>
      <c r="AI674" s="68">
        <f>SUM(AI675:AI695)</f>
        <v>4.0332999999999997</v>
      </c>
      <c r="AJ674" s="68">
        <f t="shared" si="242"/>
        <v>5.3365</v>
      </c>
      <c r="AK674" s="68">
        <f t="shared" si="242"/>
        <v>6.1655000000000006</v>
      </c>
    </row>
    <row r="675" spans="1:37" s="33" customFormat="1" x14ac:dyDescent="0.25">
      <c r="A675" s="40" t="s">
        <v>25</v>
      </c>
      <c r="B675" s="55" t="s">
        <v>0</v>
      </c>
      <c r="C675" s="55" t="s">
        <v>0</v>
      </c>
      <c r="D675" s="55" t="s">
        <v>0</v>
      </c>
      <c r="E675" s="55" t="s">
        <v>0</v>
      </c>
      <c r="F675" s="55" t="s">
        <v>0</v>
      </c>
      <c r="G675" s="55" t="s">
        <v>0</v>
      </c>
      <c r="H675" s="55" t="s">
        <v>0</v>
      </c>
      <c r="I675" s="55" t="s">
        <v>0</v>
      </c>
      <c r="J675" s="55" t="s">
        <v>0</v>
      </c>
      <c r="K675" s="55" t="s">
        <v>0</v>
      </c>
      <c r="L675" s="55" t="s">
        <v>0</v>
      </c>
      <c r="M675" s="55" t="s">
        <v>0</v>
      </c>
      <c r="N675" s="55" t="s">
        <v>0</v>
      </c>
      <c r="O675" s="55" t="s">
        <v>0</v>
      </c>
      <c r="P675" s="55" t="s">
        <v>0</v>
      </c>
      <c r="Q675" s="55" t="s">
        <v>0</v>
      </c>
      <c r="R675" s="55" t="s">
        <v>0</v>
      </c>
      <c r="S675" s="55" t="s">
        <v>0</v>
      </c>
      <c r="T675" s="55" t="s">
        <v>0</v>
      </c>
      <c r="U675" s="55" t="s">
        <v>0</v>
      </c>
      <c r="V675" s="55" t="s">
        <v>0</v>
      </c>
      <c r="W675" s="55" t="s">
        <v>0</v>
      </c>
      <c r="X675" s="55" t="s">
        <v>0</v>
      </c>
      <c r="Y675" s="55" t="s">
        <v>0</v>
      </c>
      <c r="Z675" s="55" t="s">
        <v>0</v>
      </c>
      <c r="AA675" s="55" t="s">
        <v>0</v>
      </c>
      <c r="AB675" s="55" t="s">
        <v>0</v>
      </c>
      <c r="AC675" s="55" t="s">
        <v>0</v>
      </c>
      <c r="AD675" s="55" t="s">
        <v>0</v>
      </c>
      <c r="AE675" s="55" t="s">
        <v>0</v>
      </c>
      <c r="AF675" s="55" t="s">
        <v>0</v>
      </c>
      <c r="AG675" s="55" t="s">
        <v>0</v>
      </c>
      <c r="AH675" s="73">
        <v>2.6100000000000002E-2</v>
      </c>
      <c r="AI675" s="73">
        <v>3.3999999999999998E-3</v>
      </c>
      <c r="AJ675" s="73">
        <v>0</v>
      </c>
      <c r="AK675" s="73">
        <v>2.5999999999999999E-3</v>
      </c>
    </row>
    <row r="676" spans="1:37" x14ac:dyDescent="0.25">
      <c r="A676" s="40" t="s">
        <v>26</v>
      </c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>
        <v>0</v>
      </c>
      <c r="Q676" s="9">
        <v>0</v>
      </c>
      <c r="R676" s="9">
        <v>0</v>
      </c>
      <c r="S676" s="9">
        <v>0</v>
      </c>
      <c r="T676" s="9"/>
      <c r="U676" s="9"/>
      <c r="V676" s="9"/>
      <c r="W676" s="9">
        <v>8.1999999999999998E-4</v>
      </c>
      <c r="X676" s="9"/>
      <c r="Y676" s="9">
        <v>1.1500000000000002E-3</v>
      </c>
      <c r="Z676" s="9"/>
      <c r="AA676" s="9">
        <v>4.0000000000000002E-4</v>
      </c>
      <c r="AB676" s="19">
        <v>1.2999999999999999E-3</v>
      </c>
      <c r="AC676" s="19">
        <v>2.2099999999999997E-3</v>
      </c>
      <c r="AD676" s="73">
        <v>2.2800000000000003E-3</v>
      </c>
      <c r="AE676" s="73">
        <v>0</v>
      </c>
      <c r="AF676" s="73">
        <v>7.3999999999999999E-4</v>
      </c>
      <c r="AG676" s="73">
        <v>8.9999999999999998E-4</v>
      </c>
      <c r="AH676" s="73">
        <v>4.0000000000000002E-4</v>
      </c>
      <c r="AI676" s="73">
        <v>0</v>
      </c>
      <c r="AJ676" s="73">
        <v>0</v>
      </c>
      <c r="AK676" s="73"/>
    </row>
    <row r="677" spans="1:37" x14ac:dyDescent="0.25">
      <c r="A677" s="40" t="s">
        <v>27</v>
      </c>
      <c r="B677" s="9"/>
      <c r="C677" s="9"/>
      <c r="D677" s="9"/>
      <c r="E677" s="9"/>
      <c r="F677" s="9"/>
      <c r="G677" s="9"/>
      <c r="H677" s="9"/>
      <c r="I677" s="9"/>
      <c r="J677" s="9"/>
      <c r="K677" s="9">
        <v>0.1</v>
      </c>
      <c r="L677" s="9">
        <v>0.1</v>
      </c>
      <c r="M677" s="9">
        <v>0.1</v>
      </c>
      <c r="N677" s="9">
        <v>0.1</v>
      </c>
      <c r="O677" s="9">
        <v>0.1</v>
      </c>
      <c r="P677" s="9">
        <v>0.1</v>
      </c>
      <c r="Q677" s="9">
        <v>0.1</v>
      </c>
      <c r="R677" s="9">
        <v>0.2</v>
      </c>
      <c r="S677" s="9">
        <v>0.2</v>
      </c>
      <c r="T677" s="9">
        <v>0.2</v>
      </c>
      <c r="U677" s="9">
        <v>0.1484</v>
      </c>
      <c r="V677" s="9">
        <v>0.23280000000000001</v>
      </c>
      <c r="W677" s="9">
        <v>0.16675000000000001</v>
      </c>
      <c r="X677" s="9">
        <v>0.20169999999999999</v>
      </c>
      <c r="Y677" s="9">
        <v>0.12</v>
      </c>
      <c r="Z677" s="9">
        <v>0.20932000000000001</v>
      </c>
      <c r="AA677" s="9">
        <v>0.2666</v>
      </c>
      <c r="AB677" s="19">
        <v>0.27151999999999993</v>
      </c>
      <c r="AC677" s="19">
        <v>0.32991000000000004</v>
      </c>
      <c r="AD677" s="73">
        <v>0.34598999999999996</v>
      </c>
      <c r="AE677" s="73">
        <v>0.35264000000000001</v>
      </c>
      <c r="AF677" s="73">
        <v>0.36149999999999999</v>
      </c>
      <c r="AG677" s="73">
        <v>0.37080000000000002</v>
      </c>
      <c r="AH677" s="73">
        <v>0.36174000000000001</v>
      </c>
      <c r="AI677" s="73">
        <v>0.36799999999999999</v>
      </c>
      <c r="AJ677" s="73">
        <v>0.37269999999999998</v>
      </c>
      <c r="AK677" s="73">
        <v>0.4078</v>
      </c>
    </row>
    <row r="678" spans="1:37" x14ac:dyDescent="0.25">
      <c r="A678" s="40" t="s">
        <v>28</v>
      </c>
      <c r="B678" s="9"/>
      <c r="C678" s="9"/>
      <c r="D678" s="9"/>
      <c r="E678" s="9"/>
      <c r="F678" s="9"/>
      <c r="G678" s="9"/>
      <c r="H678" s="9">
        <v>0.1</v>
      </c>
      <c r="I678" s="9"/>
      <c r="J678" s="9"/>
      <c r="K678" s="9"/>
      <c r="L678" s="9"/>
      <c r="M678" s="9"/>
      <c r="N678" s="9"/>
      <c r="O678" s="9">
        <v>0.1</v>
      </c>
      <c r="P678" s="9">
        <v>0</v>
      </c>
      <c r="Q678" s="9">
        <v>0</v>
      </c>
      <c r="R678" s="9">
        <v>0</v>
      </c>
      <c r="S678" s="9">
        <v>0</v>
      </c>
      <c r="T678" s="9"/>
      <c r="U678" s="9">
        <v>4.1000000000000002E-2</v>
      </c>
      <c r="V678" s="9">
        <v>8.9999999999999993E-3</v>
      </c>
      <c r="W678" s="9">
        <v>8.6E-3</v>
      </c>
      <c r="X678" s="9"/>
      <c r="Y678" s="9"/>
      <c r="Z678" s="9">
        <v>2.6800000000000001E-3</v>
      </c>
      <c r="AA678" s="9">
        <v>4.7800000000000004E-3</v>
      </c>
      <c r="AB678" s="19">
        <v>9.1000000000000004E-3</v>
      </c>
      <c r="AC678" s="19">
        <v>1.1300000000000001E-2</v>
      </c>
      <c r="AD678" s="73">
        <v>1.9739999999999997E-2</v>
      </c>
      <c r="AE678" s="73">
        <v>2.103E-2</v>
      </c>
      <c r="AF678" s="73">
        <v>1.8550000000000001E-2</v>
      </c>
      <c r="AG678" s="73">
        <v>2.06E-2</v>
      </c>
      <c r="AH678" s="73">
        <v>9.5199999999999989E-3</v>
      </c>
      <c r="AI678" s="73">
        <v>1.21E-2</v>
      </c>
      <c r="AJ678" s="73">
        <v>1.9199999999999998E-2</v>
      </c>
      <c r="AK678" s="73">
        <v>4.5100000000000001E-2</v>
      </c>
    </row>
    <row r="679" spans="1:37" x14ac:dyDescent="0.25">
      <c r="A679" s="40" t="s">
        <v>29</v>
      </c>
      <c r="B679" s="9"/>
      <c r="C679" s="9"/>
      <c r="D679" s="9"/>
      <c r="E679" s="9"/>
      <c r="F679" s="9"/>
      <c r="G679" s="9">
        <v>0.1</v>
      </c>
      <c r="H679" s="9">
        <v>0.2</v>
      </c>
      <c r="I679" s="9">
        <v>0.5</v>
      </c>
      <c r="J679" s="9">
        <v>0.6</v>
      </c>
      <c r="K679" s="9">
        <v>0.6</v>
      </c>
      <c r="L679" s="9">
        <v>0.4</v>
      </c>
      <c r="M679" s="9">
        <v>0.4</v>
      </c>
      <c r="N679" s="9">
        <v>0.3</v>
      </c>
      <c r="O679" s="9">
        <v>0.4</v>
      </c>
      <c r="P679" s="9">
        <v>0.4</v>
      </c>
      <c r="Q679" s="9">
        <v>0.7</v>
      </c>
      <c r="R679" s="9">
        <v>0.7</v>
      </c>
      <c r="S679" s="9">
        <v>0.7</v>
      </c>
      <c r="T679" s="9">
        <v>0.7</v>
      </c>
      <c r="U679" s="9">
        <v>0.66920000000000002</v>
      </c>
      <c r="V679" s="9">
        <v>0.61820000000000008</v>
      </c>
      <c r="W679" s="9">
        <v>0.65</v>
      </c>
      <c r="X679" s="9">
        <v>0.62660000000000005</v>
      </c>
      <c r="Y679" s="9">
        <v>0.91610000000000003</v>
      </c>
      <c r="Z679" s="9">
        <v>1.00274</v>
      </c>
      <c r="AA679" s="9">
        <v>0.81262999999999996</v>
      </c>
      <c r="AB679" s="19">
        <v>0.74487000000000003</v>
      </c>
      <c r="AC679" s="19">
        <v>0.7795700000000001</v>
      </c>
      <c r="AD679" s="73">
        <v>0.85890999999999995</v>
      </c>
      <c r="AE679" s="73">
        <v>0.89949999999999997</v>
      </c>
      <c r="AF679" s="73">
        <v>1.1160699999999999</v>
      </c>
      <c r="AG679" s="73">
        <v>1.4345999999999999</v>
      </c>
      <c r="AH679" s="73">
        <v>1.6337999999999999</v>
      </c>
      <c r="AI679" s="73">
        <v>1.6273</v>
      </c>
      <c r="AJ679" s="73">
        <v>1.9215</v>
      </c>
      <c r="AK679" s="73">
        <v>2.3249</v>
      </c>
    </row>
    <row r="680" spans="1:37" x14ac:dyDescent="0.25">
      <c r="A680" s="40" t="s">
        <v>30</v>
      </c>
      <c r="B680" s="9"/>
      <c r="C680" s="9"/>
      <c r="D680" s="9"/>
      <c r="E680" s="9"/>
      <c r="F680" s="9"/>
      <c r="G680" s="9"/>
      <c r="H680" s="9"/>
      <c r="I680" s="9"/>
      <c r="J680" s="9">
        <v>0.1</v>
      </c>
      <c r="K680" s="9"/>
      <c r="L680" s="9"/>
      <c r="M680" s="9">
        <v>0.1</v>
      </c>
      <c r="N680" s="9"/>
      <c r="O680" s="9"/>
      <c r="P680" s="9">
        <v>0.1</v>
      </c>
      <c r="Q680" s="9">
        <v>0.1</v>
      </c>
      <c r="R680" s="9">
        <v>0.1</v>
      </c>
      <c r="S680" s="9">
        <v>0.1</v>
      </c>
      <c r="T680" s="9">
        <v>0.1</v>
      </c>
      <c r="U680" s="9">
        <v>8.8400000000000006E-2</v>
      </c>
      <c r="V680" s="9">
        <v>5.1400000000000001E-2</v>
      </c>
      <c r="W680" s="9">
        <v>0.11899999999999999</v>
      </c>
      <c r="X680" s="9">
        <v>0.16259000000000001</v>
      </c>
      <c r="Y680" s="9">
        <v>0.12059</v>
      </c>
      <c r="Z680" s="9">
        <v>0.12165999999999999</v>
      </c>
      <c r="AA680" s="9">
        <v>7.7670000000000003E-2</v>
      </c>
      <c r="AB680" s="19">
        <v>8.4739999999999996E-2</v>
      </c>
      <c r="AC680" s="19">
        <v>6.9819999999999993E-2</v>
      </c>
      <c r="AD680" s="73">
        <v>6.9819999999999993E-2</v>
      </c>
      <c r="AE680" s="73">
        <v>0.15180000000000002</v>
      </c>
      <c r="AF680" s="73">
        <v>0.12140000000000001</v>
      </c>
      <c r="AG680" s="73">
        <v>0.1124</v>
      </c>
      <c r="AH680" s="73">
        <v>0.14213000000000001</v>
      </c>
      <c r="AI680" s="73">
        <v>0.14680000000000001</v>
      </c>
      <c r="AJ680" s="73">
        <v>0.15090000000000001</v>
      </c>
      <c r="AK680" s="73">
        <v>0.15990000000000001</v>
      </c>
    </row>
    <row r="681" spans="1:37" x14ac:dyDescent="0.25">
      <c r="A681" s="40" t="s">
        <v>31</v>
      </c>
      <c r="B681" s="9"/>
      <c r="C681" s="9"/>
      <c r="D681" s="9"/>
      <c r="E681" s="9"/>
      <c r="F681" s="9"/>
      <c r="G681" s="9"/>
      <c r="H681" s="9"/>
      <c r="I681" s="9">
        <v>0.1</v>
      </c>
      <c r="J681" s="9">
        <v>0.1</v>
      </c>
      <c r="K681" s="9"/>
      <c r="L681" s="9"/>
      <c r="M681" s="9"/>
      <c r="N681" s="9">
        <v>0.1</v>
      </c>
      <c r="O681" s="9">
        <v>0.1</v>
      </c>
      <c r="P681" s="9">
        <v>0.1</v>
      </c>
      <c r="Q681" s="9">
        <v>0.1</v>
      </c>
      <c r="R681" s="9">
        <v>0.1</v>
      </c>
      <c r="S681" s="9">
        <v>0.1</v>
      </c>
      <c r="T681" s="9">
        <v>0.2</v>
      </c>
      <c r="U681" s="9">
        <v>0.1154</v>
      </c>
      <c r="V681" s="9">
        <v>0.12909999999999999</v>
      </c>
      <c r="W681" s="9">
        <v>0.15259999999999999</v>
      </c>
      <c r="X681" s="9">
        <v>0.20469999999999999</v>
      </c>
      <c r="Y681" s="9">
        <v>0.22097999999999998</v>
      </c>
      <c r="Z681" s="9">
        <v>0.22544</v>
      </c>
      <c r="AA681" s="9">
        <v>0.17341000000000001</v>
      </c>
      <c r="AB681" s="19">
        <v>0.17793</v>
      </c>
      <c r="AC681" s="19">
        <v>0.18106</v>
      </c>
      <c r="AD681" s="73">
        <v>0.18568999999999999</v>
      </c>
      <c r="AE681" s="73">
        <v>0.18858000000000003</v>
      </c>
      <c r="AF681" s="73">
        <v>0.18953</v>
      </c>
      <c r="AG681" s="73">
        <v>0.1948</v>
      </c>
      <c r="AH681" s="73">
        <v>0.10818999999999999</v>
      </c>
      <c r="AI681" s="73">
        <v>0.1103</v>
      </c>
      <c r="AJ681" s="73">
        <v>0.1177</v>
      </c>
      <c r="AK681" s="73">
        <v>0.1457</v>
      </c>
    </row>
    <row r="682" spans="1:37" x14ac:dyDescent="0.25">
      <c r="A682" s="40" t="s">
        <v>32</v>
      </c>
      <c r="B682" s="55" t="s">
        <v>0</v>
      </c>
      <c r="C682" s="55" t="s">
        <v>0</v>
      </c>
      <c r="D682" s="55" t="s">
        <v>0</v>
      </c>
      <c r="E682" s="55" t="s">
        <v>0</v>
      </c>
      <c r="F682" s="55" t="s">
        <v>0</v>
      </c>
      <c r="G682" s="55" t="s">
        <v>0</v>
      </c>
      <c r="H682" s="55" t="s">
        <v>0</v>
      </c>
      <c r="I682" s="55" t="s">
        <v>0</v>
      </c>
      <c r="J682" s="55" t="s">
        <v>0</v>
      </c>
      <c r="K682" s="55" t="s">
        <v>0</v>
      </c>
      <c r="L682" s="55" t="s">
        <v>0</v>
      </c>
      <c r="M682" s="55" t="s">
        <v>0</v>
      </c>
      <c r="N682" s="55" t="s">
        <v>0</v>
      </c>
      <c r="O682" s="55" t="s">
        <v>0</v>
      </c>
      <c r="P682" s="55" t="s">
        <v>0</v>
      </c>
      <c r="Q682" s="55" t="s">
        <v>0</v>
      </c>
      <c r="R682" s="55" t="s">
        <v>0</v>
      </c>
      <c r="S682" s="55" t="s">
        <v>0</v>
      </c>
      <c r="T682" s="55" t="s">
        <v>0</v>
      </c>
      <c r="U682" s="55" t="s">
        <v>0</v>
      </c>
      <c r="V682" s="55" t="s">
        <v>0</v>
      </c>
      <c r="W682" s="55" t="s">
        <v>0</v>
      </c>
      <c r="X682" s="55" t="s">
        <v>0</v>
      </c>
      <c r="Y682" s="55" t="s">
        <v>0</v>
      </c>
      <c r="Z682" s="55" t="s">
        <v>0</v>
      </c>
      <c r="AA682" s="55" t="s">
        <v>0</v>
      </c>
      <c r="AB682" s="55" t="s">
        <v>0</v>
      </c>
      <c r="AC682" s="55" t="s">
        <v>0</v>
      </c>
      <c r="AD682" s="55" t="s">
        <v>0</v>
      </c>
      <c r="AE682" s="55" t="s">
        <v>0</v>
      </c>
      <c r="AF682" s="55" t="s">
        <v>0</v>
      </c>
      <c r="AG682" s="55" t="s">
        <v>0</v>
      </c>
      <c r="AH682" s="73">
        <v>4.8899999999999994E-3</v>
      </c>
      <c r="AI682" s="73">
        <v>6.0000000000000001E-3</v>
      </c>
      <c r="AJ682" s="73">
        <v>6.1999999999999998E-3</v>
      </c>
      <c r="AK682" s="73">
        <v>6.4000000000000003E-3</v>
      </c>
    </row>
    <row r="683" spans="1:37" x14ac:dyDescent="0.25">
      <c r="A683" s="40" t="s">
        <v>33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2.24E-2</v>
      </c>
      <c r="V683" s="9">
        <v>2.12E-2</v>
      </c>
      <c r="W683" s="9">
        <v>1.5949999999999999E-2</v>
      </c>
      <c r="X683" s="9">
        <v>2.1229999999999999E-2</v>
      </c>
      <c r="Y683" s="9">
        <v>2.8150000000000001E-2</v>
      </c>
      <c r="Z683" s="9">
        <v>1.7559999999999999E-2</v>
      </c>
      <c r="AA683" s="9">
        <v>2.0029999999999996E-2</v>
      </c>
      <c r="AB683" s="19">
        <v>2.7169999999999996E-2</v>
      </c>
      <c r="AC683" s="19">
        <v>3.4060000000000007E-2</v>
      </c>
      <c r="AD683" s="73">
        <v>3.0399999999999996E-2</v>
      </c>
      <c r="AE683" s="73">
        <v>2.435E-2</v>
      </c>
      <c r="AF683" s="73">
        <v>2.3890000000000002E-2</v>
      </c>
      <c r="AG683" s="73">
        <v>2.8899999999999999E-2</v>
      </c>
      <c r="AH683" s="73">
        <v>2.5589999999999998E-2</v>
      </c>
      <c r="AI683" s="73">
        <v>1.9399999999999997E-2</v>
      </c>
      <c r="AJ683" s="73">
        <v>2.2800000000000001E-2</v>
      </c>
      <c r="AK683" s="73">
        <v>3.0199999999999998E-2</v>
      </c>
    </row>
    <row r="684" spans="1:37" x14ac:dyDescent="0.25">
      <c r="A684" s="40" t="s">
        <v>34</v>
      </c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>
        <v>0</v>
      </c>
      <c r="Q684" s="9">
        <v>0</v>
      </c>
      <c r="R684" s="9">
        <v>0</v>
      </c>
      <c r="S684" s="9">
        <v>0</v>
      </c>
      <c r="T684" s="9"/>
      <c r="U684" s="9"/>
      <c r="V684" s="9">
        <v>5.9999999999999995E-4</v>
      </c>
      <c r="W684" s="9"/>
      <c r="X684" s="9"/>
      <c r="Y684" s="9">
        <v>8.0000000000000004E-4</v>
      </c>
      <c r="Z684" s="9">
        <v>1.1999999999999999E-3</v>
      </c>
      <c r="AA684" s="9">
        <v>1.1500000000000002E-3</v>
      </c>
      <c r="AB684" s="19">
        <v>0</v>
      </c>
      <c r="AC684" s="19">
        <v>7.7999999999999999E-4</v>
      </c>
      <c r="AD684" s="73">
        <v>4.6999999999999999E-4</v>
      </c>
      <c r="AE684" s="73">
        <v>4.0999999999999999E-4</v>
      </c>
      <c r="AF684" s="73">
        <v>3.8000000000000002E-4</v>
      </c>
      <c r="AG684" s="73">
        <v>4.0000000000000002E-4</v>
      </c>
      <c r="AH684" s="73">
        <v>7.8000000000000005E-3</v>
      </c>
      <c r="AI684" s="73">
        <v>7.9999999999999993E-4</v>
      </c>
      <c r="AJ684" s="73">
        <v>1.1999999999999999E-3</v>
      </c>
      <c r="AK684" s="73"/>
    </row>
    <row r="685" spans="1:37" x14ac:dyDescent="0.25">
      <c r="A685" s="40" t="s">
        <v>35</v>
      </c>
      <c r="B685" s="9"/>
      <c r="C685" s="9"/>
      <c r="D685" s="9"/>
      <c r="E685" s="9"/>
      <c r="F685" s="9"/>
      <c r="G685" s="9"/>
      <c r="H685" s="9"/>
      <c r="I685" s="9">
        <v>0.1</v>
      </c>
      <c r="J685" s="9"/>
      <c r="K685" s="9"/>
      <c r="L685" s="9"/>
      <c r="M685" s="9"/>
      <c r="N685" s="9"/>
      <c r="O685" s="9"/>
      <c r="P685" s="9">
        <v>0</v>
      </c>
      <c r="Q685" s="9">
        <v>0</v>
      </c>
      <c r="R685" s="9">
        <v>0</v>
      </c>
      <c r="S685" s="9">
        <v>0</v>
      </c>
      <c r="T685" s="9">
        <v>0.1</v>
      </c>
      <c r="U685" s="9">
        <v>5.11E-2</v>
      </c>
      <c r="V685" s="9">
        <v>4.5899999999999996E-2</v>
      </c>
      <c r="W685" s="9">
        <v>0.10174999999999999</v>
      </c>
      <c r="X685" s="9">
        <v>0.16390000000000002</v>
      </c>
      <c r="Y685" s="9">
        <v>0.11771</v>
      </c>
      <c r="Z685" s="9">
        <v>0.22749</v>
      </c>
      <c r="AA685" s="9">
        <v>0.50431000000000004</v>
      </c>
      <c r="AB685" s="19">
        <v>0.37942000000000004</v>
      </c>
      <c r="AC685" s="19">
        <v>0.43425000000000002</v>
      </c>
      <c r="AD685" s="73">
        <v>0.45848</v>
      </c>
      <c r="AE685" s="73">
        <v>0.46708</v>
      </c>
      <c r="AF685" s="73">
        <v>0.55221000000000009</v>
      </c>
      <c r="AG685" s="73">
        <v>0.56420000000000003</v>
      </c>
      <c r="AH685" s="73">
        <v>0.64170000000000005</v>
      </c>
      <c r="AI685" s="73">
        <v>0.67049999999999998</v>
      </c>
      <c r="AJ685" s="73">
        <v>1.6014999999999999</v>
      </c>
      <c r="AK685" s="73">
        <v>1.8805000000000001</v>
      </c>
    </row>
    <row r="686" spans="1:37" x14ac:dyDescent="0.25">
      <c r="A686" s="40" t="s">
        <v>36</v>
      </c>
      <c r="B686" s="9"/>
      <c r="C686" s="9"/>
      <c r="D686" s="9"/>
      <c r="E686" s="9"/>
      <c r="F686" s="9"/>
      <c r="G686" s="9"/>
      <c r="H686" s="9"/>
      <c r="I686" s="9"/>
      <c r="J686" s="9">
        <v>0.5</v>
      </c>
      <c r="K686" s="9">
        <v>0.2</v>
      </c>
      <c r="L686" s="9">
        <v>0.2</v>
      </c>
      <c r="M686" s="9">
        <v>0.2</v>
      </c>
      <c r="N686" s="9">
        <v>0.2</v>
      </c>
      <c r="O686" s="9">
        <v>0.2</v>
      </c>
      <c r="P686" s="9">
        <v>0.5</v>
      </c>
      <c r="Q686" s="9">
        <v>0.3</v>
      </c>
      <c r="R686" s="9">
        <v>0.3</v>
      </c>
      <c r="S686" s="9">
        <v>0.4</v>
      </c>
      <c r="T686" s="9">
        <v>0.3</v>
      </c>
      <c r="U686" s="9">
        <v>0.47839999999999999</v>
      </c>
      <c r="V686" s="9">
        <v>0.48580000000000001</v>
      </c>
      <c r="W686" s="9">
        <v>0.51644000000000001</v>
      </c>
      <c r="X686" s="9">
        <v>0.50256999999999996</v>
      </c>
      <c r="Y686" s="9">
        <v>0.50151999999999997</v>
      </c>
      <c r="Z686" s="9">
        <v>0.51688999999999996</v>
      </c>
      <c r="AA686" s="9">
        <v>0.52025999999999994</v>
      </c>
      <c r="AB686" s="19">
        <v>0.66009000000000007</v>
      </c>
      <c r="AC686" s="19">
        <v>0.66377999999999993</v>
      </c>
      <c r="AD686" s="73">
        <v>0.68677999999999995</v>
      </c>
      <c r="AE686" s="73">
        <v>0.66470000000000007</v>
      </c>
      <c r="AF686" s="73">
        <v>0.66470000000000007</v>
      </c>
      <c r="AG686" s="73">
        <v>0.68079999999999996</v>
      </c>
      <c r="AH686" s="73">
        <v>0.74504999999999999</v>
      </c>
      <c r="AI686" s="73">
        <v>0.79900000000000004</v>
      </c>
      <c r="AJ686" s="73">
        <v>0.82010000000000005</v>
      </c>
      <c r="AK686" s="73">
        <v>0.87490000000000001</v>
      </c>
    </row>
    <row r="687" spans="1:37" x14ac:dyDescent="0.25">
      <c r="A687" s="40" t="s">
        <v>45</v>
      </c>
      <c r="B687" s="9"/>
      <c r="C687" s="9"/>
      <c r="D687" s="9"/>
      <c r="E687" s="9"/>
      <c r="F687" s="9">
        <v>0.1</v>
      </c>
      <c r="G687" s="9"/>
      <c r="H687" s="9"/>
      <c r="I687" s="9"/>
      <c r="J687" s="9"/>
      <c r="K687" s="9">
        <v>0.1</v>
      </c>
      <c r="L687" s="9">
        <v>0.1</v>
      </c>
      <c r="M687" s="9">
        <v>0.1</v>
      </c>
      <c r="N687" s="9">
        <v>0.1</v>
      </c>
      <c r="O687" s="9"/>
      <c r="P687" s="9">
        <v>0</v>
      </c>
      <c r="Q687" s="9">
        <v>0.1</v>
      </c>
      <c r="R687" s="9">
        <v>0.1</v>
      </c>
      <c r="S687" s="9">
        <v>0.1</v>
      </c>
      <c r="T687" s="9">
        <v>0.2</v>
      </c>
      <c r="U687" s="9">
        <v>0.2142</v>
      </c>
      <c r="V687" s="9">
        <v>0.10879999999999999</v>
      </c>
      <c r="W687" s="9">
        <v>0.22883000000000001</v>
      </c>
      <c r="X687" s="9">
        <v>0.20691999999999999</v>
      </c>
      <c r="Y687" s="9">
        <v>0.18559</v>
      </c>
      <c r="Z687" s="9">
        <v>0.25140000000000001</v>
      </c>
      <c r="AA687" s="9">
        <v>0.24181</v>
      </c>
      <c r="AB687" s="19">
        <v>0.22106000000000001</v>
      </c>
      <c r="AC687" s="19">
        <v>0.21026</v>
      </c>
      <c r="AD687" s="54" t="s">
        <v>0</v>
      </c>
      <c r="AE687" s="54" t="s">
        <v>0</v>
      </c>
      <c r="AF687" s="54" t="s">
        <v>0</v>
      </c>
      <c r="AG687" s="54" t="s">
        <v>0</v>
      </c>
      <c r="AH687" s="54" t="s">
        <v>0</v>
      </c>
      <c r="AI687" s="54" t="s">
        <v>0</v>
      </c>
      <c r="AJ687" s="54" t="s">
        <v>0</v>
      </c>
      <c r="AK687" s="54" t="s">
        <v>0</v>
      </c>
    </row>
    <row r="688" spans="1:37" x14ac:dyDescent="0.25">
      <c r="A688" s="40" t="s">
        <v>37</v>
      </c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/>
      <c r="V688" s="9">
        <v>4.2000000000000006E-3</v>
      </c>
      <c r="W688" s="9"/>
      <c r="X688" s="9"/>
      <c r="Y688" s="9">
        <v>0</v>
      </c>
      <c r="Z688" s="9">
        <v>5.1000000000000004E-4</v>
      </c>
      <c r="AA688" s="9"/>
      <c r="AB688" s="19"/>
      <c r="AC688" s="19"/>
      <c r="AD688" s="73"/>
      <c r="AE688" s="73"/>
      <c r="AF688" s="73"/>
      <c r="AG688" s="73"/>
      <c r="AH688" s="73"/>
      <c r="AI688" s="73"/>
      <c r="AJ688" s="73"/>
      <c r="AK688" s="104"/>
    </row>
    <row r="689" spans="1:37" x14ac:dyDescent="0.25">
      <c r="A689" s="40" t="s">
        <v>38</v>
      </c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>
        <v>0</v>
      </c>
      <c r="Q689" s="9">
        <v>0</v>
      </c>
      <c r="R689" s="9">
        <v>0</v>
      </c>
      <c r="S689" s="9">
        <v>0</v>
      </c>
      <c r="T689" s="9"/>
      <c r="U689" s="9"/>
      <c r="V689" s="9">
        <v>8.0000000000000004E-4</v>
      </c>
      <c r="W689" s="9">
        <v>5.0000000000000001E-4</v>
      </c>
      <c r="X689" s="9"/>
      <c r="Y689" s="9">
        <v>4.0000000000000002E-4</v>
      </c>
      <c r="Z689" s="9">
        <v>7.3999999999999999E-4</v>
      </c>
      <c r="AA689" s="9"/>
      <c r="AB689" s="19">
        <v>0</v>
      </c>
      <c r="AC689" s="19">
        <v>0</v>
      </c>
      <c r="AD689" s="73">
        <v>0.22628000000000001</v>
      </c>
      <c r="AE689" s="73">
        <v>4.0000000000000002E-4</v>
      </c>
      <c r="AF689" s="73">
        <v>4.0000000000000002E-4</v>
      </c>
      <c r="AG689" s="73">
        <v>6.9999999999999999E-4</v>
      </c>
      <c r="AH689" s="73">
        <v>0</v>
      </c>
      <c r="AI689" s="73">
        <v>0</v>
      </c>
      <c r="AJ689" s="73">
        <v>0</v>
      </c>
      <c r="AK689" s="73"/>
    </row>
    <row r="690" spans="1:37" x14ac:dyDescent="0.25">
      <c r="A690" s="40" t="s">
        <v>39</v>
      </c>
      <c r="B690" s="55" t="s">
        <v>0</v>
      </c>
      <c r="C690" s="55" t="s">
        <v>0</v>
      </c>
      <c r="D690" s="55" t="s">
        <v>0</v>
      </c>
      <c r="E690" s="55" t="s">
        <v>0</v>
      </c>
      <c r="F690" s="55" t="s">
        <v>0</v>
      </c>
      <c r="G690" s="55" t="s">
        <v>0</v>
      </c>
      <c r="H690" s="55" t="s">
        <v>0</v>
      </c>
      <c r="I690" s="55" t="s">
        <v>0</v>
      </c>
      <c r="J690" s="55" t="s">
        <v>0</v>
      </c>
      <c r="K690" s="55" t="s">
        <v>0</v>
      </c>
      <c r="L690" s="55" t="s">
        <v>0</v>
      </c>
      <c r="M690" s="55" t="s">
        <v>0</v>
      </c>
      <c r="N690" s="55" t="s">
        <v>0</v>
      </c>
      <c r="O690" s="55" t="s">
        <v>0</v>
      </c>
      <c r="P690" s="55" t="s">
        <v>0</v>
      </c>
      <c r="Q690" s="55" t="s">
        <v>0</v>
      </c>
      <c r="R690" s="55" t="s">
        <v>0</v>
      </c>
      <c r="S690" s="55" t="s">
        <v>0</v>
      </c>
      <c r="T690" s="55" t="s">
        <v>0</v>
      </c>
      <c r="U690" s="55" t="s">
        <v>0</v>
      </c>
      <c r="V690" s="55" t="s">
        <v>0</v>
      </c>
      <c r="W690" s="55" t="s">
        <v>0</v>
      </c>
      <c r="X690" s="55" t="s">
        <v>0</v>
      </c>
      <c r="Y690" s="55" t="s">
        <v>0</v>
      </c>
      <c r="Z690" s="55" t="s">
        <v>0</v>
      </c>
      <c r="AA690" s="55" t="s">
        <v>0</v>
      </c>
      <c r="AB690" s="55" t="s">
        <v>0</v>
      </c>
      <c r="AC690" s="55" t="s">
        <v>0</v>
      </c>
      <c r="AD690" s="73">
        <v>0</v>
      </c>
      <c r="AE690" s="73">
        <v>0.2296</v>
      </c>
      <c r="AF690" s="73">
        <v>0.23602000000000001</v>
      </c>
      <c r="AG690" s="73">
        <v>0.2525</v>
      </c>
      <c r="AH690" s="73">
        <v>0.24843999999999999</v>
      </c>
      <c r="AI690" s="69">
        <v>0.26880000000000004</v>
      </c>
      <c r="AJ690" s="73">
        <v>0.30269999999999997</v>
      </c>
      <c r="AK690" s="73">
        <v>0.28460000000000002</v>
      </c>
    </row>
    <row r="691" spans="1:37" x14ac:dyDescent="0.25">
      <c r="A691" s="41" t="s">
        <v>40</v>
      </c>
      <c r="B691" s="55" t="s">
        <v>0</v>
      </c>
      <c r="C691" s="55" t="s">
        <v>0</v>
      </c>
      <c r="D691" s="55" t="s">
        <v>0</v>
      </c>
      <c r="E691" s="55" t="s">
        <v>0</v>
      </c>
      <c r="F691" s="55" t="s">
        <v>0</v>
      </c>
      <c r="G691" s="55" t="s">
        <v>0</v>
      </c>
      <c r="H691" s="55" t="s">
        <v>0</v>
      </c>
      <c r="I691" s="55" t="s">
        <v>0</v>
      </c>
      <c r="J691" s="55" t="s">
        <v>0</v>
      </c>
      <c r="K691" s="55" t="s">
        <v>0</v>
      </c>
      <c r="L691" s="55" t="s">
        <v>0</v>
      </c>
      <c r="M691" s="55" t="s">
        <v>0</v>
      </c>
      <c r="N691" s="55" t="s">
        <v>0</v>
      </c>
      <c r="O691" s="55" t="s">
        <v>0</v>
      </c>
      <c r="P691" s="55" t="s">
        <v>0</v>
      </c>
      <c r="Q691" s="55" t="s">
        <v>0</v>
      </c>
      <c r="R691" s="55" t="s">
        <v>0</v>
      </c>
      <c r="S691" s="55" t="s">
        <v>0</v>
      </c>
      <c r="T691" s="55" t="s">
        <v>0</v>
      </c>
      <c r="U691" s="55" t="s">
        <v>0</v>
      </c>
      <c r="V691" s="55" t="s">
        <v>0</v>
      </c>
      <c r="W691" s="55" t="s">
        <v>0</v>
      </c>
      <c r="X691" s="55" t="s">
        <v>0</v>
      </c>
      <c r="Y691" s="55" t="s">
        <v>0</v>
      </c>
      <c r="Z691" s="55" t="s">
        <v>0</v>
      </c>
      <c r="AA691" s="55" t="s">
        <v>0</v>
      </c>
      <c r="AB691" s="55" t="s">
        <v>0</v>
      </c>
      <c r="AC691" s="55" t="s">
        <v>0</v>
      </c>
      <c r="AD691" s="55" t="s">
        <v>0</v>
      </c>
      <c r="AE691" s="55" t="s">
        <v>0</v>
      </c>
      <c r="AF691" s="55" t="s">
        <v>0</v>
      </c>
      <c r="AG691" s="55" t="s">
        <v>0</v>
      </c>
      <c r="AH691" s="69">
        <v>3.31E-3</v>
      </c>
      <c r="AI691" s="73">
        <v>0</v>
      </c>
      <c r="AK691" s="73"/>
    </row>
    <row r="692" spans="1:37" x14ac:dyDescent="0.25">
      <c r="A692" s="40" t="s">
        <v>41</v>
      </c>
      <c r="B692" s="9"/>
      <c r="C692" s="9"/>
      <c r="D692" s="9"/>
      <c r="E692" s="9"/>
      <c r="F692" s="9"/>
      <c r="G692" s="9"/>
      <c r="H692" s="9">
        <v>0.1</v>
      </c>
      <c r="I692" s="9">
        <v>0.1</v>
      </c>
      <c r="J692" s="9"/>
      <c r="K692" s="9"/>
      <c r="L692" s="9"/>
      <c r="M692" s="9"/>
      <c r="N692" s="9"/>
      <c r="O692" s="9"/>
      <c r="P692" s="9"/>
      <c r="Q692" s="9">
        <v>0</v>
      </c>
      <c r="R692" s="9">
        <v>0.1</v>
      </c>
      <c r="S692" s="9"/>
      <c r="T692" s="9"/>
      <c r="U692" s="9">
        <v>0.34860000000000002</v>
      </c>
      <c r="V692" s="9">
        <v>3.4900000000000007E-2</v>
      </c>
      <c r="W692" s="9">
        <v>2.0490000000000001E-2</v>
      </c>
      <c r="X692" s="9">
        <v>3.209E-2</v>
      </c>
      <c r="Y692" s="9">
        <v>6.5240000000000006E-2</v>
      </c>
      <c r="Z692" s="9">
        <v>3.6299999999999999E-2</v>
      </c>
      <c r="AA692" s="9">
        <v>5.4969999999999998E-2</v>
      </c>
      <c r="AB692" s="19">
        <v>7.0569999999999994E-2</v>
      </c>
      <c r="AC692" s="19">
        <v>2.4029999999999999E-2</v>
      </c>
      <c r="AD692" s="73"/>
      <c r="AE692" s="73">
        <v>2.7529999999999999E-2</v>
      </c>
      <c r="AF692" s="73">
        <v>6.7599999999999995E-3</v>
      </c>
      <c r="AG692" s="73">
        <v>2.0379999999999999E-2</v>
      </c>
      <c r="AH692" s="73">
        <v>8.0000000000000004E-4</v>
      </c>
      <c r="AI692" s="73">
        <v>8.9999999999999998E-4</v>
      </c>
      <c r="AJ692" s="73"/>
      <c r="AK692" s="95">
        <v>2.8999999999999998E-3</v>
      </c>
    </row>
    <row r="693" spans="1:37" x14ac:dyDescent="0.25">
      <c r="A693" s="40" t="s">
        <v>42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>
        <v>2.5000000000000001E-3</v>
      </c>
      <c r="Z693" s="9"/>
      <c r="AA693" s="9">
        <v>2.9999999999999997E-4</v>
      </c>
      <c r="AB693" s="19">
        <v>1.4999999999999999E-4</v>
      </c>
      <c r="AC693" s="19"/>
      <c r="AD693" s="73"/>
      <c r="AE693" s="73"/>
      <c r="AF693" s="73"/>
      <c r="AG693" s="73"/>
      <c r="AH693" s="73"/>
      <c r="AI693" s="95"/>
      <c r="AJ693" s="73"/>
      <c r="AK693" s="73"/>
    </row>
    <row r="694" spans="1:37" x14ac:dyDescent="0.25">
      <c r="A694" s="40" t="s">
        <v>43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19"/>
      <c r="AC694" s="19"/>
      <c r="AD694" s="73"/>
      <c r="AE694" s="73"/>
      <c r="AF694" s="73"/>
      <c r="AG694" s="73"/>
      <c r="AH694" s="73"/>
      <c r="AI694" s="73"/>
      <c r="AJ694" s="73"/>
      <c r="AK694" s="73"/>
    </row>
    <row r="695" spans="1:37" x14ac:dyDescent="0.25">
      <c r="A695" s="45" t="s">
        <v>44</v>
      </c>
      <c r="B695" s="82" t="s">
        <v>0</v>
      </c>
      <c r="C695" s="82" t="s">
        <v>0</v>
      </c>
      <c r="D695" s="82" t="s">
        <v>0</v>
      </c>
      <c r="E695" s="82" t="s">
        <v>0</v>
      </c>
      <c r="F695" s="82" t="s">
        <v>0</v>
      </c>
      <c r="G695" s="82" t="s">
        <v>0</v>
      </c>
      <c r="H695" s="82" t="s">
        <v>0</v>
      </c>
      <c r="I695" s="82" t="s">
        <v>0</v>
      </c>
      <c r="J695" s="82" t="s">
        <v>0</v>
      </c>
      <c r="K695" s="82" t="s">
        <v>0</v>
      </c>
      <c r="L695" s="82" t="s">
        <v>0</v>
      </c>
      <c r="M695" s="82" t="s">
        <v>0</v>
      </c>
      <c r="N695" s="82" t="s">
        <v>0</v>
      </c>
      <c r="O695" s="82" t="s">
        <v>0</v>
      </c>
      <c r="P695" s="82" t="s">
        <v>0</v>
      </c>
      <c r="Q695" s="82" t="s">
        <v>0</v>
      </c>
      <c r="R695" s="82" t="s">
        <v>0</v>
      </c>
      <c r="S695" s="82" t="s">
        <v>0</v>
      </c>
      <c r="T695" s="82" t="s">
        <v>0</v>
      </c>
      <c r="U695" s="82" t="s">
        <v>0</v>
      </c>
      <c r="V695" s="82" t="s">
        <v>0</v>
      </c>
      <c r="W695" s="82" t="s">
        <v>0</v>
      </c>
      <c r="X695" s="82" t="s">
        <v>0</v>
      </c>
      <c r="Y695" s="82" t="s">
        <v>0</v>
      </c>
      <c r="Z695" s="82" t="s">
        <v>0</v>
      </c>
      <c r="AA695" s="82" t="s">
        <v>0</v>
      </c>
      <c r="AB695" s="82" t="s">
        <v>0</v>
      </c>
      <c r="AC695" s="82" t="s">
        <v>0</v>
      </c>
      <c r="AD695" s="100"/>
      <c r="AE695" s="100"/>
      <c r="AF695" s="100"/>
      <c r="AG695" s="100"/>
      <c r="AH695" s="101"/>
      <c r="AI695" s="101"/>
      <c r="AJ695" s="101"/>
      <c r="AK695" s="101"/>
    </row>
    <row r="696" spans="1:37" x14ac:dyDescent="0.25">
      <c r="AB696" s="19"/>
    </row>
    <row r="697" spans="1:37" x14ac:dyDescent="0.25">
      <c r="A697" s="108" t="s">
        <v>49</v>
      </c>
      <c r="B697" s="1"/>
      <c r="C697" s="4"/>
    </row>
    <row r="698" spans="1:37" s="59" customFormat="1" ht="34.5" customHeight="1" x14ac:dyDescent="0.25">
      <c r="A698" s="113"/>
      <c r="B698" s="114">
        <v>1990</v>
      </c>
      <c r="C698" s="114">
        <v>1991</v>
      </c>
      <c r="D698" s="114">
        <v>1992</v>
      </c>
      <c r="E698" s="114">
        <v>1993</v>
      </c>
      <c r="F698" s="114">
        <v>1994</v>
      </c>
      <c r="G698" s="114">
        <v>1995</v>
      </c>
      <c r="H698" s="114">
        <v>1996</v>
      </c>
      <c r="I698" s="114">
        <v>1997</v>
      </c>
      <c r="J698" s="114">
        <v>1998</v>
      </c>
      <c r="K698" s="114">
        <v>1999</v>
      </c>
      <c r="L698" s="114">
        <v>2000</v>
      </c>
      <c r="M698" s="114">
        <v>2001</v>
      </c>
      <c r="N698" s="114">
        <v>2002</v>
      </c>
      <c r="O698" s="114">
        <v>2003</v>
      </c>
      <c r="P698" s="114">
        <v>2004</v>
      </c>
      <c r="Q698" s="114">
        <v>2005</v>
      </c>
      <c r="R698" s="114">
        <v>2006</v>
      </c>
      <c r="S698" s="114">
        <v>2007</v>
      </c>
      <c r="T698" s="114">
        <v>2008</v>
      </c>
      <c r="U698" s="114">
        <v>2009</v>
      </c>
      <c r="V698" s="114">
        <v>2010</v>
      </c>
      <c r="W698" s="114">
        <v>2011</v>
      </c>
      <c r="X698" s="114">
        <v>2012</v>
      </c>
      <c r="Y698" s="114">
        <v>2013</v>
      </c>
      <c r="Z698" s="114">
        <v>2014</v>
      </c>
      <c r="AA698" s="114">
        <v>2015</v>
      </c>
      <c r="AB698" s="114">
        <v>2016</v>
      </c>
      <c r="AC698" s="114">
        <v>2017</v>
      </c>
      <c r="AD698" s="119">
        <v>2018</v>
      </c>
      <c r="AE698" s="119">
        <v>2019</v>
      </c>
      <c r="AF698" s="119">
        <v>2020</v>
      </c>
      <c r="AG698" s="119">
        <v>2021</v>
      </c>
      <c r="AH698" s="114" t="s">
        <v>3</v>
      </c>
      <c r="AI698" s="114" t="s">
        <v>4</v>
      </c>
      <c r="AJ698" s="119">
        <v>2024</v>
      </c>
      <c r="AK698" s="119">
        <v>2025</v>
      </c>
    </row>
    <row r="699" spans="1:37" s="33" customFormat="1" x14ac:dyDescent="0.25">
      <c r="A699" s="40" t="s">
        <v>24</v>
      </c>
      <c r="B699" s="14">
        <f t="shared" ref="B699:Z699" si="243">SUM(B701:B719)</f>
        <v>9.2999999999999989</v>
      </c>
      <c r="C699" s="14">
        <f t="shared" si="243"/>
        <v>9.1</v>
      </c>
      <c r="D699" s="14">
        <f t="shared" si="243"/>
        <v>8.1</v>
      </c>
      <c r="E699" s="14">
        <f t="shared" si="243"/>
        <v>7.6</v>
      </c>
      <c r="F699" s="14">
        <f t="shared" si="243"/>
        <v>8.2999999999999989</v>
      </c>
      <c r="G699" s="14">
        <f t="shared" si="243"/>
        <v>6.2</v>
      </c>
      <c r="H699" s="14">
        <f t="shared" si="243"/>
        <v>8.1999999999999993</v>
      </c>
      <c r="I699" s="14">
        <f t="shared" si="243"/>
        <v>9.5</v>
      </c>
      <c r="J699" s="14">
        <f t="shared" si="243"/>
        <v>9.9</v>
      </c>
      <c r="K699" s="14">
        <f t="shared" si="243"/>
        <v>9.4</v>
      </c>
      <c r="L699" s="14">
        <f t="shared" si="243"/>
        <v>6.3999999999999995</v>
      </c>
      <c r="M699" s="14">
        <f t="shared" si="243"/>
        <v>7.1</v>
      </c>
      <c r="N699" s="14">
        <f t="shared" si="243"/>
        <v>6.7</v>
      </c>
      <c r="O699" s="14">
        <f t="shared" si="243"/>
        <v>8.6999999999999993</v>
      </c>
      <c r="P699" s="14">
        <f t="shared" si="243"/>
        <v>8.1999999999999993</v>
      </c>
      <c r="Q699" s="14">
        <f t="shared" si="243"/>
        <v>8.5</v>
      </c>
      <c r="R699" s="14">
        <f t="shared" si="243"/>
        <v>8</v>
      </c>
      <c r="S699" s="14">
        <f t="shared" si="243"/>
        <v>8.5999999999999979</v>
      </c>
      <c r="T699" s="14">
        <f t="shared" si="243"/>
        <v>8.1999999999999993</v>
      </c>
      <c r="U699" s="14">
        <f t="shared" si="243"/>
        <v>8.0470000000000024</v>
      </c>
      <c r="V699" s="14">
        <f t="shared" si="243"/>
        <v>8.6467999999999989</v>
      </c>
      <c r="W699" s="14">
        <f t="shared" si="243"/>
        <v>8.4176899999999986</v>
      </c>
      <c r="X699" s="14">
        <f t="shared" si="243"/>
        <v>8.4494799999999994</v>
      </c>
      <c r="Y699" s="14">
        <f t="shared" si="243"/>
        <v>9.0563800000000008</v>
      </c>
      <c r="Z699" s="14">
        <f t="shared" si="243"/>
        <v>9.032919999999999</v>
      </c>
      <c r="AA699" s="14">
        <f>SUM(AA700:AA720)</f>
        <v>8.4519900000000021</v>
      </c>
      <c r="AB699" s="68">
        <f>SUM(AB700:AB720)</f>
        <v>9.0415600000000005</v>
      </c>
      <c r="AC699" s="68">
        <f t="shared" ref="AC699:AK699" si="244">SUM(AC700:AC720)</f>
        <v>9.3303400000000014</v>
      </c>
      <c r="AD699" s="68">
        <f t="shared" si="244"/>
        <v>9.4509399999999992</v>
      </c>
      <c r="AE699" s="68">
        <f t="shared" si="244"/>
        <v>9.6520100000000006</v>
      </c>
      <c r="AF699" s="68">
        <f t="shared" si="244"/>
        <v>9.9835700000000003</v>
      </c>
      <c r="AG699" s="68">
        <f t="shared" si="244"/>
        <v>10.568299999999999</v>
      </c>
      <c r="AH699" s="68">
        <f t="shared" si="244"/>
        <v>11.02224</v>
      </c>
      <c r="AI699" s="68">
        <f t="shared" si="244"/>
        <v>10.907300000000003</v>
      </c>
      <c r="AJ699" s="68">
        <f t="shared" si="244"/>
        <v>10.524799999999997</v>
      </c>
      <c r="AK699" s="68">
        <f t="shared" si="244"/>
        <v>11.992099999999997</v>
      </c>
    </row>
    <row r="700" spans="1:37" s="33" customFormat="1" x14ac:dyDescent="0.25">
      <c r="A700" s="40" t="s">
        <v>25</v>
      </c>
      <c r="B700" s="55" t="s">
        <v>0</v>
      </c>
      <c r="C700" s="55" t="s">
        <v>0</v>
      </c>
      <c r="D700" s="55" t="s">
        <v>0</v>
      </c>
      <c r="E700" s="55" t="s">
        <v>0</v>
      </c>
      <c r="F700" s="55" t="s">
        <v>0</v>
      </c>
      <c r="G700" s="55" t="s">
        <v>0</v>
      </c>
      <c r="H700" s="55" t="s">
        <v>0</v>
      </c>
      <c r="I700" s="55" t="s">
        <v>0</v>
      </c>
      <c r="J700" s="55" t="s">
        <v>0</v>
      </c>
      <c r="K700" s="55" t="s">
        <v>0</v>
      </c>
      <c r="L700" s="55" t="s">
        <v>0</v>
      </c>
      <c r="M700" s="55" t="s">
        <v>0</v>
      </c>
      <c r="N700" s="55" t="s">
        <v>0</v>
      </c>
      <c r="O700" s="55" t="s">
        <v>0</v>
      </c>
      <c r="P700" s="55" t="s">
        <v>0</v>
      </c>
      <c r="Q700" s="55" t="s">
        <v>0</v>
      </c>
      <c r="R700" s="55" t="s">
        <v>0</v>
      </c>
      <c r="S700" s="55" t="s">
        <v>0</v>
      </c>
      <c r="T700" s="55" t="s">
        <v>0</v>
      </c>
      <c r="U700" s="55" t="s">
        <v>0</v>
      </c>
      <c r="V700" s="55" t="s">
        <v>0</v>
      </c>
      <c r="W700" s="55" t="s">
        <v>0</v>
      </c>
      <c r="X700" s="55" t="s">
        <v>0</v>
      </c>
      <c r="Y700" s="55" t="s">
        <v>0</v>
      </c>
      <c r="Z700" s="55" t="s">
        <v>0</v>
      </c>
      <c r="AA700" s="55" t="s">
        <v>0</v>
      </c>
      <c r="AB700" s="55" t="s">
        <v>0</v>
      </c>
      <c r="AC700" s="55" t="s">
        <v>0</v>
      </c>
      <c r="AD700" s="55" t="s">
        <v>0</v>
      </c>
      <c r="AE700" s="55" t="s">
        <v>0</v>
      </c>
      <c r="AF700" s="55" t="s">
        <v>0</v>
      </c>
      <c r="AG700" s="55" t="s">
        <v>0</v>
      </c>
      <c r="AH700" s="73">
        <v>7.3000000000000001E-3</v>
      </c>
      <c r="AI700" s="73">
        <v>2.2000000000000001E-3</v>
      </c>
      <c r="AJ700" s="73">
        <v>1.6199999999999999E-2</v>
      </c>
      <c r="AK700" s="73">
        <v>2.9999999999999997E-4</v>
      </c>
    </row>
    <row r="701" spans="1:37" x14ac:dyDescent="0.25">
      <c r="A701" s="40" t="s">
        <v>26</v>
      </c>
      <c r="B701" s="9">
        <v>0.1</v>
      </c>
      <c r="C701" s="9">
        <v>0.1</v>
      </c>
      <c r="D701" s="9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/>
      <c r="M701" s="9"/>
      <c r="N701" s="9"/>
      <c r="O701" s="9">
        <v>0.1</v>
      </c>
      <c r="P701" s="9">
        <v>0.1</v>
      </c>
      <c r="Q701" s="9">
        <v>0.1</v>
      </c>
      <c r="R701" s="9">
        <v>0.1</v>
      </c>
      <c r="S701" s="9">
        <v>0.1</v>
      </c>
      <c r="T701" s="9">
        <v>0</v>
      </c>
      <c r="U701" s="9">
        <v>1.0400000000000001E-2</v>
      </c>
      <c r="V701" s="9">
        <v>1.7100000000000001E-2</v>
      </c>
      <c r="W701" s="9">
        <v>1.737E-2</v>
      </c>
      <c r="X701" s="9">
        <v>2.3350000000000003E-2</v>
      </c>
      <c r="Y701" s="9">
        <v>1.8929999999999999E-2</v>
      </c>
      <c r="Z701" s="9">
        <v>1.6109999999999999E-2</v>
      </c>
      <c r="AA701" s="9">
        <v>1.8319999999999999E-2</v>
      </c>
      <c r="AB701" s="19">
        <v>1.9030000000000002E-2</v>
      </c>
      <c r="AC701" s="19">
        <v>1.9800000000000002E-2</v>
      </c>
      <c r="AD701" s="73">
        <v>1.9449999999999999E-2</v>
      </c>
      <c r="AE701" s="73">
        <v>1.9440000000000002E-2</v>
      </c>
      <c r="AF701" s="73">
        <v>1.9769999999999999E-2</v>
      </c>
      <c r="AG701" s="73">
        <v>1.9300000000000001E-2</v>
      </c>
      <c r="AH701" s="73">
        <v>1.52E-2</v>
      </c>
      <c r="AI701" s="73">
        <v>1.0999999999999999E-2</v>
      </c>
      <c r="AJ701" s="73">
        <v>5.7000000000000002E-3</v>
      </c>
      <c r="AK701" s="73">
        <v>7.1999999999999998E-3</v>
      </c>
    </row>
    <row r="702" spans="1:37" x14ac:dyDescent="0.25">
      <c r="A702" s="40" t="s">
        <v>27</v>
      </c>
      <c r="B702" s="9">
        <v>0.30000000000000004</v>
      </c>
      <c r="C702" s="9">
        <v>0.4</v>
      </c>
      <c r="D702" s="9">
        <v>0.5</v>
      </c>
      <c r="E702" s="9">
        <v>0.4</v>
      </c>
      <c r="F702" s="9">
        <v>1</v>
      </c>
      <c r="G702" s="9">
        <v>0.1</v>
      </c>
      <c r="H702" s="9">
        <v>0.5</v>
      </c>
      <c r="I702" s="9">
        <v>0.3</v>
      </c>
      <c r="J702" s="9">
        <v>0.1</v>
      </c>
      <c r="K702" s="9">
        <v>0.8</v>
      </c>
      <c r="L702" s="9">
        <v>0.8</v>
      </c>
      <c r="M702" s="9">
        <v>1</v>
      </c>
      <c r="N702" s="9">
        <v>0.9</v>
      </c>
      <c r="O702" s="9">
        <v>1.1000000000000001</v>
      </c>
      <c r="P702" s="9">
        <v>0.8</v>
      </c>
      <c r="Q702" s="9">
        <v>1</v>
      </c>
      <c r="R702" s="9">
        <v>0.9</v>
      </c>
      <c r="S702" s="9">
        <v>1</v>
      </c>
      <c r="T702" s="9">
        <v>1</v>
      </c>
      <c r="U702" s="9">
        <v>0.98940000000000006</v>
      </c>
      <c r="V702" s="9">
        <v>1.0136000000000001</v>
      </c>
      <c r="W702" s="9">
        <v>0.94190999999999991</v>
      </c>
      <c r="X702" s="9">
        <v>0.97858000000000001</v>
      </c>
      <c r="Y702" s="9">
        <v>1.1931600000000002</v>
      </c>
      <c r="Z702" s="9">
        <v>1.38479</v>
      </c>
      <c r="AA702" s="9">
        <v>1.4237600000000001</v>
      </c>
      <c r="AB702" s="19">
        <v>1.4340300000000001</v>
      </c>
      <c r="AC702" s="19">
        <v>1.4688599999999998</v>
      </c>
      <c r="AD702" s="73">
        <v>1.47421</v>
      </c>
      <c r="AE702" s="73">
        <v>1.4905599999999999</v>
      </c>
      <c r="AF702" s="73">
        <v>1.53895</v>
      </c>
      <c r="AG702" s="73">
        <v>1.4398</v>
      </c>
      <c r="AH702" s="73">
        <v>1.3585699999999998</v>
      </c>
      <c r="AI702" s="73">
        <v>1.3760999999999999</v>
      </c>
      <c r="AJ702" s="73">
        <v>1.4073</v>
      </c>
      <c r="AK702" s="73">
        <v>1.4365999999999999</v>
      </c>
    </row>
    <row r="703" spans="1:37" x14ac:dyDescent="0.25">
      <c r="A703" s="40" t="s">
        <v>28</v>
      </c>
      <c r="B703" s="9">
        <v>0.5</v>
      </c>
      <c r="C703" s="9">
        <v>0.4</v>
      </c>
      <c r="D703" s="9">
        <v>0.30000000000000004</v>
      </c>
      <c r="E703" s="9">
        <v>0.30000000000000004</v>
      </c>
      <c r="F703" s="9">
        <v>0.4</v>
      </c>
      <c r="G703" s="9">
        <v>0.7</v>
      </c>
      <c r="H703" s="9">
        <v>0.60000000000000009</v>
      </c>
      <c r="I703" s="9">
        <v>0.2</v>
      </c>
      <c r="J703" s="9">
        <v>0.1</v>
      </c>
      <c r="K703" s="9">
        <v>0.1</v>
      </c>
      <c r="L703" s="9">
        <v>0.2</v>
      </c>
      <c r="M703" s="9">
        <v>0.1</v>
      </c>
      <c r="N703" s="9">
        <v>0.1</v>
      </c>
      <c r="O703" s="9"/>
      <c r="P703" s="9">
        <v>0.1</v>
      </c>
      <c r="Q703" s="9">
        <v>0.1</v>
      </c>
      <c r="R703" s="9">
        <v>0</v>
      </c>
      <c r="S703" s="9">
        <v>0</v>
      </c>
      <c r="T703" s="9">
        <v>0</v>
      </c>
      <c r="U703" s="9">
        <v>1.5999999999999999E-3</v>
      </c>
      <c r="V703" s="9">
        <v>4.5000000000000005E-3</v>
      </c>
      <c r="W703" s="9">
        <v>6.1999999999999998E-3</v>
      </c>
      <c r="X703" s="9">
        <v>7.1999999999999998E-3</v>
      </c>
      <c r="Y703" s="9">
        <v>1.01E-2</v>
      </c>
      <c r="Z703" s="9">
        <v>1.2900000000000002E-2</v>
      </c>
      <c r="AA703" s="9">
        <v>2.9789999999999997E-2</v>
      </c>
      <c r="AB703" s="19">
        <v>3.2289999999999999E-2</v>
      </c>
      <c r="AC703" s="19">
        <v>3.705E-2</v>
      </c>
      <c r="AD703" s="73">
        <v>3.8289999999999998E-2</v>
      </c>
      <c r="AE703" s="73">
        <v>4.0600000000000004E-2</v>
      </c>
      <c r="AF703" s="73">
        <v>4.079E-2</v>
      </c>
      <c r="AG703" s="73">
        <v>3.32E-2</v>
      </c>
      <c r="AH703" s="73">
        <v>2.1920000000000002E-2</v>
      </c>
      <c r="AI703" s="73">
        <v>2.5600000000000001E-2</v>
      </c>
      <c r="AJ703" s="73">
        <v>3.1899999999999998E-2</v>
      </c>
      <c r="AK703" s="73">
        <v>7.0599999999999996E-2</v>
      </c>
    </row>
    <row r="704" spans="1:37" x14ac:dyDescent="0.25">
      <c r="A704" s="40" t="s">
        <v>29</v>
      </c>
      <c r="B704" s="9">
        <v>3.8</v>
      </c>
      <c r="C704" s="9">
        <v>3.7</v>
      </c>
      <c r="D704" s="9">
        <v>2</v>
      </c>
      <c r="E704" s="9">
        <v>2.9</v>
      </c>
      <c r="F704" s="9">
        <v>2.4</v>
      </c>
      <c r="G704" s="9">
        <v>2.2999999999999998</v>
      </c>
      <c r="H704" s="9">
        <v>2.8</v>
      </c>
      <c r="I704" s="9">
        <v>1.8</v>
      </c>
      <c r="J704" s="9">
        <v>2.1</v>
      </c>
      <c r="K704" s="9">
        <v>2</v>
      </c>
      <c r="L704" s="9">
        <v>2</v>
      </c>
      <c r="M704" s="9">
        <v>2.2999999999999998</v>
      </c>
      <c r="N704" s="9">
        <v>1.9</v>
      </c>
      <c r="O704" s="9">
        <v>3.5</v>
      </c>
      <c r="P704" s="9">
        <v>2.9</v>
      </c>
      <c r="Q704" s="9">
        <v>2.4</v>
      </c>
      <c r="R704" s="9">
        <v>2.8</v>
      </c>
      <c r="S704" s="9">
        <v>2.2999999999999998</v>
      </c>
      <c r="T704" s="9">
        <v>2.4</v>
      </c>
      <c r="U704" s="9">
        <v>2.5827</v>
      </c>
      <c r="V704" s="9">
        <v>2.8325999999999998</v>
      </c>
      <c r="W704" s="9">
        <v>2.5767600000000002</v>
      </c>
      <c r="X704" s="9">
        <v>2.72749</v>
      </c>
      <c r="Y704" s="9">
        <v>3.2326999999999999</v>
      </c>
      <c r="Z704" s="9">
        <v>2.9411700000000001</v>
      </c>
      <c r="AA704" s="9">
        <v>2.55314</v>
      </c>
      <c r="AB704" s="19">
        <v>2.5815000000000001</v>
      </c>
      <c r="AC704" s="19">
        <v>2.5548000000000002</v>
      </c>
      <c r="AD704" s="73">
        <v>2.7393800000000001</v>
      </c>
      <c r="AE704" s="73">
        <v>2.9129499999999999</v>
      </c>
      <c r="AF704" s="73">
        <v>3.0853600000000001</v>
      </c>
      <c r="AG704" s="73">
        <v>3.5459999999999998</v>
      </c>
      <c r="AH704" s="73">
        <v>3.8544099999999997</v>
      </c>
      <c r="AI704" s="73">
        <v>3.7850999999999999</v>
      </c>
      <c r="AJ704" s="73">
        <v>3.5810999999999997</v>
      </c>
      <c r="AK704" s="73">
        <v>4.0784000000000002</v>
      </c>
    </row>
    <row r="705" spans="1:37" x14ac:dyDescent="0.25">
      <c r="A705" s="40" t="s">
        <v>30</v>
      </c>
      <c r="B705" s="9">
        <v>0</v>
      </c>
      <c r="C705" s="9">
        <v>0</v>
      </c>
      <c r="D705" s="9">
        <v>0.1</v>
      </c>
      <c r="E705" s="9">
        <v>0.2</v>
      </c>
      <c r="F705" s="9">
        <v>0.1</v>
      </c>
      <c r="G705" s="9">
        <v>0.2</v>
      </c>
      <c r="H705" s="9">
        <v>0.2</v>
      </c>
      <c r="I705" s="9">
        <v>0.1</v>
      </c>
      <c r="J705" s="9">
        <v>0.8</v>
      </c>
      <c r="K705" s="9">
        <v>0.4</v>
      </c>
      <c r="L705" s="9">
        <v>0.1</v>
      </c>
      <c r="M705" s="9">
        <v>0.1</v>
      </c>
      <c r="N705" s="9">
        <v>0.2</v>
      </c>
      <c r="O705" s="9">
        <v>0.2</v>
      </c>
      <c r="P705" s="9">
        <v>0.2</v>
      </c>
      <c r="Q705" s="9">
        <v>0.2</v>
      </c>
      <c r="R705" s="9">
        <v>0.1</v>
      </c>
      <c r="S705" s="9">
        <v>0.3</v>
      </c>
      <c r="T705" s="9">
        <v>0.2</v>
      </c>
      <c r="U705" s="9">
        <v>0.21960000000000002</v>
      </c>
      <c r="V705" s="9">
        <v>0.1739</v>
      </c>
      <c r="W705" s="9">
        <v>0.19059999999999999</v>
      </c>
      <c r="X705" s="9">
        <v>0.2104</v>
      </c>
      <c r="Y705" s="9">
        <v>0.16485</v>
      </c>
      <c r="Z705" s="9">
        <v>0.12717000000000001</v>
      </c>
      <c r="AA705" s="9">
        <v>6.4260000000000012E-2</v>
      </c>
      <c r="AB705" s="19">
        <v>6.5069999999999989E-2</v>
      </c>
      <c r="AC705" s="19">
        <v>5.083E-2</v>
      </c>
      <c r="AD705" s="73">
        <v>4.6039999999999998E-2</v>
      </c>
      <c r="AE705" s="73">
        <v>4.5520000000000005E-2</v>
      </c>
      <c r="AF705" s="73">
        <v>1.5699999999999999E-2</v>
      </c>
      <c r="AG705" s="73">
        <v>1.5699999999999999E-2</v>
      </c>
      <c r="AH705" s="73">
        <v>1.5479999999999999E-2</v>
      </c>
      <c r="AI705" s="73">
        <v>1.4500000000000001E-2</v>
      </c>
      <c r="AJ705" s="73">
        <v>9.6999999999999986E-3</v>
      </c>
      <c r="AK705" s="73">
        <v>9.5999999999999992E-3</v>
      </c>
    </row>
    <row r="706" spans="1:37" x14ac:dyDescent="0.25">
      <c r="A706" s="40" t="s">
        <v>31</v>
      </c>
      <c r="B706" s="9">
        <v>0.8</v>
      </c>
      <c r="C706" s="9">
        <v>0.5</v>
      </c>
      <c r="D706" s="9">
        <v>0.4</v>
      </c>
      <c r="E706" s="9">
        <v>0.6</v>
      </c>
      <c r="F706" s="9">
        <v>0.6</v>
      </c>
      <c r="G706" s="9">
        <v>0.6</v>
      </c>
      <c r="H706" s="9">
        <v>0.4</v>
      </c>
      <c r="I706" s="9">
        <v>0.4</v>
      </c>
      <c r="J706" s="9">
        <v>0.3</v>
      </c>
      <c r="K706" s="9">
        <v>0.1</v>
      </c>
      <c r="L706" s="9">
        <v>0.2</v>
      </c>
      <c r="M706" s="9">
        <v>0.1</v>
      </c>
      <c r="N706" s="9">
        <v>0.3</v>
      </c>
      <c r="O706" s="9">
        <v>0.3</v>
      </c>
      <c r="P706" s="9">
        <v>0.2</v>
      </c>
      <c r="Q706" s="9">
        <v>0.3</v>
      </c>
      <c r="R706" s="9">
        <v>0.3</v>
      </c>
      <c r="S706" s="9">
        <v>0.3</v>
      </c>
      <c r="T706" s="9">
        <v>0.2</v>
      </c>
      <c r="U706" s="9">
        <v>0.216</v>
      </c>
      <c r="V706" s="9">
        <v>0.1978</v>
      </c>
      <c r="W706" s="9">
        <v>0.2087</v>
      </c>
      <c r="X706" s="9">
        <v>0.24868999999999999</v>
      </c>
      <c r="Y706" s="9">
        <v>0.22438999999999998</v>
      </c>
      <c r="Z706" s="9">
        <v>0.20246000000000003</v>
      </c>
      <c r="AA706" s="9">
        <v>0.20845</v>
      </c>
      <c r="AB706" s="19">
        <v>0.19254000000000002</v>
      </c>
      <c r="AC706" s="19">
        <v>0.16558</v>
      </c>
      <c r="AD706" s="73">
        <v>0.16019999999999998</v>
      </c>
      <c r="AE706" s="73">
        <v>0.16410999999999998</v>
      </c>
      <c r="AF706" s="73">
        <v>0.16885</v>
      </c>
      <c r="AG706" s="73">
        <v>0.17219999999999999</v>
      </c>
      <c r="AH706" s="73">
        <v>0.31592000000000003</v>
      </c>
      <c r="AI706" s="73">
        <v>0.31850000000000001</v>
      </c>
      <c r="AJ706" s="73">
        <v>0.32200000000000001</v>
      </c>
      <c r="AK706" s="73">
        <v>0.31169999999999998</v>
      </c>
    </row>
    <row r="707" spans="1:37" x14ac:dyDescent="0.25">
      <c r="A707" s="40" t="s">
        <v>32</v>
      </c>
      <c r="B707" s="55" t="s">
        <v>0</v>
      </c>
      <c r="C707" s="55" t="s">
        <v>0</v>
      </c>
      <c r="D707" s="55" t="s">
        <v>0</v>
      </c>
      <c r="E707" s="55" t="s">
        <v>0</v>
      </c>
      <c r="F707" s="55" t="s">
        <v>0</v>
      </c>
      <c r="G707" s="55" t="s">
        <v>0</v>
      </c>
      <c r="H707" s="55" t="s">
        <v>0</v>
      </c>
      <c r="I707" s="55" t="s">
        <v>0</v>
      </c>
      <c r="J707" s="55" t="s">
        <v>0</v>
      </c>
      <c r="K707" s="55" t="s">
        <v>0</v>
      </c>
      <c r="L707" s="55" t="s">
        <v>0</v>
      </c>
      <c r="M707" s="55" t="s">
        <v>0</v>
      </c>
      <c r="N707" s="55" t="s">
        <v>0</v>
      </c>
      <c r="O707" s="55" t="s">
        <v>0</v>
      </c>
      <c r="P707" s="55" t="s">
        <v>0</v>
      </c>
      <c r="Q707" s="55" t="s">
        <v>0</v>
      </c>
      <c r="R707" s="55" t="s">
        <v>0</v>
      </c>
      <c r="S707" s="55" t="s">
        <v>0</v>
      </c>
      <c r="T707" s="55" t="s">
        <v>0</v>
      </c>
      <c r="U707" s="55" t="s">
        <v>0</v>
      </c>
      <c r="V707" s="55" t="s">
        <v>0</v>
      </c>
      <c r="W707" s="55" t="s">
        <v>0</v>
      </c>
      <c r="X707" s="55" t="s">
        <v>0</v>
      </c>
      <c r="Y707" s="55" t="s">
        <v>0</v>
      </c>
      <c r="Z707" s="55" t="s">
        <v>0</v>
      </c>
      <c r="AA707" s="55" t="s">
        <v>0</v>
      </c>
      <c r="AB707" s="55" t="s">
        <v>0</v>
      </c>
      <c r="AC707" s="55" t="s">
        <v>0</v>
      </c>
      <c r="AD707" s="55" t="s">
        <v>0</v>
      </c>
      <c r="AE707" s="55" t="s">
        <v>0</v>
      </c>
      <c r="AF707" s="55" t="s">
        <v>0</v>
      </c>
      <c r="AG707" s="55" t="s">
        <v>0</v>
      </c>
      <c r="AH707" s="73">
        <v>4.0100000000000004E-2</v>
      </c>
      <c r="AI707" s="73">
        <v>4.3799999999999999E-2</v>
      </c>
      <c r="AJ707" s="73">
        <v>4.3499999999999997E-2</v>
      </c>
      <c r="AK707" s="73">
        <v>3.3299999999999996E-2</v>
      </c>
    </row>
    <row r="708" spans="1:37" x14ac:dyDescent="0.25">
      <c r="A708" s="40" t="s">
        <v>33</v>
      </c>
      <c r="B708" s="9">
        <v>0.1</v>
      </c>
      <c r="C708" s="9">
        <v>0.2</v>
      </c>
      <c r="D708" s="9">
        <v>0</v>
      </c>
      <c r="E708" s="9">
        <v>0.1</v>
      </c>
      <c r="F708" s="9">
        <v>0</v>
      </c>
      <c r="G708" s="9">
        <v>0.1</v>
      </c>
      <c r="H708" s="9">
        <v>0</v>
      </c>
      <c r="I708" s="9">
        <v>0</v>
      </c>
      <c r="J708" s="9">
        <v>0</v>
      </c>
      <c r="K708" s="9">
        <v>0</v>
      </c>
      <c r="L708" s="9">
        <v>0.1</v>
      </c>
      <c r="M708" s="9">
        <v>0.1</v>
      </c>
      <c r="N708" s="9">
        <v>0.1</v>
      </c>
      <c r="O708" s="9"/>
      <c r="P708" s="9">
        <v>0.1</v>
      </c>
      <c r="Q708" s="9">
        <v>0.1</v>
      </c>
      <c r="R708" s="9">
        <v>0.1</v>
      </c>
      <c r="S708" s="9">
        <v>0.1</v>
      </c>
      <c r="T708" s="9">
        <v>0.1</v>
      </c>
      <c r="U708" s="9">
        <v>0.1162</v>
      </c>
      <c r="V708" s="9">
        <v>7.5800000000000006E-2</v>
      </c>
      <c r="W708" s="9">
        <v>0.12639999999999998</v>
      </c>
      <c r="X708" s="9">
        <v>0.10894000000000001</v>
      </c>
      <c r="Y708" s="9">
        <v>0.10602</v>
      </c>
      <c r="Z708" s="9">
        <v>0.10636000000000001</v>
      </c>
      <c r="AA708" s="9">
        <v>0.10890999999999999</v>
      </c>
      <c r="AB708" s="19">
        <v>9.756999999999999E-2</v>
      </c>
      <c r="AC708" s="19">
        <v>0.10181</v>
      </c>
      <c r="AD708" s="73">
        <v>4.9259999999999998E-2</v>
      </c>
      <c r="AE708" s="73">
        <v>5.2540000000000003E-2</v>
      </c>
      <c r="AF708" s="73">
        <v>5.7760000000000006E-2</v>
      </c>
      <c r="AG708" s="73">
        <v>5.0700000000000002E-2</v>
      </c>
      <c r="AH708" s="73">
        <v>4.4700000000000004E-2</v>
      </c>
      <c r="AI708" s="73">
        <v>4.3400000000000008E-2</v>
      </c>
      <c r="AJ708" s="73">
        <v>2.75E-2</v>
      </c>
      <c r="AK708" s="73">
        <v>2.8700000000000003E-2</v>
      </c>
    </row>
    <row r="709" spans="1:37" x14ac:dyDescent="0.25">
      <c r="A709" s="40" t="s">
        <v>34</v>
      </c>
      <c r="B709" s="9"/>
      <c r="C709" s="9">
        <v>0</v>
      </c>
      <c r="D709" s="9">
        <v>0</v>
      </c>
      <c r="E709" s="9">
        <v>0.1</v>
      </c>
      <c r="F709" s="9">
        <v>0.1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/>
      <c r="M709" s="9">
        <v>0.1</v>
      </c>
      <c r="N709" s="9">
        <v>0.1</v>
      </c>
      <c r="O709" s="9">
        <v>0.1</v>
      </c>
      <c r="P709" s="9">
        <v>0.1</v>
      </c>
      <c r="Q709" s="9">
        <v>0.1</v>
      </c>
      <c r="R709" s="9">
        <v>0.1</v>
      </c>
      <c r="S709" s="9">
        <v>0.1</v>
      </c>
      <c r="T709" s="9">
        <v>0.1</v>
      </c>
      <c r="U709" s="9">
        <v>5.8300000000000005E-2</v>
      </c>
      <c r="V709" s="9">
        <v>6.2199999999999998E-2</v>
      </c>
      <c r="W709" s="9">
        <v>6.0400000000000002E-2</v>
      </c>
      <c r="X709" s="9">
        <v>4.2840000000000003E-2</v>
      </c>
      <c r="Y709" s="9">
        <v>4.5649999999999996E-2</v>
      </c>
      <c r="Z709" s="9">
        <v>3.8080000000000003E-2</v>
      </c>
      <c r="AA709" s="9">
        <v>3.3029999999999997E-2</v>
      </c>
      <c r="AB709" s="19">
        <v>3.2780000000000004E-2</v>
      </c>
      <c r="AC709" s="19">
        <v>3.5869999999999999E-2</v>
      </c>
      <c r="AD709" s="73">
        <v>3.7089999999999998E-2</v>
      </c>
      <c r="AE709" s="73">
        <v>3.7319999999999999E-2</v>
      </c>
      <c r="AF709" s="73">
        <v>3.755E-2</v>
      </c>
      <c r="AG709" s="73">
        <v>3.6799999999999999E-2</v>
      </c>
      <c r="AH709" s="73">
        <v>3.2100000000000004E-2</v>
      </c>
      <c r="AI709" s="73">
        <v>3.2000000000000001E-2</v>
      </c>
      <c r="AJ709" s="73">
        <v>2.3100000000000002E-2</v>
      </c>
      <c r="AK709" s="73">
        <v>2.18E-2</v>
      </c>
    </row>
    <row r="710" spans="1:37" ht="14.25" customHeight="1" x14ac:dyDescent="0.25">
      <c r="A710" s="40" t="s">
        <v>35</v>
      </c>
      <c r="B710" s="9">
        <v>1.2</v>
      </c>
      <c r="C710" s="9">
        <v>1.5</v>
      </c>
      <c r="D710" s="9">
        <v>1.6</v>
      </c>
      <c r="E710" s="9">
        <v>1.5</v>
      </c>
      <c r="F710" s="9">
        <v>1.7</v>
      </c>
      <c r="G710" s="9">
        <v>1.2</v>
      </c>
      <c r="H710" s="9">
        <v>1</v>
      </c>
      <c r="I710" s="9">
        <v>3.6</v>
      </c>
      <c r="J710" s="9">
        <v>3.7</v>
      </c>
      <c r="K710" s="9">
        <v>4.0999999999999996</v>
      </c>
      <c r="L710" s="9">
        <v>1</v>
      </c>
      <c r="M710" s="9">
        <v>1.1000000000000001</v>
      </c>
      <c r="N710" s="9">
        <v>0.8</v>
      </c>
      <c r="O710" s="9">
        <v>0.9</v>
      </c>
      <c r="P710" s="9">
        <v>1.2</v>
      </c>
      <c r="Q710" s="9">
        <v>1.2</v>
      </c>
      <c r="R710" s="9">
        <v>1.1000000000000001</v>
      </c>
      <c r="S710" s="9">
        <v>1.2</v>
      </c>
      <c r="T710" s="9">
        <v>1.3</v>
      </c>
      <c r="U710" s="9">
        <v>1.1733</v>
      </c>
      <c r="V710" s="9">
        <v>1.181</v>
      </c>
      <c r="W710" s="9">
        <v>1.1516</v>
      </c>
      <c r="X710" s="9">
        <v>1.15198</v>
      </c>
      <c r="Y710" s="9">
        <v>1.1136300000000001</v>
      </c>
      <c r="Z710" s="9">
        <v>1.0623900000000002</v>
      </c>
      <c r="AA710" s="9">
        <v>0.95945000000000003</v>
      </c>
      <c r="AB710" s="19">
        <v>0.88802999999999999</v>
      </c>
      <c r="AC710" s="19">
        <v>1.1052500000000001</v>
      </c>
      <c r="AD710" s="73">
        <v>1.1103099999999999</v>
      </c>
      <c r="AE710" s="73">
        <v>1.14299</v>
      </c>
      <c r="AF710" s="73">
        <v>1.2456700000000001</v>
      </c>
      <c r="AG710" s="73">
        <v>1.3560999999999999</v>
      </c>
      <c r="AH710" s="73">
        <v>1.60904</v>
      </c>
      <c r="AI710" s="73">
        <v>1.6927000000000001</v>
      </c>
      <c r="AJ710" s="73">
        <v>1.6380999999999999</v>
      </c>
      <c r="AK710" s="73">
        <v>2.5703</v>
      </c>
    </row>
    <row r="711" spans="1:37" x14ac:dyDescent="0.25">
      <c r="A711" s="40" t="s">
        <v>36</v>
      </c>
      <c r="B711" s="9">
        <v>1.4</v>
      </c>
      <c r="C711" s="9">
        <v>1.4</v>
      </c>
      <c r="D711" s="9">
        <v>2.7</v>
      </c>
      <c r="E711" s="9">
        <v>1.2</v>
      </c>
      <c r="F711" s="9">
        <v>1.3</v>
      </c>
      <c r="G711" s="9">
        <v>0</v>
      </c>
      <c r="H711" s="9">
        <v>1.1000000000000001</v>
      </c>
      <c r="I711" s="9">
        <v>2</v>
      </c>
      <c r="J711" s="9">
        <v>1.4</v>
      </c>
      <c r="K711" s="9">
        <v>1.3</v>
      </c>
      <c r="L711" s="9">
        <v>1.1000000000000001</v>
      </c>
      <c r="M711" s="9">
        <v>1.3</v>
      </c>
      <c r="N711" s="9">
        <v>1.3</v>
      </c>
      <c r="O711" s="9">
        <v>1.3</v>
      </c>
      <c r="P711" s="9">
        <v>1.6</v>
      </c>
      <c r="Q711" s="9">
        <v>1.7</v>
      </c>
      <c r="R711" s="9">
        <v>1.5</v>
      </c>
      <c r="S711" s="9">
        <v>1.5</v>
      </c>
      <c r="T711" s="9">
        <v>1.5</v>
      </c>
      <c r="U711" s="9">
        <v>1.7509000000000001</v>
      </c>
      <c r="V711" s="9">
        <v>1.7484000000000002</v>
      </c>
      <c r="W711" s="9">
        <v>1.7313800000000001</v>
      </c>
      <c r="X711" s="9">
        <v>1.6502300000000001</v>
      </c>
      <c r="Y711" s="9">
        <v>1.6388900000000002</v>
      </c>
      <c r="Z711" s="9">
        <v>1.6473499999999999</v>
      </c>
      <c r="AA711" s="9">
        <v>1.5833199999999998</v>
      </c>
      <c r="AB711" s="19">
        <v>2.2693699999999999</v>
      </c>
      <c r="AC711" s="19">
        <v>2.2885</v>
      </c>
      <c r="AD711" s="73">
        <v>2.2374399999999999</v>
      </c>
      <c r="AE711" s="73">
        <v>2.2126000000000001</v>
      </c>
      <c r="AF711" s="73">
        <v>2.2135400000000001</v>
      </c>
      <c r="AG711" s="73">
        <v>2.2833999999999999</v>
      </c>
      <c r="AH711" s="73">
        <v>2.26349</v>
      </c>
      <c r="AI711" s="73">
        <v>2.2397</v>
      </c>
      <c r="AJ711" s="73">
        <v>2.2484999999999999</v>
      </c>
      <c r="AK711" s="73">
        <v>2.1490999999999998</v>
      </c>
    </row>
    <row r="712" spans="1:37" x14ac:dyDescent="0.25">
      <c r="A712" s="40" t="s">
        <v>45</v>
      </c>
      <c r="B712" s="9">
        <v>0.9</v>
      </c>
      <c r="C712" s="9">
        <v>0.7</v>
      </c>
      <c r="D712" s="9">
        <v>0.30000000000000004</v>
      </c>
      <c r="E712" s="9">
        <v>0.30000000000000004</v>
      </c>
      <c r="F712" s="9">
        <v>0.7</v>
      </c>
      <c r="G712" s="9">
        <v>0.9</v>
      </c>
      <c r="H712" s="9">
        <v>1.6</v>
      </c>
      <c r="I712" s="9">
        <v>1.1000000000000001</v>
      </c>
      <c r="J712" s="9">
        <v>1.3</v>
      </c>
      <c r="K712" s="9">
        <v>0.6</v>
      </c>
      <c r="L712" s="9">
        <v>0.7</v>
      </c>
      <c r="M712" s="9">
        <v>0.8</v>
      </c>
      <c r="N712" s="9">
        <v>0.8</v>
      </c>
      <c r="O712" s="9">
        <v>0.9</v>
      </c>
      <c r="P712" s="9">
        <v>0.8</v>
      </c>
      <c r="Q712" s="9">
        <v>1.1000000000000001</v>
      </c>
      <c r="R712" s="9">
        <v>1</v>
      </c>
      <c r="S712" s="9">
        <v>1.5</v>
      </c>
      <c r="T712" s="9">
        <v>1.2</v>
      </c>
      <c r="U712" s="9">
        <v>0.78969999999999996</v>
      </c>
      <c r="V712" s="9">
        <v>1.1559000000000001</v>
      </c>
      <c r="W712" s="9">
        <v>1.2247799999999998</v>
      </c>
      <c r="X712" s="9">
        <v>1.1119400000000002</v>
      </c>
      <c r="Y712" s="9">
        <v>1.1608800000000001</v>
      </c>
      <c r="Z712" s="9">
        <v>1.3408200000000001</v>
      </c>
      <c r="AA712" s="9">
        <v>1.32959</v>
      </c>
      <c r="AB712" s="19">
        <v>1.3494200000000001</v>
      </c>
      <c r="AC712" s="19">
        <v>1.4281200000000001</v>
      </c>
      <c r="AD712" s="54" t="s">
        <v>0</v>
      </c>
      <c r="AE712" s="54" t="s">
        <v>0</v>
      </c>
      <c r="AF712" s="54" t="s">
        <v>0</v>
      </c>
      <c r="AG712" s="54" t="s">
        <v>0</v>
      </c>
      <c r="AH712" s="54" t="s">
        <v>0</v>
      </c>
      <c r="AI712" s="54" t="s">
        <v>0</v>
      </c>
      <c r="AJ712" s="54" t="s">
        <v>0</v>
      </c>
      <c r="AK712" s="54" t="s">
        <v>0</v>
      </c>
    </row>
    <row r="713" spans="1:37" x14ac:dyDescent="0.25">
      <c r="A713" s="40" t="s">
        <v>37</v>
      </c>
      <c r="B713" s="9"/>
      <c r="C713" s="9">
        <v>0</v>
      </c>
      <c r="D713" s="9"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0.1</v>
      </c>
      <c r="K713" s="9">
        <v>0</v>
      </c>
      <c r="L713" s="9"/>
      <c r="M713" s="9"/>
      <c r="N713" s="9"/>
      <c r="O713" s="9"/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2.1000000000000003E-3</v>
      </c>
      <c r="V713" s="9">
        <v>5.9999999999999995E-4</v>
      </c>
      <c r="W713" s="9">
        <v>8.0000000000000004E-4</v>
      </c>
      <c r="X713" s="9">
        <v>1.9E-3</v>
      </c>
      <c r="Y713" s="9">
        <v>1.1999999999999999E-3</v>
      </c>
      <c r="Z713" s="9">
        <v>2.5000000000000001E-3</v>
      </c>
      <c r="AA713" s="9">
        <v>3.5999999999999999E-3</v>
      </c>
      <c r="AB713" s="19">
        <v>6.2000000000000006E-3</v>
      </c>
      <c r="AC713" s="19">
        <v>6.45E-3</v>
      </c>
      <c r="AD713" s="73"/>
      <c r="AE713" s="73"/>
      <c r="AF713" s="73"/>
      <c r="AG713" s="73">
        <v>4.0000000000000002E-4</v>
      </c>
      <c r="AH713" s="73"/>
      <c r="AI713" s="73"/>
      <c r="AJ713" s="73"/>
      <c r="AK713" s="104"/>
    </row>
    <row r="714" spans="1:37" x14ac:dyDescent="0.25">
      <c r="A714" s="40" t="s">
        <v>38</v>
      </c>
      <c r="B714" s="9">
        <v>0.1</v>
      </c>
      <c r="C714" s="9">
        <v>0.1</v>
      </c>
      <c r="D714" s="9">
        <v>0.1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/>
      <c r="M714" s="9"/>
      <c r="N714" s="9"/>
      <c r="O714" s="9">
        <v>0.1</v>
      </c>
      <c r="P714" s="9">
        <v>0</v>
      </c>
      <c r="Q714" s="9">
        <v>0</v>
      </c>
      <c r="R714" s="9">
        <v>0</v>
      </c>
      <c r="S714" s="9">
        <v>0</v>
      </c>
      <c r="T714" s="9">
        <v>0.1</v>
      </c>
      <c r="U714" s="9">
        <v>2.8799999999999999E-2</v>
      </c>
      <c r="V714" s="9">
        <v>3.4599999999999999E-2</v>
      </c>
      <c r="W714" s="9">
        <v>3.95E-2</v>
      </c>
      <c r="X714" s="9">
        <v>6.2460000000000002E-2</v>
      </c>
      <c r="Y714" s="9">
        <v>1.7260000000000001E-2</v>
      </c>
      <c r="Z714" s="9">
        <v>2.2040000000000001E-2</v>
      </c>
      <c r="AA714" s="9">
        <v>2.2030000000000001E-2</v>
      </c>
      <c r="AB714" s="19">
        <v>2.3519999999999999E-2</v>
      </c>
      <c r="AC714" s="19">
        <v>2.3620000000000002E-2</v>
      </c>
      <c r="AD714" s="73">
        <v>2.572E-2</v>
      </c>
      <c r="AE714" s="73">
        <v>2.5690000000000001E-2</v>
      </c>
      <c r="AF714" s="73">
        <v>2.6550000000000001E-2</v>
      </c>
      <c r="AG714" s="73">
        <v>2.6499999999999999E-2</v>
      </c>
      <c r="AH714" s="73">
        <v>2.6499999999999999E-2</v>
      </c>
      <c r="AI714" s="73">
        <v>2.8000000000000001E-2</v>
      </c>
      <c r="AJ714" s="73">
        <v>2.69E-2</v>
      </c>
      <c r="AK714" s="104">
        <v>2.5899999999999999E-2</v>
      </c>
    </row>
    <row r="715" spans="1:37" x14ac:dyDescent="0.25">
      <c r="A715" s="40" t="s">
        <v>39</v>
      </c>
      <c r="B715" s="55" t="s">
        <v>0</v>
      </c>
      <c r="C715" s="55" t="s">
        <v>0</v>
      </c>
      <c r="D715" s="55" t="s">
        <v>0</v>
      </c>
      <c r="E715" s="55" t="s">
        <v>0</v>
      </c>
      <c r="F715" s="55" t="s">
        <v>0</v>
      </c>
      <c r="G715" s="55" t="s">
        <v>0</v>
      </c>
      <c r="H715" s="55" t="s">
        <v>0</v>
      </c>
      <c r="I715" s="55" t="s">
        <v>0</v>
      </c>
      <c r="J715" s="55" t="s">
        <v>0</v>
      </c>
      <c r="K715" s="55" t="s">
        <v>0</v>
      </c>
      <c r="L715" s="55" t="s">
        <v>0</v>
      </c>
      <c r="M715" s="55" t="s">
        <v>0</v>
      </c>
      <c r="N715" s="55" t="s">
        <v>0</v>
      </c>
      <c r="O715" s="55" t="s">
        <v>0</v>
      </c>
      <c r="P715" s="55" t="s">
        <v>0</v>
      </c>
      <c r="Q715" s="55" t="s">
        <v>0</v>
      </c>
      <c r="R715" s="55" t="s">
        <v>0</v>
      </c>
      <c r="S715" s="55" t="s">
        <v>0</v>
      </c>
      <c r="T715" s="55" t="s">
        <v>0</v>
      </c>
      <c r="U715" s="55" t="s">
        <v>0</v>
      </c>
      <c r="V715" s="55" t="s">
        <v>0</v>
      </c>
      <c r="W715" s="55" t="s">
        <v>0</v>
      </c>
      <c r="X715" s="55" t="s">
        <v>0</v>
      </c>
      <c r="Y715" s="55" t="s">
        <v>0</v>
      </c>
      <c r="Z715" s="55" t="s">
        <v>0</v>
      </c>
      <c r="AA715" s="55" t="s">
        <v>0</v>
      </c>
      <c r="AB715" s="55" t="s">
        <v>0</v>
      </c>
      <c r="AC715" s="55" t="s">
        <v>0</v>
      </c>
      <c r="AD715" s="73">
        <v>1.4404500000000002</v>
      </c>
      <c r="AE715" s="73">
        <v>1.46858</v>
      </c>
      <c r="AF715" s="73">
        <v>1.5127299999999999</v>
      </c>
      <c r="AG715" s="73">
        <v>1.5497999999999998</v>
      </c>
      <c r="AH715" s="73">
        <v>1.3826099999999999</v>
      </c>
      <c r="AI715" s="73">
        <v>1.2865</v>
      </c>
      <c r="AJ715" s="73">
        <v>1.1409</v>
      </c>
      <c r="AK715" s="73">
        <v>1.2458</v>
      </c>
    </row>
    <row r="716" spans="1:37" x14ac:dyDescent="0.25">
      <c r="A716" s="41" t="s">
        <v>40</v>
      </c>
      <c r="B716" s="55" t="s">
        <v>0</v>
      </c>
      <c r="C716" s="55" t="s">
        <v>0</v>
      </c>
      <c r="D716" s="55" t="s">
        <v>0</v>
      </c>
      <c r="E716" s="55" t="s">
        <v>0</v>
      </c>
      <c r="F716" s="55" t="s">
        <v>0</v>
      </c>
      <c r="G716" s="55" t="s">
        <v>0</v>
      </c>
      <c r="H716" s="55" t="s">
        <v>0</v>
      </c>
      <c r="I716" s="55" t="s">
        <v>0</v>
      </c>
      <c r="J716" s="55" t="s">
        <v>0</v>
      </c>
      <c r="K716" s="55" t="s">
        <v>0</v>
      </c>
      <c r="L716" s="55" t="s">
        <v>0</v>
      </c>
      <c r="M716" s="55" t="s">
        <v>0</v>
      </c>
      <c r="N716" s="55" t="s">
        <v>0</v>
      </c>
      <c r="O716" s="55" t="s">
        <v>0</v>
      </c>
      <c r="P716" s="55" t="s">
        <v>0</v>
      </c>
      <c r="Q716" s="55" t="s">
        <v>0</v>
      </c>
      <c r="R716" s="55" t="s">
        <v>0</v>
      </c>
      <c r="S716" s="55" t="s">
        <v>0</v>
      </c>
      <c r="T716" s="55" t="s">
        <v>0</v>
      </c>
      <c r="U716" s="55" t="s">
        <v>0</v>
      </c>
      <c r="V716" s="55" t="s">
        <v>0</v>
      </c>
      <c r="W716" s="55" t="s">
        <v>0</v>
      </c>
      <c r="X716" s="55" t="s">
        <v>0</v>
      </c>
      <c r="Y716" s="55" t="s">
        <v>0</v>
      </c>
      <c r="Z716" s="55" t="s">
        <v>0</v>
      </c>
      <c r="AA716" s="55" t="s">
        <v>0</v>
      </c>
      <c r="AB716" s="55" t="s">
        <v>0</v>
      </c>
      <c r="AC716" s="55" t="s">
        <v>0</v>
      </c>
      <c r="AD716" s="55" t="s">
        <v>0</v>
      </c>
      <c r="AE716" s="55" t="s">
        <v>0</v>
      </c>
      <c r="AF716" s="55" t="s">
        <v>0</v>
      </c>
      <c r="AG716" s="55" t="s">
        <v>0</v>
      </c>
      <c r="AH716" s="73">
        <v>0</v>
      </c>
      <c r="AI716" s="73">
        <v>0</v>
      </c>
      <c r="AJ716" s="73">
        <v>0</v>
      </c>
      <c r="AK716" s="73"/>
    </row>
    <row r="717" spans="1:37" x14ac:dyDescent="0.25">
      <c r="A717" s="40" t="s">
        <v>41</v>
      </c>
      <c r="B717" s="9">
        <v>0.1</v>
      </c>
      <c r="C717" s="9">
        <v>0.1</v>
      </c>
      <c r="D717" s="9">
        <v>0.1</v>
      </c>
      <c r="E717" s="9"/>
      <c r="F717" s="9"/>
      <c r="G717" s="9">
        <v>0.1</v>
      </c>
      <c r="H717" s="9"/>
      <c r="I717" s="9"/>
      <c r="J717" s="9"/>
      <c r="K717" s="9"/>
      <c r="L717" s="9">
        <v>0.1</v>
      </c>
      <c r="M717" s="9">
        <v>0.1</v>
      </c>
      <c r="N717" s="9">
        <v>0.2</v>
      </c>
      <c r="O717" s="9">
        <v>0.2</v>
      </c>
      <c r="P717" s="9">
        <v>0.1</v>
      </c>
      <c r="Q717" s="9">
        <v>0.2</v>
      </c>
      <c r="R717" s="9">
        <v>0</v>
      </c>
      <c r="S717" s="9">
        <v>0.2</v>
      </c>
      <c r="T717" s="9">
        <v>0.1</v>
      </c>
      <c r="U717" s="9">
        <v>8.9099999999999999E-2</v>
      </c>
      <c r="V717" s="9">
        <v>0.13890000000000002</v>
      </c>
      <c r="W717" s="9">
        <v>0.13628999999999999</v>
      </c>
      <c r="X717" s="9">
        <v>0.12058999999999999</v>
      </c>
      <c r="Y717" s="9">
        <v>0.12647</v>
      </c>
      <c r="Z717" s="9">
        <v>0.12603</v>
      </c>
      <c r="AA717" s="9">
        <v>0.11183</v>
      </c>
      <c r="AB717" s="19">
        <v>4.8049999999999995E-2</v>
      </c>
      <c r="AC717" s="19">
        <v>4.0349999999999997E-2</v>
      </c>
      <c r="AD717" s="73">
        <v>7.3099999999999998E-2</v>
      </c>
      <c r="AE717" s="73">
        <v>3.9109999999999999E-2</v>
      </c>
      <c r="AF717" s="73">
        <v>2.035E-2</v>
      </c>
      <c r="AG717" s="73">
        <v>3.8399999999999997E-2</v>
      </c>
      <c r="AH717" s="73">
        <v>3.49E-2</v>
      </c>
      <c r="AI717" s="73">
        <v>8.199999999999999E-3</v>
      </c>
      <c r="AJ717" s="73">
        <v>2.3999999999999998E-3</v>
      </c>
      <c r="AK717" s="73">
        <v>2.8E-3</v>
      </c>
    </row>
    <row r="718" spans="1:37" x14ac:dyDescent="0.25">
      <c r="A718" s="40" t="s">
        <v>42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>
        <v>1E-4</v>
      </c>
      <c r="V718" s="9">
        <v>2.0000000000000001E-4</v>
      </c>
      <c r="W718" s="9">
        <v>2.0000000000000001E-4</v>
      </c>
      <c r="X718" s="9">
        <v>4.0000000000000002E-4</v>
      </c>
      <c r="Y718" s="9">
        <v>5.0000000000000001E-4</v>
      </c>
      <c r="Z718" s="9">
        <v>4.7999999999999996E-4</v>
      </c>
      <c r="AA718" s="9">
        <v>1.3000000000000002E-4</v>
      </c>
      <c r="AB718" s="19">
        <v>0</v>
      </c>
      <c r="AC718" s="19">
        <v>1.2999999999999999E-3</v>
      </c>
      <c r="AD718" s="73"/>
      <c r="AE718" s="73"/>
      <c r="AF718" s="73"/>
      <c r="AG718" s="73"/>
      <c r="AH718" s="73"/>
      <c r="AI718" s="73"/>
      <c r="AJ718" s="73"/>
      <c r="AK718" s="73"/>
    </row>
    <row r="719" spans="1:37" x14ac:dyDescent="0.25">
      <c r="A719" s="40" t="s">
        <v>43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>
        <v>0.1</v>
      </c>
      <c r="M719" s="9"/>
      <c r="N719" s="9"/>
      <c r="O719" s="9"/>
      <c r="P719" s="9"/>
      <c r="Q719" s="9"/>
      <c r="R719" s="9"/>
      <c r="S719" s="9"/>
      <c r="T719" s="9"/>
      <c r="U719" s="9">
        <v>1.8800000000000001E-2</v>
      </c>
      <c r="V719" s="9">
        <v>9.6999999999999986E-3</v>
      </c>
      <c r="W719" s="9">
        <v>4.7999999999999996E-3</v>
      </c>
      <c r="X719" s="9">
        <v>2.49E-3</v>
      </c>
      <c r="Y719" s="9">
        <v>1.75E-3</v>
      </c>
      <c r="Z719" s="9">
        <v>2.2699999999999999E-3</v>
      </c>
      <c r="AA719" s="9">
        <v>2.3799999999999997E-3</v>
      </c>
      <c r="AB719" s="19">
        <v>2.16E-3</v>
      </c>
      <c r="AC719" s="19">
        <v>2.15E-3</v>
      </c>
      <c r="AD719" s="73"/>
      <c r="AE719" s="73"/>
      <c r="AF719" s="73"/>
      <c r="AG719" s="73"/>
      <c r="AH719" s="73"/>
      <c r="AI719" s="73"/>
      <c r="AJ719" s="73"/>
      <c r="AK719" s="73"/>
    </row>
    <row r="720" spans="1:37" x14ac:dyDescent="0.25">
      <c r="A720" s="45" t="s">
        <v>44</v>
      </c>
      <c r="B720" s="82" t="s">
        <v>0</v>
      </c>
      <c r="C720" s="82" t="s">
        <v>0</v>
      </c>
      <c r="D720" s="82" t="s">
        <v>0</v>
      </c>
      <c r="E720" s="82" t="s">
        <v>0</v>
      </c>
      <c r="F720" s="82" t="s">
        <v>0</v>
      </c>
      <c r="G720" s="82" t="s">
        <v>0</v>
      </c>
      <c r="H720" s="82" t="s">
        <v>0</v>
      </c>
      <c r="I720" s="82" t="s">
        <v>0</v>
      </c>
      <c r="J720" s="82" t="s">
        <v>0</v>
      </c>
      <c r="K720" s="82" t="s">
        <v>0</v>
      </c>
      <c r="L720" s="82" t="s">
        <v>0</v>
      </c>
      <c r="M720" s="82" t="s">
        <v>0</v>
      </c>
      <c r="N720" s="82" t="s">
        <v>0</v>
      </c>
      <c r="O720" s="82" t="s">
        <v>0</v>
      </c>
      <c r="P720" s="82" t="s">
        <v>0</v>
      </c>
      <c r="Q720" s="82" t="s">
        <v>0</v>
      </c>
      <c r="R720" s="82" t="s">
        <v>0</v>
      </c>
      <c r="S720" s="82" t="s">
        <v>0</v>
      </c>
      <c r="T720" s="82" t="s">
        <v>0</v>
      </c>
      <c r="U720" s="82" t="s">
        <v>0</v>
      </c>
      <c r="V720" s="82" t="s">
        <v>0</v>
      </c>
      <c r="W720" s="82" t="s">
        <v>0</v>
      </c>
      <c r="X720" s="82" t="s">
        <v>0</v>
      </c>
      <c r="Y720" s="82" t="s">
        <v>0</v>
      </c>
      <c r="Z720" s="82" t="s">
        <v>0</v>
      </c>
      <c r="AA720" s="82" t="s">
        <v>0</v>
      </c>
      <c r="AB720" s="82" t="s">
        <v>0</v>
      </c>
      <c r="AC720" s="82" t="s">
        <v>0</v>
      </c>
      <c r="AD720" s="93"/>
      <c r="AE720" s="93"/>
      <c r="AF720" s="93"/>
      <c r="AG720" s="93"/>
      <c r="AH720" s="93"/>
      <c r="AI720" s="93"/>
      <c r="AJ720" s="93"/>
      <c r="AK720" s="93"/>
    </row>
    <row r="721" spans="1:38" x14ac:dyDescent="0.25">
      <c r="AB721" s="19"/>
      <c r="AC721" s="19"/>
      <c r="AD721" s="73"/>
      <c r="AE721" s="73"/>
      <c r="AF721" s="73"/>
      <c r="AG721" s="73"/>
      <c r="AH721" s="73"/>
      <c r="AI721" s="73"/>
      <c r="AJ721" s="73"/>
      <c r="AK721" s="73"/>
    </row>
    <row r="722" spans="1:38" x14ac:dyDescent="0.25">
      <c r="A722" s="143" t="s">
        <v>23</v>
      </c>
      <c r="AB722" s="19"/>
      <c r="AC722" s="19"/>
      <c r="AD722" s="73"/>
      <c r="AE722" s="73"/>
      <c r="AF722" s="73"/>
      <c r="AG722" s="73"/>
      <c r="AH722" s="73"/>
      <c r="AI722" s="73"/>
      <c r="AJ722" s="73"/>
      <c r="AK722" s="73"/>
    </row>
    <row r="723" spans="1:38" x14ac:dyDescent="0.25">
      <c r="A723" s="142" t="s">
        <v>22</v>
      </c>
      <c r="B723" s="37"/>
      <c r="C723" s="37"/>
      <c r="D723" s="37"/>
      <c r="E723" s="37"/>
      <c r="F723" s="37"/>
      <c r="G723" s="37"/>
      <c r="AB723" s="19"/>
      <c r="AC723" s="19"/>
      <c r="AD723" s="73"/>
      <c r="AE723" s="73"/>
      <c r="AF723" s="73"/>
      <c r="AG723" s="73"/>
      <c r="AH723" s="73"/>
      <c r="AI723" s="73"/>
      <c r="AJ723" s="73"/>
      <c r="AK723" s="73"/>
    </row>
    <row r="724" spans="1:38" ht="15" customHeight="1" x14ac:dyDescent="0.25">
      <c r="A724" s="156" t="s">
        <v>21</v>
      </c>
      <c r="B724" s="156"/>
      <c r="C724" s="156"/>
      <c r="D724" s="156"/>
      <c r="E724" s="156"/>
      <c r="F724" s="156"/>
      <c r="G724" s="156"/>
    </row>
    <row r="725" spans="1:38" x14ac:dyDescent="0.25">
      <c r="A725" s="156"/>
      <c r="B725" s="156"/>
      <c r="C725" s="156"/>
      <c r="D725" s="156"/>
      <c r="E725" s="156"/>
      <c r="F725" s="156"/>
      <c r="G725" s="156"/>
    </row>
    <row r="726" spans="1:38" x14ac:dyDescent="0.25">
      <c r="A726" s="156"/>
      <c r="B726" s="156"/>
      <c r="C726" s="156"/>
      <c r="D726" s="156"/>
      <c r="E726" s="156"/>
      <c r="F726" s="156"/>
      <c r="G726" s="156"/>
    </row>
    <row r="727" spans="1:38" ht="22.5" customHeight="1" x14ac:dyDescent="0.25">
      <c r="A727" s="156"/>
      <c r="B727" s="156"/>
      <c r="C727" s="156"/>
      <c r="D727" s="156"/>
      <c r="E727" s="156"/>
      <c r="F727" s="156"/>
      <c r="G727" s="156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76"/>
      <c r="AH727" s="21"/>
      <c r="AI727" s="21"/>
      <c r="AJ727" s="21"/>
      <c r="AK727" s="21"/>
      <c r="AL727" s="59"/>
    </row>
    <row r="728" spans="1:38" x14ac:dyDescent="0.25"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L728" s="59"/>
    </row>
  </sheetData>
  <mergeCells count="15">
    <mergeCell ref="A105:AJ105"/>
    <mergeCell ref="A106:AJ106"/>
    <mergeCell ref="A517:AJ517"/>
    <mergeCell ref="A518:AJ518"/>
    <mergeCell ref="A2:AK2"/>
    <mergeCell ref="A3:AK3"/>
    <mergeCell ref="A724:G727"/>
    <mergeCell ref="A620:AJ620"/>
    <mergeCell ref="A621:AJ621"/>
    <mergeCell ref="A208:AJ208"/>
    <mergeCell ref="A209:AJ209"/>
    <mergeCell ref="A311:AJ311"/>
    <mergeCell ref="A312:AJ312"/>
    <mergeCell ref="A414:AJ414"/>
    <mergeCell ref="A415:AJ415"/>
  </mergeCells>
  <pageMargins left="0.7" right="0.7" top="0.75" bottom="0.75" header="0.3" footer="0.3"/>
  <pageSetup paperSize="9" orientation="landscape" r:id="rId1"/>
  <rowBreaks count="27" manualBreakCount="2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  <brk id="206" max="16383" man="1"/>
    <brk id="234" max="16383" man="1"/>
    <brk id="259" max="16383" man="1"/>
    <brk id="284" max="16383" man="1"/>
    <brk id="309" max="16383" man="1"/>
    <brk id="337" max="16383" man="1"/>
    <brk id="362" max="16383" man="1"/>
    <brk id="387" max="16383" man="1"/>
    <brk id="412" max="16383" man="1"/>
    <brk id="440" max="16383" man="1"/>
    <brk id="465" max="16383" man="1"/>
    <brk id="490" max="16383" man="1"/>
    <brk id="515" max="16383" man="1"/>
    <brk id="543" max="16383" man="1"/>
    <brk id="568" max="16383" man="1"/>
    <brk id="593" max="16383" man="1"/>
    <brk id="618" max="16383" man="1"/>
    <brk id="646" max="16383" man="1"/>
    <brk id="671" max="16383" man="1"/>
    <brk id="696" max="16383" man="1"/>
  </rowBreaks>
  <ignoredErrors>
    <ignoredError sqref="AG69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7"/>
  <sheetViews>
    <sheetView zoomScale="80" zoomScaleNormal="80" workbookViewId="0">
      <pane xSplit="1" topLeftCell="D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" style="3" customWidth="1"/>
    <col min="28" max="29" width="9" style="64" customWidth="1"/>
    <col min="30" max="37" width="9" style="59" customWidth="1"/>
    <col min="38" max="38" width="9.7109375" bestFit="1" customWidth="1"/>
  </cols>
  <sheetData>
    <row r="1" spans="1:37" s="59" customFormat="1" x14ac:dyDescent="0.25">
      <c r="A1" s="29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7" ht="18" customHeight="1" x14ac:dyDescent="0.25">
      <c r="A2" s="163" t="s">
        <v>51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</row>
    <row r="3" spans="1:37" ht="15.75" customHeight="1" x14ac:dyDescent="0.25">
      <c r="A3" s="162" t="s">
        <v>60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</row>
    <row r="4" spans="1:37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7" s="59" customFormat="1" ht="32.2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14" t="s">
        <v>3</v>
      </c>
      <c r="AI5" s="114" t="s">
        <v>4</v>
      </c>
      <c r="AJ5" s="114">
        <v>2024</v>
      </c>
      <c r="AK5" s="114">
        <v>2025</v>
      </c>
    </row>
    <row r="6" spans="1:37" s="33" customFormat="1" ht="15.75" customHeight="1" x14ac:dyDescent="0.25">
      <c r="A6" s="40" t="s">
        <v>24</v>
      </c>
      <c r="B6" s="14">
        <f>SUM(B8:B26)</f>
        <v>1559.6</v>
      </c>
      <c r="C6" s="14">
        <f t="shared" ref="C6:Y6" si="0">SUM(C8:C26)</f>
        <v>1524.3999999999999</v>
      </c>
      <c r="D6" s="14">
        <f t="shared" si="0"/>
        <v>1257.5</v>
      </c>
      <c r="E6" s="14">
        <f t="shared" si="0"/>
        <v>1311.5000000000002</v>
      </c>
      <c r="F6" s="14">
        <f t="shared" si="0"/>
        <v>1206.7</v>
      </c>
      <c r="G6" s="14">
        <f t="shared" si="0"/>
        <v>984.8</v>
      </c>
      <c r="H6" s="14">
        <f t="shared" si="0"/>
        <v>836.70000000000027</v>
      </c>
      <c r="I6" s="14">
        <f t="shared" si="0"/>
        <v>717.39999999999986</v>
      </c>
      <c r="J6" s="14">
        <f t="shared" si="0"/>
        <v>636.29999999999995</v>
      </c>
      <c r="K6" s="68">
        <f>SUM(K8:K26)</f>
        <v>634.9</v>
      </c>
      <c r="L6" s="14">
        <f t="shared" si="0"/>
        <v>569.42577336818601</v>
      </c>
      <c r="M6" s="14">
        <f>SUM(M8:M26)</f>
        <v>585.0683116081251</v>
      </c>
      <c r="N6" s="14">
        <f t="shared" si="0"/>
        <v>595.76487749966168</v>
      </c>
      <c r="O6" s="14">
        <f t="shared" si="0"/>
        <v>613.65195278698752</v>
      </c>
      <c r="P6" s="14">
        <f t="shared" si="0"/>
        <v>654.25288170200713</v>
      </c>
      <c r="Q6" s="14">
        <f t="shared" si="0"/>
        <v>675.86573898360859</v>
      </c>
      <c r="R6" s="14">
        <f t="shared" si="0"/>
        <v>724.53980151011046</v>
      </c>
      <c r="S6" s="14">
        <f t="shared" si="0"/>
        <v>751.97570403957241</v>
      </c>
      <c r="T6" s="14">
        <f>SUM(T8:T26)</f>
        <v>778.4990492501322</v>
      </c>
      <c r="U6" s="14">
        <f t="shared" si="0"/>
        <v>794.08597237647348</v>
      </c>
      <c r="V6" s="14">
        <f>SUM(V8:V26)</f>
        <v>834.44321541729391</v>
      </c>
      <c r="W6" s="14">
        <f t="shared" si="0"/>
        <v>838.10121490218171</v>
      </c>
      <c r="X6" s="14">
        <f t="shared" si="0"/>
        <v>844.72214000000019</v>
      </c>
      <c r="Y6" s="14">
        <f t="shared" si="0"/>
        <v>871.0117200000002</v>
      </c>
      <c r="Z6" s="14">
        <f>SUM(Z8:Z26)</f>
        <v>900.22367000000008</v>
      </c>
      <c r="AA6" s="14">
        <f>SUM(AA7:AA28)</f>
        <v>931.00390000000004</v>
      </c>
      <c r="AB6" s="14">
        <f>SUM(AB7:AB28)</f>
        <v>960.68709999999987</v>
      </c>
      <c r="AC6" s="14">
        <f t="shared" ref="AC6:AJ6" si="1">SUM(AC7:AC28)</f>
        <v>1017.5523800000001</v>
      </c>
      <c r="AD6" s="14">
        <f t="shared" si="1"/>
        <v>1059.59788</v>
      </c>
      <c r="AE6" s="14">
        <f t="shared" si="1"/>
        <v>1120.5899199999999</v>
      </c>
      <c r="AF6" s="14">
        <f>SUM(AF7:AF28)</f>
        <v>1168.5888199999999</v>
      </c>
      <c r="AG6" s="14">
        <f t="shared" si="1"/>
        <v>1231.10751</v>
      </c>
      <c r="AH6" s="14">
        <f t="shared" si="1"/>
        <v>1044.6757599999999</v>
      </c>
      <c r="AI6" s="14">
        <f t="shared" si="1"/>
        <v>1120.0044600000001</v>
      </c>
      <c r="AJ6" s="14">
        <f t="shared" si="1"/>
        <v>1168.7081799999999</v>
      </c>
      <c r="AK6" s="14">
        <f>SUM(AK7:AK28)</f>
        <v>1200.57115</v>
      </c>
    </row>
    <row r="7" spans="1:37" s="33" customFormat="1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21">
        <f>AH32+AH57+AH82</f>
        <v>80.959699999999998</v>
      </c>
      <c r="AI7" s="21">
        <f>AI32+AI57+AI82</f>
        <v>83.849610000000013</v>
      </c>
      <c r="AJ7" s="21">
        <f t="shared" ref="AJ7:AK27" si="2">AJ32+AJ57+AJ82</f>
        <v>84.666869999999989</v>
      </c>
      <c r="AK7" s="21">
        <f t="shared" si="2"/>
        <v>89.531829999999999</v>
      </c>
    </row>
    <row r="8" spans="1:37" x14ac:dyDescent="0.25">
      <c r="A8" s="40" t="s">
        <v>26</v>
      </c>
      <c r="B8" s="6">
        <f t="shared" ref="B8:AI8" si="3">B33+B58+B83</f>
        <v>153.5</v>
      </c>
      <c r="C8" s="6">
        <f t="shared" si="3"/>
        <v>185.39999999999998</v>
      </c>
      <c r="D8" s="6">
        <f t="shared" si="3"/>
        <v>143.9</v>
      </c>
      <c r="E8" s="6">
        <f t="shared" si="3"/>
        <v>148.29999999999998</v>
      </c>
      <c r="F8" s="6">
        <f t="shared" si="3"/>
        <v>132.5</v>
      </c>
      <c r="G8" s="6">
        <f t="shared" si="3"/>
        <v>102.5</v>
      </c>
      <c r="H8" s="6">
        <f t="shared" si="3"/>
        <v>98.800000000000011</v>
      </c>
      <c r="I8" s="6">
        <f t="shared" si="3"/>
        <v>61.2</v>
      </c>
      <c r="J8" s="6">
        <f t="shared" si="3"/>
        <v>45.3</v>
      </c>
      <c r="K8" s="21">
        <f t="shared" si="3"/>
        <v>47.3</v>
      </c>
      <c r="L8" s="6">
        <f t="shared" si="3"/>
        <v>47.935156979310349</v>
      </c>
      <c r="M8" s="6">
        <f t="shared" si="3"/>
        <v>47.641704071063828</v>
      </c>
      <c r="N8" s="6">
        <f t="shared" si="3"/>
        <v>48.715516505653859</v>
      </c>
      <c r="O8" s="6">
        <f t="shared" si="3"/>
        <v>48.288859942162169</v>
      </c>
      <c r="P8" s="6">
        <f t="shared" si="3"/>
        <v>49.578051455187421</v>
      </c>
      <c r="Q8" s="6">
        <f t="shared" si="3"/>
        <v>50.878109710769237</v>
      </c>
      <c r="R8" s="6">
        <f t="shared" si="3"/>
        <v>50.220647540740742</v>
      </c>
      <c r="S8" s="6">
        <f t="shared" si="3"/>
        <v>51.56735952485181</v>
      </c>
      <c r="T8" s="6">
        <f t="shared" si="3"/>
        <v>51.851392488275863</v>
      </c>
      <c r="U8" s="6">
        <f t="shared" si="3"/>
        <v>50.554508716200004</v>
      </c>
      <c r="V8" s="6">
        <f t="shared" si="3"/>
        <v>49.251098699499991</v>
      </c>
      <c r="W8" s="6">
        <f t="shared" si="3"/>
        <v>40.430928051199992</v>
      </c>
      <c r="X8" s="6">
        <f t="shared" si="3"/>
        <v>41.796300000000002</v>
      </c>
      <c r="Y8" s="6">
        <f t="shared" si="3"/>
        <v>44.101230000000001</v>
      </c>
      <c r="Z8" s="6">
        <f t="shared" si="3"/>
        <v>46.076220000000006</v>
      </c>
      <c r="AA8" s="6">
        <f t="shared" si="3"/>
        <v>51.733159999999998</v>
      </c>
      <c r="AB8" s="21">
        <f t="shared" si="3"/>
        <v>56.387680000000003</v>
      </c>
      <c r="AC8" s="21">
        <f t="shared" si="3"/>
        <v>61.293589999999995</v>
      </c>
      <c r="AD8" s="21">
        <f t="shared" si="3"/>
        <v>66.608959999999996</v>
      </c>
      <c r="AE8" s="21">
        <f t="shared" si="3"/>
        <v>90.033509999999978</v>
      </c>
      <c r="AF8" s="21">
        <f t="shared" si="3"/>
        <v>99.698909999999998</v>
      </c>
      <c r="AG8" s="21">
        <f t="shared" si="3"/>
        <v>126.76927000000001</v>
      </c>
      <c r="AH8" s="21">
        <f t="shared" si="3"/>
        <v>125.16973999999999</v>
      </c>
      <c r="AI8" s="21">
        <f t="shared" si="3"/>
        <v>136.15180000000001</v>
      </c>
      <c r="AJ8" s="21">
        <f t="shared" si="2"/>
        <v>134.73918</v>
      </c>
      <c r="AK8" s="21">
        <f t="shared" si="2"/>
        <v>144.57818999999998</v>
      </c>
    </row>
    <row r="9" spans="1:37" x14ac:dyDescent="0.25">
      <c r="A9" s="40" t="s">
        <v>27</v>
      </c>
      <c r="B9" s="6">
        <f t="shared" ref="B9:AI9" si="4">B34+B59+B84</f>
        <v>81.900000000000006</v>
      </c>
      <c r="C9" s="6">
        <f t="shared" si="4"/>
        <v>81.7</v>
      </c>
      <c r="D9" s="6">
        <f t="shared" si="4"/>
        <v>54.1</v>
      </c>
      <c r="E9" s="6">
        <f t="shared" si="4"/>
        <v>61.600000000000009</v>
      </c>
      <c r="F9" s="6">
        <f t="shared" si="4"/>
        <v>51.9</v>
      </c>
      <c r="G9" s="6">
        <f t="shared" si="4"/>
        <v>38.999999999999993</v>
      </c>
      <c r="H9" s="6">
        <f t="shared" si="4"/>
        <v>42.600000000000009</v>
      </c>
      <c r="I9" s="6">
        <f t="shared" si="4"/>
        <v>39.6</v>
      </c>
      <c r="J9" s="6">
        <f t="shared" si="4"/>
        <v>34.300000000000004</v>
      </c>
      <c r="K9" s="21">
        <f t="shared" si="4"/>
        <v>32</v>
      </c>
      <c r="L9" s="6">
        <f t="shared" si="4"/>
        <v>29.942853448120534</v>
      </c>
      <c r="M9" s="6">
        <f t="shared" si="4"/>
        <v>32.194577522066417</v>
      </c>
      <c r="N9" s="6">
        <f t="shared" si="4"/>
        <v>33.8478696006541</v>
      </c>
      <c r="O9" s="6">
        <f t="shared" si="4"/>
        <v>33.838350584035432</v>
      </c>
      <c r="P9" s="6">
        <f t="shared" si="4"/>
        <v>37.476188316352065</v>
      </c>
      <c r="Q9" s="6">
        <f t="shared" si="4"/>
        <v>39.084437346287295</v>
      </c>
      <c r="R9" s="6">
        <f t="shared" si="4"/>
        <v>43.579688800935429</v>
      </c>
      <c r="S9" s="6">
        <f t="shared" si="4"/>
        <v>43.017701261465433</v>
      </c>
      <c r="T9" s="6">
        <f t="shared" si="4"/>
        <v>46.531485811806974</v>
      </c>
      <c r="U9" s="6">
        <f t="shared" si="4"/>
        <v>49.391996790504386</v>
      </c>
      <c r="V9" s="6">
        <f t="shared" si="4"/>
        <v>52.396464125600005</v>
      </c>
      <c r="W9" s="6">
        <f t="shared" si="4"/>
        <v>58.661861439999996</v>
      </c>
      <c r="X9" s="6">
        <f t="shared" si="4"/>
        <v>59.988230000000009</v>
      </c>
      <c r="Y9" s="6">
        <f t="shared" si="4"/>
        <v>59.828789999999998</v>
      </c>
      <c r="Z9" s="6">
        <f t="shared" si="4"/>
        <v>63.962999999999994</v>
      </c>
      <c r="AA9" s="6">
        <f t="shared" si="4"/>
        <v>63.832740000000001</v>
      </c>
      <c r="AB9" s="21">
        <f t="shared" si="4"/>
        <v>64.807369999999992</v>
      </c>
      <c r="AC9" s="21">
        <f t="shared" si="4"/>
        <v>67.774059999999992</v>
      </c>
      <c r="AD9" s="21">
        <f t="shared" si="4"/>
        <v>73.29186</v>
      </c>
      <c r="AE9" s="21">
        <f t="shared" si="4"/>
        <v>79.066399999999987</v>
      </c>
      <c r="AF9" s="21">
        <f t="shared" si="4"/>
        <v>82.627929999999992</v>
      </c>
      <c r="AG9" s="21">
        <f t="shared" si="4"/>
        <v>81.939789999999988</v>
      </c>
      <c r="AH9" s="21">
        <f t="shared" si="4"/>
        <v>55.163479999999993</v>
      </c>
      <c r="AI9" s="21">
        <f t="shared" si="4"/>
        <v>57.985840000000003</v>
      </c>
      <c r="AJ9" s="21">
        <f t="shared" si="2"/>
        <v>57.843099999999993</v>
      </c>
      <c r="AK9" s="21">
        <f t="shared" si="2"/>
        <v>58.829129999999992</v>
      </c>
    </row>
    <row r="10" spans="1:37" x14ac:dyDescent="0.25">
      <c r="A10" s="40" t="s">
        <v>28</v>
      </c>
      <c r="B10" s="6">
        <f t="shared" ref="B10:AI10" si="5">B35+B60+B85</f>
        <v>207.1</v>
      </c>
      <c r="C10" s="6">
        <f t="shared" si="5"/>
        <v>196.2</v>
      </c>
      <c r="D10" s="6">
        <f t="shared" si="5"/>
        <v>179</v>
      </c>
      <c r="E10" s="6">
        <f t="shared" si="5"/>
        <v>171.8</v>
      </c>
      <c r="F10" s="6">
        <f t="shared" si="5"/>
        <v>149.5</v>
      </c>
      <c r="G10" s="6">
        <f t="shared" si="5"/>
        <v>117.39999999999998</v>
      </c>
      <c r="H10" s="6">
        <f t="shared" si="5"/>
        <v>79.599999999999994</v>
      </c>
      <c r="I10" s="6">
        <f t="shared" si="5"/>
        <v>84.6</v>
      </c>
      <c r="J10" s="6">
        <f t="shared" si="5"/>
        <v>89.699999999999989</v>
      </c>
      <c r="K10" s="21">
        <f t="shared" si="5"/>
        <v>88.199999999999989</v>
      </c>
      <c r="L10" s="6">
        <f t="shared" si="5"/>
        <v>87.822611860669639</v>
      </c>
      <c r="M10" s="6">
        <f t="shared" si="5"/>
        <v>89.368325946817251</v>
      </c>
      <c r="N10" s="6">
        <f t="shared" si="5"/>
        <v>96.763011286058457</v>
      </c>
      <c r="O10" s="6">
        <f t="shared" si="5"/>
        <v>96.431785109862346</v>
      </c>
      <c r="P10" s="6">
        <f t="shared" si="5"/>
        <v>102.27718221343858</v>
      </c>
      <c r="Q10" s="6">
        <f t="shared" si="5"/>
        <v>101.66133818748879</v>
      </c>
      <c r="R10" s="6">
        <f t="shared" si="5"/>
        <v>120.7909516018621</v>
      </c>
      <c r="S10" s="6">
        <f t="shared" si="5"/>
        <v>124.16274723294002</v>
      </c>
      <c r="T10" s="6">
        <f t="shared" si="5"/>
        <v>133.28041189569825</v>
      </c>
      <c r="U10" s="6">
        <f t="shared" si="5"/>
        <v>145.17845349522338</v>
      </c>
      <c r="V10" s="6">
        <f t="shared" si="5"/>
        <v>169.75480566706653</v>
      </c>
      <c r="W10" s="6">
        <f t="shared" si="5"/>
        <v>163.70341270403725</v>
      </c>
      <c r="X10" s="6">
        <f t="shared" si="5"/>
        <v>174.13544000000002</v>
      </c>
      <c r="Y10" s="6">
        <f t="shared" si="5"/>
        <v>184.94617</v>
      </c>
      <c r="Z10" s="6">
        <f t="shared" si="5"/>
        <v>178.31981000000002</v>
      </c>
      <c r="AA10" s="6">
        <f t="shared" si="5"/>
        <v>189.45872</v>
      </c>
      <c r="AB10" s="21">
        <f t="shared" si="5"/>
        <v>195.34436999999997</v>
      </c>
      <c r="AC10" s="21">
        <f t="shared" si="5"/>
        <v>211.68652</v>
      </c>
      <c r="AD10" s="21">
        <f t="shared" si="5"/>
        <v>213.11561999999998</v>
      </c>
      <c r="AE10" s="21">
        <f t="shared" si="5"/>
        <v>224.95091000000002</v>
      </c>
      <c r="AF10" s="21">
        <f t="shared" si="5"/>
        <v>229.8023</v>
      </c>
      <c r="AG10" s="21">
        <f t="shared" si="5"/>
        <v>237.60586000000004</v>
      </c>
      <c r="AH10" s="21">
        <f t="shared" si="5"/>
        <v>155.00423000000001</v>
      </c>
      <c r="AI10" s="21">
        <f t="shared" si="5"/>
        <v>165.03865000000002</v>
      </c>
      <c r="AJ10" s="21">
        <f t="shared" si="2"/>
        <v>185.80142999999998</v>
      </c>
      <c r="AK10" s="21">
        <f t="shared" si="2"/>
        <v>185.04239000000001</v>
      </c>
    </row>
    <row r="11" spans="1:37" x14ac:dyDescent="0.25">
      <c r="A11" s="40" t="s">
        <v>29</v>
      </c>
      <c r="B11" s="6">
        <f t="shared" ref="B11:AI11" si="6">B36+B61+B86</f>
        <v>28.6</v>
      </c>
      <c r="C11" s="6">
        <f t="shared" si="6"/>
        <v>27.299999999999997</v>
      </c>
      <c r="D11" s="6">
        <f t="shared" si="6"/>
        <v>30.100000000000005</v>
      </c>
      <c r="E11" s="6">
        <f t="shared" si="6"/>
        <v>30.1</v>
      </c>
      <c r="F11" s="6">
        <f t="shared" si="6"/>
        <v>31.099999999999998</v>
      </c>
      <c r="G11" s="6">
        <f t="shared" si="6"/>
        <v>25.5</v>
      </c>
      <c r="H11" s="6">
        <f t="shared" si="6"/>
        <v>21</v>
      </c>
      <c r="I11" s="6">
        <f t="shared" si="6"/>
        <v>17.2</v>
      </c>
      <c r="J11" s="6">
        <f t="shared" si="6"/>
        <v>17.100000000000001</v>
      </c>
      <c r="K11" s="21">
        <f t="shared" si="6"/>
        <v>16.8</v>
      </c>
      <c r="L11" s="6">
        <f t="shared" si="6"/>
        <v>19.863218749999998</v>
      </c>
      <c r="M11" s="6">
        <f t="shared" si="6"/>
        <v>19.549159692665892</v>
      </c>
      <c r="N11" s="6">
        <f t="shared" si="6"/>
        <v>16.902643849360146</v>
      </c>
      <c r="O11" s="6">
        <f t="shared" si="6"/>
        <v>18.715720740000002</v>
      </c>
      <c r="P11" s="6">
        <f t="shared" si="6"/>
        <v>20.817693130000002</v>
      </c>
      <c r="Q11" s="6">
        <f t="shared" si="6"/>
        <v>21.124115</v>
      </c>
      <c r="R11" s="6">
        <f t="shared" si="6"/>
        <v>21.35029668</v>
      </c>
      <c r="S11" s="6">
        <f t="shared" si="6"/>
        <v>21.921175949999999</v>
      </c>
      <c r="T11" s="6">
        <f t="shared" si="6"/>
        <v>23.02410716</v>
      </c>
      <c r="U11" s="6">
        <f t="shared" si="6"/>
        <v>23.557583923999999</v>
      </c>
      <c r="V11" s="6">
        <f t="shared" si="6"/>
        <v>23.947598250000002</v>
      </c>
      <c r="W11" s="6">
        <f t="shared" si="6"/>
        <v>24.337929980000002</v>
      </c>
      <c r="X11" s="6">
        <f t="shared" si="6"/>
        <v>24.685780000000001</v>
      </c>
      <c r="Y11" s="6">
        <f t="shared" si="6"/>
        <v>24.975960000000001</v>
      </c>
      <c r="Z11" s="6">
        <f t="shared" si="6"/>
        <v>25.28687</v>
      </c>
      <c r="AA11" s="6">
        <f t="shared" si="6"/>
        <v>25.290910000000004</v>
      </c>
      <c r="AB11" s="21">
        <f t="shared" si="6"/>
        <v>25.10793</v>
      </c>
      <c r="AC11" s="21">
        <f t="shared" si="6"/>
        <v>25.535270000000001</v>
      </c>
      <c r="AD11" s="21">
        <f t="shared" si="6"/>
        <v>26.84796</v>
      </c>
      <c r="AE11" s="21">
        <f t="shared" si="6"/>
        <v>27.470819999999996</v>
      </c>
      <c r="AF11" s="21">
        <f t="shared" si="6"/>
        <v>28.931669999999997</v>
      </c>
      <c r="AG11" s="21">
        <f t="shared" si="6"/>
        <v>29.776499999999999</v>
      </c>
      <c r="AH11" s="21">
        <f t="shared" si="6"/>
        <v>25.309529999999999</v>
      </c>
      <c r="AI11" s="21">
        <f t="shared" si="6"/>
        <v>25.927949999999996</v>
      </c>
      <c r="AJ11" s="21">
        <f t="shared" si="2"/>
        <v>27.33248</v>
      </c>
      <c r="AK11" s="21">
        <f t="shared" si="2"/>
        <v>29.585290000000001</v>
      </c>
    </row>
    <row r="12" spans="1:37" x14ac:dyDescent="0.25">
      <c r="A12" s="40" t="s">
        <v>30</v>
      </c>
      <c r="B12" s="6">
        <f t="shared" ref="B12:AI12" si="7">B37+B62+B87</f>
        <v>81.8</v>
      </c>
      <c r="C12" s="6">
        <f t="shared" si="7"/>
        <v>78.8</v>
      </c>
      <c r="D12" s="6">
        <f t="shared" si="7"/>
        <v>77.899999999999991</v>
      </c>
      <c r="E12" s="6">
        <f t="shared" si="7"/>
        <v>76.700000000000017</v>
      </c>
      <c r="F12" s="6">
        <f t="shared" si="7"/>
        <v>79.399999999999991</v>
      </c>
      <c r="G12" s="6">
        <f t="shared" si="7"/>
        <v>76.200000000000017</v>
      </c>
      <c r="H12" s="6">
        <f t="shared" si="7"/>
        <v>63.400000000000006</v>
      </c>
      <c r="I12" s="6">
        <f t="shared" si="7"/>
        <v>67.3</v>
      </c>
      <c r="J12" s="6">
        <f t="shared" si="7"/>
        <v>70.900000000000006</v>
      </c>
      <c r="K12" s="21">
        <f t="shared" si="7"/>
        <v>65.800000000000011</v>
      </c>
      <c r="L12" s="6">
        <f t="shared" si="7"/>
        <v>33.217681249999998</v>
      </c>
      <c r="M12" s="6">
        <f t="shared" si="7"/>
        <v>31.324935440414507</v>
      </c>
      <c r="N12" s="6">
        <f t="shared" si="7"/>
        <v>32.404458515915202</v>
      </c>
      <c r="O12" s="6">
        <f t="shared" si="7"/>
        <v>32.168624155725809</v>
      </c>
      <c r="P12" s="6">
        <f t="shared" si="7"/>
        <v>33.010278693057245</v>
      </c>
      <c r="Q12" s="6">
        <f t="shared" si="7"/>
        <v>32.764939878066969</v>
      </c>
      <c r="R12" s="6">
        <f t="shared" si="7"/>
        <v>34.172005895945375</v>
      </c>
      <c r="S12" s="6">
        <f t="shared" si="7"/>
        <v>34.580695423010653</v>
      </c>
      <c r="T12" s="6">
        <f t="shared" si="7"/>
        <v>36.622971940944446</v>
      </c>
      <c r="U12" s="6">
        <f t="shared" si="7"/>
        <v>37.36969540641509</v>
      </c>
      <c r="V12" s="6">
        <f t="shared" si="7"/>
        <v>37.819255512799998</v>
      </c>
      <c r="W12" s="6">
        <f t="shared" si="7"/>
        <v>37.968241239999998</v>
      </c>
      <c r="X12" s="6">
        <f t="shared" si="7"/>
        <v>35.846360000000004</v>
      </c>
      <c r="Y12" s="6">
        <f t="shared" si="7"/>
        <v>36.645440000000001</v>
      </c>
      <c r="Z12" s="6">
        <f t="shared" si="7"/>
        <v>36.814540000000001</v>
      </c>
      <c r="AA12" s="6">
        <f t="shared" si="7"/>
        <v>39.198800000000006</v>
      </c>
      <c r="AB12" s="21">
        <f t="shared" si="7"/>
        <v>40.629719999999999</v>
      </c>
      <c r="AC12" s="21">
        <f t="shared" si="7"/>
        <v>43.306059999999995</v>
      </c>
      <c r="AD12" s="21">
        <f t="shared" si="7"/>
        <v>47.92445</v>
      </c>
      <c r="AE12" s="21">
        <f t="shared" si="7"/>
        <v>50.583040000000004</v>
      </c>
      <c r="AF12" s="21">
        <f t="shared" si="7"/>
        <v>51.937340000000006</v>
      </c>
      <c r="AG12" s="21">
        <f t="shared" si="7"/>
        <v>52.709299999999999</v>
      </c>
      <c r="AH12" s="21">
        <f t="shared" si="7"/>
        <v>45.213419999999999</v>
      </c>
      <c r="AI12" s="21">
        <f t="shared" si="7"/>
        <v>51.508990000000004</v>
      </c>
      <c r="AJ12" s="21">
        <f t="shared" si="2"/>
        <v>54.345730000000003</v>
      </c>
      <c r="AK12" s="21">
        <f t="shared" si="2"/>
        <v>55.838160000000002</v>
      </c>
    </row>
    <row r="13" spans="1:37" x14ac:dyDescent="0.25">
      <c r="A13" s="40" t="s">
        <v>31</v>
      </c>
      <c r="B13" s="6">
        <f t="shared" ref="B13:AI13" si="8">B38+B63+B88</f>
        <v>71.2</v>
      </c>
      <c r="C13" s="6">
        <f t="shared" si="8"/>
        <v>69.5</v>
      </c>
      <c r="D13" s="6">
        <f t="shared" si="8"/>
        <v>75.900000000000006</v>
      </c>
      <c r="E13" s="6">
        <f t="shared" si="8"/>
        <v>78.200000000000017</v>
      </c>
      <c r="F13" s="6">
        <f t="shared" si="8"/>
        <v>69.2</v>
      </c>
      <c r="G13" s="6">
        <f t="shared" si="8"/>
        <v>54.1</v>
      </c>
      <c r="H13" s="6">
        <f t="shared" si="8"/>
        <v>47.900000000000013</v>
      </c>
      <c r="I13" s="6">
        <f t="shared" si="8"/>
        <v>39.799999999999997</v>
      </c>
      <c r="J13" s="6">
        <f t="shared" si="8"/>
        <v>28.099999999999998</v>
      </c>
      <c r="K13" s="21">
        <f t="shared" si="8"/>
        <v>28.5</v>
      </c>
      <c r="L13" s="6">
        <f t="shared" si="8"/>
        <v>28.096644398201509</v>
      </c>
      <c r="M13" s="6">
        <f t="shared" si="8"/>
        <v>28.313132233333334</v>
      </c>
      <c r="N13" s="6">
        <f t="shared" si="8"/>
        <v>29.4174628925261</v>
      </c>
      <c r="O13" s="6">
        <f t="shared" si="8"/>
        <v>33.305162178271701</v>
      </c>
      <c r="P13" s="6">
        <f t="shared" si="8"/>
        <v>35.630508364220184</v>
      </c>
      <c r="Q13" s="6">
        <f t="shared" si="8"/>
        <v>37.816309881306282</v>
      </c>
      <c r="R13" s="6">
        <f t="shared" si="8"/>
        <v>39.901851118776136</v>
      </c>
      <c r="S13" s="6">
        <f t="shared" si="8"/>
        <v>42.190708665772952</v>
      </c>
      <c r="T13" s="6">
        <f>T38+T63+T88</f>
        <v>43.50293786415056</v>
      </c>
      <c r="U13" s="6">
        <f t="shared" si="8"/>
        <v>43.672129310699354</v>
      </c>
      <c r="V13" s="6">
        <f t="shared" si="8"/>
        <v>46.893411143084464</v>
      </c>
      <c r="W13" s="6">
        <f t="shared" si="8"/>
        <v>48.575671895870215</v>
      </c>
      <c r="X13" s="6">
        <f t="shared" si="8"/>
        <v>50.836390000000002</v>
      </c>
      <c r="Y13" s="6">
        <f t="shared" si="8"/>
        <v>50.932230000000004</v>
      </c>
      <c r="Z13" s="6">
        <f t="shared" si="8"/>
        <v>55.631799999999998</v>
      </c>
      <c r="AA13" s="6">
        <f t="shared" si="8"/>
        <v>57.047539999999998</v>
      </c>
      <c r="AB13" s="21">
        <f t="shared" si="8"/>
        <v>60.039419999999993</v>
      </c>
      <c r="AC13" s="21">
        <f t="shared" si="8"/>
        <v>65.350580000000008</v>
      </c>
      <c r="AD13" s="21">
        <f t="shared" si="8"/>
        <v>69.833299999999994</v>
      </c>
      <c r="AE13" s="21">
        <f t="shared" si="8"/>
        <v>71.742460000000008</v>
      </c>
      <c r="AF13" s="21">
        <f t="shared" si="8"/>
        <v>75.979070000000007</v>
      </c>
      <c r="AG13" s="21">
        <f t="shared" si="8"/>
        <v>80.798489999999987</v>
      </c>
      <c r="AH13" s="21">
        <f t="shared" si="8"/>
        <v>64.849109999999996</v>
      </c>
      <c r="AI13" s="21">
        <f t="shared" si="8"/>
        <v>70.020889999999994</v>
      </c>
      <c r="AJ13" s="21">
        <f t="shared" si="2"/>
        <v>73.475500000000011</v>
      </c>
      <c r="AK13" s="21">
        <f t="shared" si="2"/>
        <v>75.264360000000011</v>
      </c>
    </row>
    <row r="14" spans="1:37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21">
        <f>AH39+AH64+AH89</f>
        <v>53.821399999999997</v>
      </c>
      <c r="AI14" s="21">
        <f>AI39+AI64+AI89</f>
        <v>54.599919999999997</v>
      </c>
      <c r="AJ14" s="21">
        <f t="shared" si="2"/>
        <v>56.350999999999999</v>
      </c>
      <c r="AK14" s="21">
        <f t="shared" si="2"/>
        <v>58.82159</v>
      </c>
    </row>
    <row r="15" spans="1:37" x14ac:dyDescent="0.25">
      <c r="A15" s="40" t="s">
        <v>33</v>
      </c>
      <c r="B15" s="6">
        <f t="shared" ref="B15:AI15" si="9">B40+B65+B90</f>
        <v>110.80000000000001</v>
      </c>
      <c r="C15" s="6">
        <f t="shared" si="9"/>
        <v>102.5</v>
      </c>
      <c r="D15" s="6">
        <f t="shared" si="9"/>
        <v>78.5</v>
      </c>
      <c r="E15" s="6">
        <f t="shared" si="9"/>
        <v>85.9</v>
      </c>
      <c r="F15" s="6">
        <f t="shared" si="9"/>
        <v>82.1</v>
      </c>
      <c r="G15" s="6">
        <f t="shared" si="9"/>
        <v>52.3</v>
      </c>
      <c r="H15" s="6">
        <f t="shared" si="9"/>
        <v>51.599999999999994</v>
      </c>
      <c r="I15" s="6">
        <f t="shared" si="9"/>
        <v>52.2</v>
      </c>
      <c r="J15" s="6">
        <f t="shared" si="9"/>
        <v>40.900000000000006</v>
      </c>
      <c r="K15" s="21">
        <f t="shared" si="9"/>
        <v>33.099999999999994</v>
      </c>
      <c r="L15" s="6">
        <f t="shared" si="9"/>
        <v>33.692739446122211</v>
      </c>
      <c r="M15" s="6">
        <f t="shared" si="9"/>
        <v>37.319000465490198</v>
      </c>
      <c r="N15" s="6">
        <f t="shared" si="9"/>
        <v>39.143549908352789</v>
      </c>
      <c r="O15" s="6">
        <f t="shared" si="9"/>
        <v>43.83999890188592</v>
      </c>
      <c r="P15" s="6">
        <f t="shared" si="9"/>
        <v>47.327785063333337</v>
      </c>
      <c r="Q15" s="6">
        <f t="shared" si="9"/>
        <v>51.109297072071008</v>
      </c>
      <c r="R15" s="6">
        <f t="shared" si="9"/>
        <v>58.591928461538458</v>
      </c>
      <c r="S15" s="6">
        <f t="shared" si="9"/>
        <v>60.84980773746161</v>
      </c>
      <c r="T15" s="6">
        <f t="shared" si="9"/>
        <v>64.556242927907874</v>
      </c>
      <c r="U15" s="6">
        <f t="shared" si="9"/>
        <v>62.624461585999995</v>
      </c>
      <c r="V15" s="6">
        <f t="shared" si="9"/>
        <v>61.305665706217312</v>
      </c>
      <c r="W15" s="6">
        <f t="shared" si="9"/>
        <v>63.643336219619819</v>
      </c>
      <c r="X15" s="6">
        <f t="shared" si="9"/>
        <v>65.842879999999994</v>
      </c>
      <c r="Y15" s="6">
        <f t="shared" si="9"/>
        <v>66.209900000000005</v>
      </c>
      <c r="Z15" s="6">
        <f t="shared" si="9"/>
        <v>69.866339999999994</v>
      </c>
      <c r="AA15" s="6">
        <f t="shared" si="9"/>
        <v>73.396549999999991</v>
      </c>
      <c r="AB15" s="21">
        <f t="shared" si="9"/>
        <v>74.406620000000004</v>
      </c>
      <c r="AC15" s="21">
        <f t="shared" si="9"/>
        <v>78.00573</v>
      </c>
      <c r="AD15" s="21">
        <f t="shared" si="9"/>
        <v>78.30134000000001</v>
      </c>
      <c r="AE15" s="21">
        <f t="shared" si="9"/>
        <v>81.017930000000007</v>
      </c>
      <c r="AF15" s="21">
        <f t="shared" si="9"/>
        <v>85.439850000000007</v>
      </c>
      <c r="AG15" s="21">
        <f t="shared" si="9"/>
        <v>88.271129999999999</v>
      </c>
      <c r="AH15" s="21">
        <f t="shared" si="9"/>
        <v>55.826630000000002</v>
      </c>
      <c r="AI15" s="21">
        <f t="shared" si="9"/>
        <v>56.053840000000001</v>
      </c>
      <c r="AJ15" s="21">
        <f t="shared" si="2"/>
        <v>57.927470000000014</v>
      </c>
      <c r="AK15" s="21">
        <f t="shared" si="2"/>
        <v>61.033500000000004</v>
      </c>
    </row>
    <row r="16" spans="1:37" x14ac:dyDescent="0.25">
      <c r="A16" s="40" t="s">
        <v>34</v>
      </c>
      <c r="B16" s="6">
        <f t="shared" ref="B16:AI16" si="10">B41+B66+B91</f>
        <v>172.3</v>
      </c>
      <c r="C16" s="6">
        <f t="shared" si="10"/>
        <v>169.89999999999998</v>
      </c>
      <c r="D16" s="6">
        <f t="shared" si="10"/>
        <v>130.20000000000002</v>
      </c>
      <c r="E16" s="6">
        <f t="shared" si="10"/>
        <v>172.6</v>
      </c>
      <c r="F16" s="6">
        <f t="shared" si="10"/>
        <v>152.19999999999999</v>
      </c>
      <c r="G16" s="6">
        <f t="shared" si="10"/>
        <v>137.69999999999999</v>
      </c>
      <c r="H16" s="6">
        <f t="shared" si="10"/>
        <v>112.4</v>
      </c>
      <c r="I16" s="6">
        <f t="shared" si="10"/>
        <v>100</v>
      </c>
      <c r="J16" s="6">
        <f t="shared" si="10"/>
        <v>82.5</v>
      </c>
      <c r="K16" s="21">
        <f t="shared" si="10"/>
        <v>91.3</v>
      </c>
      <c r="L16" s="6">
        <f t="shared" si="10"/>
        <v>67.938248876828723</v>
      </c>
      <c r="M16" s="6">
        <f t="shared" si="10"/>
        <v>75.54117936363636</v>
      </c>
      <c r="N16" s="6">
        <f t="shared" si="10"/>
        <v>72.733535276430374</v>
      </c>
      <c r="O16" s="6">
        <f t="shared" si="10"/>
        <v>73.229476460232149</v>
      </c>
      <c r="P16" s="6">
        <f t="shared" si="10"/>
        <v>78.056634004909796</v>
      </c>
      <c r="Q16" s="6">
        <f t="shared" si="10"/>
        <v>81.21307579750794</v>
      </c>
      <c r="R16" s="6">
        <f t="shared" si="10"/>
        <v>83.022895003727356</v>
      </c>
      <c r="S16" s="6">
        <f t="shared" si="10"/>
        <v>85.328604685941841</v>
      </c>
      <c r="T16" s="6">
        <f t="shared" si="10"/>
        <v>81.064362435885158</v>
      </c>
      <c r="U16" s="6">
        <f t="shared" si="10"/>
        <v>78.843470908274924</v>
      </c>
      <c r="V16" s="6">
        <f t="shared" si="10"/>
        <v>78.946518732929917</v>
      </c>
      <c r="W16" s="6">
        <f t="shared" si="10"/>
        <v>80.739554569784673</v>
      </c>
      <c r="X16" s="6">
        <f t="shared" si="10"/>
        <v>57.877880000000005</v>
      </c>
      <c r="Y16" s="6">
        <f t="shared" si="10"/>
        <v>56.374220000000008</v>
      </c>
      <c r="Z16" s="6">
        <f t="shared" si="10"/>
        <v>54.739879999999999</v>
      </c>
      <c r="AA16" s="6">
        <f t="shared" si="10"/>
        <v>53.186039999999998</v>
      </c>
      <c r="AB16" s="21">
        <f t="shared" si="10"/>
        <v>52.361810000000006</v>
      </c>
      <c r="AC16" s="21">
        <f t="shared" si="10"/>
        <v>52.941680000000005</v>
      </c>
      <c r="AD16" s="21">
        <f t="shared" si="10"/>
        <v>55.37059</v>
      </c>
      <c r="AE16" s="21">
        <f t="shared" si="10"/>
        <v>56.338160000000002</v>
      </c>
      <c r="AF16" s="21">
        <f t="shared" si="10"/>
        <v>59.582069999999995</v>
      </c>
      <c r="AG16" s="21">
        <f t="shared" si="10"/>
        <v>62.66995</v>
      </c>
      <c r="AH16" s="21">
        <f t="shared" si="10"/>
        <v>36.556649999999998</v>
      </c>
      <c r="AI16" s="21">
        <f t="shared" si="10"/>
        <v>37.720929999999996</v>
      </c>
      <c r="AJ16" s="21">
        <f t="shared" si="2"/>
        <v>39.187649999999998</v>
      </c>
      <c r="AK16" s="21">
        <f t="shared" si="2"/>
        <v>36.95689999999999</v>
      </c>
    </row>
    <row r="17" spans="1:37" x14ac:dyDescent="0.25">
      <c r="A17" s="40" t="s">
        <v>35</v>
      </c>
      <c r="B17" s="6">
        <f t="shared" ref="B17:AI17" si="11">B42+B67+B92</f>
        <v>30.3</v>
      </c>
      <c r="C17" s="6">
        <f t="shared" si="11"/>
        <v>28.999999999999996</v>
      </c>
      <c r="D17" s="6">
        <f t="shared" si="11"/>
        <v>22</v>
      </c>
      <c r="E17" s="6">
        <f t="shared" si="11"/>
        <v>22.9</v>
      </c>
      <c r="F17" s="6">
        <f t="shared" si="11"/>
        <v>20.2</v>
      </c>
      <c r="G17" s="6">
        <f t="shared" si="11"/>
        <v>13.799999999999999</v>
      </c>
      <c r="H17" s="6">
        <f t="shared" si="11"/>
        <v>12.600000000000001</v>
      </c>
      <c r="I17" s="6">
        <f t="shared" si="11"/>
        <v>13.900000000000002</v>
      </c>
      <c r="J17" s="6">
        <f t="shared" si="11"/>
        <v>12.500000000000002</v>
      </c>
      <c r="K17" s="21">
        <f t="shared" si="11"/>
        <v>12.399999999999999</v>
      </c>
      <c r="L17" s="6">
        <f t="shared" si="11"/>
        <v>12.4016</v>
      </c>
      <c r="M17" s="6">
        <f t="shared" si="11"/>
        <v>12.157526280000001</v>
      </c>
      <c r="N17" s="6">
        <f t="shared" si="11"/>
        <v>12.754124294937759</v>
      </c>
      <c r="O17" s="6">
        <f t="shared" si="11"/>
        <v>13.208282800000001</v>
      </c>
      <c r="P17" s="6">
        <f t="shared" si="11"/>
        <v>14.29605864</v>
      </c>
      <c r="Q17" s="6">
        <f t="shared" si="11"/>
        <v>14.6557721</v>
      </c>
      <c r="R17" s="6">
        <f t="shared" si="11"/>
        <v>14.865565280000002</v>
      </c>
      <c r="S17" s="6">
        <f t="shared" si="11"/>
        <v>15.392395609999999</v>
      </c>
      <c r="T17" s="6">
        <f t="shared" si="11"/>
        <v>15.86011304</v>
      </c>
      <c r="U17" s="6">
        <f t="shared" si="11"/>
        <v>16.385905880000003</v>
      </c>
      <c r="V17" s="6">
        <f t="shared" si="11"/>
        <v>16.078596299999997</v>
      </c>
      <c r="W17" s="6">
        <f t="shared" si="11"/>
        <v>16.28551122</v>
      </c>
      <c r="X17" s="6">
        <f t="shared" si="11"/>
        <v>16.369980000000002</v>
      </c>
      <c r="Y17" s="6">
        <f t="shared" si="11"/>
        <v>16.084419999999998</v>
      </c>
      <c r="Z17" s="6">
        <f t="shared" si="11"/>
        <v>16.642690000000002</v>
      </c>
      <c r="AA17" s="6">
        <f t="shared" si="11"/>
        <v>16.998819999999998</v>
      </c>
      <c r="AB17" s="21">
        <f t="shared" si="11"/>
        <v>17.690149999999999</v>
      </c>
      <c r="AC17" s="21">
        <f t="shared" si="11"/>
        <v>18.19688</v>
      </c>
      <c r="AD17" s="21">
        <f t="shared" si="11"/>
        <v>18.844850000000001</v>
      </c>
      <c r="AE17" s="21">
        <f t="shared" si="11"/>
        <v>19.514969999999998</v>
      </c>
      <c r="AF17" s="21">
        <f t="shared" si="11"/>
        <v>20.00958</v>
      </c>
      <c r="AG17" s="21">
        <f t="shared" si="11"/>
        <v>20.561620000000001</v>
      </c>
      <c r="AH17" s="21">
        <f t="shared" si="11"/>
        <v>19.452860000000001</v>
      </c>
      <c r="AI17" s="21">
        <f t="shared" si="11"/>
        <v>19.864129999999999</v>
      </c>
      <c r="AJ17" s="21">
        <f t="shared" si="2"/>
        <v>20.241419999999998</v>
      </c>
      <c r="AK17" s="21">
        <f t="shared" si="2"/>
        <v>22.065149999999999</v>
      </c>
    </row>
    <row r="18" spans="1:37" x14ac:dyDescent="0.25">
      <c r="A18" s="40" t="s">
        <v>36</v>
      </c>
      <c r="B18" s="6">
        <f t="shared" ref="B18:AI18" si="12">B43+B68+B93</f>
        <v>8.1999999999999993</v>
      </c>
      <c r="C18" s="6">
        <f t="shared" si="12"/>
        <v>7.3</v>
      </c>
      <c r="D18" s="6">
        <f t="shared" si="12"/>
        <v>5.5</v>
      </c>
      <c r="E18" s="6">
        <f t="shared" si="12"/>
        <v>5.8000000000000007</v>
      </c>
      <c r="F18" s="6">
        <f t="shared" si="12"/>
        <v>5.7</v>
      </c>
      <c r="G18" s="6">
        <f t="shared" si="12"/>
        <v>3.8</v>
      </c>
      <c r="H18" s="6">
        <f t="shared" si="12"/>
        <v>5.7</v>
      </c>
      <c r="I18" s="6">
        <f t="shared" si="12"/>
        <v>4.4000000000000004</v>
      </c>
      <c r="J18" s="6">
        <f t="shared" si="12"/>
        <v>3.9</v>
      </c>
      <c r="K18" s="21">
        <f t="shared" si="12"/>
        <v>3.9</v>
      </c>
      <c r="L18" s="6">
        <f t="shared" si="12"/>
        <v>3.8038645999999998</v>
      </c>
      <c r="M18" s="6">
        <f t="shared" si="12"/>
        <v>3.7143702016806723</v>
      </c>
      <c r="N18" s="6">
        <f t="shared" si="12"/>
        <v>3.7063084800000001</v>
      </c>
      <c r="O18" s="6">
        <f t="shared" si="12"/>
        <v>3.8086033399999999</v>
      </c>
      <c r="P18" s="6">
        <f t="shared" si="12"/>
        <v>4.1322498888888894</v>
      </c>
      <c r="Q18" s="6">
        <f t="shared" si="12"/>
        <v>4.1049594999999997</v>
      </c>
      <c r="R18" s="6">
        <f t="shared" si="12"/>
        <v>4.4033999999999995</v>
      </c>
      <c r="S18" s="6">
        <f t="shared" si="12"/>
        <v>4.5574557590881035</v>
      </c>
      <c r="T18" s="6">
        <f t="shared" si="12"/>
        <v>4.277206914077345</v>
      </c>
      <c r="U18" s="6">
        <f t="shared" si="12"/>
        <v>4.6123229010989011</v>
      </c>
      <c r="V18" s="6">
        <f t="shared" si="12"/>
        <v>4.6199144457142856</v>
      </c>
      <c r="W18" s="6">
        <f t="shared" si="12"/>
        <v>4.9418672972972963</v>
      </c>
      <c r="X18" s="6">
        <f t="shared" si="12"/>
        <v>5.3774100000000002</v>
      </c>
      <c r="Y18" s="6">
        <f t="shared" si="12"/>
        <v>5.5373700000000001</v>
      </c>
      <c r="Z18" s="6">
        <f t="shared" si="12"/>
        <v>5.8627199999999995</v>
      </c>
      <c r="AA18" s="6">
        <f t="shared" si="12"/>
        <v>6.4075699999999998</v>
      </c>
      <c r="AB18" s="21">
        <f t="shared" si="12"/>
        <v>5.5178000000000003</v>
      </c>
      <c r="AC18" s="21">
        <f t="shared" si="12"/>
        <v>5.6501600000000005</v>
      </c>
      <c r="AD18" s="21">
        <f t="shared" si="12"/>
        <v>5.9492899999999995</v>
      </c>
      <c r="AE18" s="21">
        <f t="shared" si="12"/>
        <v>6.0407999999999999</v>
      </c>
      <c r="AF18" s="21">
        <f t="shared" si="12"/>
        <v>6.2096800000000005</v>
      </c>
      <c r="AG18" s="21">
        <f t="shared" si="12"/>
        <v>8.6442499999999995</v>
      </c>
      <c r="AH18" s="21">
        <f t="shared" si="12"/>
        <v>11.220200000000002</v>
      </c>
      <c r="AI18" s="21">
        <f t="shared" si="12"/>
        <v>13.557490000000001</v>
      </c>
      <c r="AJ18" s="21">
        <f t="shared" si="2"/>
        <v>13.022459999999999</v>
      </c>
      <c r="AK18" s="21">
        <f t="shared" si="2"/>
        <v>13.83371</v>
      </c>
    </row>
    <row r="19" spans="1:37" x14ac:dyDescent="0.25">
      <c r="A19" s="40" t="s">
        <v>45</v>
      </c>
      <c r="B19" s="6">
        <f t="shared" ref="B19:AC19" si="13">B44+B69+B94</f>
        <v>118.6</v>
      </c>
      <c r="C19" s="6">
        <f t="shared" si="13"/>
        <v>113.30000000000001</v>
      </c>
      <c r="D19" s="6">
        <f t="shared" si="13"/>
        <v>94.7</v>
      </c>
      <c r="E19" s="6">
        <f t="shared" si="13"/>
        <v>96.800000000000011</v>
      </c>
      <c r="F19" s="6">
        <f t="shared" si="13"/>
        <v>98.899999999999991</v>
      </c>
      <c r="G19" s="6">
        <f t="shared" si="13"/>
        <v>83.399999999999991</v>
      </c>
      <c r="H19" s="6">
        <f t="shared" si="13"/>
        <v>67.7</v>
      </c>
      <c r="I19" s="6">
        <f t="shared" si="13"/>
        <v>65.900000000000006</v>
      </c>
      <c r="J19" s="6">
        <f t="shared" si="13"/>
        <v>61.600000000000009</v>
      </c>
      <c r="K19" s="21">
        <f t="shared" si="13"/>
        <v>60.6</v>
      </c>
      <c r="L19" s="6">
        <f t="shared" si="13"/>
        <v>56.00576557453725</v>
      </c>
      <c r="M19" s="6">
        <f t="shared" si="13"/>
        <v>54.281084189090912</v>
      </c>
      <c r="N19" s="6">
        <f t="shared" si="13"/>
        <v>56.401319870959682</v>
      </c>
      <c r="O19" s="6">
        <f t="shared" si="13"/>
        <v>58.541023911659423</v>
      </c>
      <c r="P19" s="6">
        <f t="shared" si="13"/>
        <v>64.352554403673267</v>
      </c>
      <c r="Q19" s="6">
        <f t="shared" si="13"/>
        <v>68.688570031643707</v>
      </c>
      <c r="R19" s="6">
        <f t="shared" si="13"/>
        <v>72.086008229460589</v>
      </c>
      <c r="S19" s="6">
        <f t="shared" si="13"/>
        <v>76.448763905233278</v>
      </c>
      <c r="T19" s="6">
        <f t="shared" si="13"/>
        <v>80.570337442148755</v>
      </c>
      <c r="U19" s="6">
        <f t="shared" si="13"/>
        <v>82.375387182400019</v>
      </c>
      <c r="V19" s="6">
        <f t="shared" si="13"/>
        <v>84.741513206399986</v>
      </c>
      <c r="W19" s="6">
        <f t="shared" si="13"/>
        <v>91.582413510000023</v>
      </c>
      <c r="X19" s="6">
        <f t="shared" si="13"/>
        <v>95.646329999999992</v>
      </c>
      <c r="Y19" s="6">
        <f t="shared" si="13"/>
        <v>99.497280000000003</v>
      </c>
      <c r="Z19" s="6">
        <f t="shared" si="13"/>
        <v>105.45153999999999</v>
      </c>
      <c r="AA19" s="6">
        <f t="shared" si="13"/>
        <v>110.4541</v>
      </c>
      <c r="AB19" s="21">
        <f t="shared" si="13"/>
        <v>114.40692999999999</v>
      </c>
      <c r="AC19" s="21">
        <f t="shared" si="13"/>
        <v>120.77489</v>
      </c>
      <c r="AD19" s="61" t="s">
        <v>1</v>
      </c>
      <c r="AE19" s="61" t="s">
        <v>1</v>
      </c>
      <c r="AF19" s="61" t="s">
        <v>1</v>
      </c>
      <c r="AG19" s="61" t="s">
        <v>1</v>
      </c>
      <c r="AH19" s="61" t="s">
        <v>1</v>
      </c>
      <c r="AI19" s="61" t="s">
        <v>1</v>
      </c>
      <c r="AJ19" s="61" t="s">
        <v>1</v>
      </c>
      <c r="AK19" s="61" t="s">
        <v>1</v>
      </c>
    </row>
    <row r="20" spans="1:37" x14ac:dyDescent="0.25">
      <c r="A20" s="40" t="s">
        <v>37</v>
      </c>
      <c r="B20" s="6">
        <f t="shared" ref="B20:AI20" si="14">B45+B70+B95</f>
        <v>90.6</v>
      </c>
      <c r="C20" s="6">
        <f t="shared" si="14"/>
        <v>95.1</v>
      </c>
      <c r="D20" s="6">
        <f t="shared" si="14"/>
        <v>74.8</v>
      </c>
      <c r="E20" s="6">
        <f t="shared" si="14"/>
        <v>75.5</v>
      </c>
      <c r="F20" s="6">
        <f t="shared" si="14"/>
        <v>75.3</v>
      </c>
      <c r="G20" s="6">
        <f t="shared" si="14"/>
        <v>58.2</v>
      </c>
      <c r="H20" s="6">
        <f t="shared" si="14"/>
        <v>49.1</v>
      </c>
      <c r="I20" s="6">
        <f t="shared" si="14"/>
        <v>43.5</v>
      </c>
      <c r="J20" s="6">
        <f t="shared" si="14"/>
        <v>41.2</v>
      </c>
      <c r="K20" s="21">
        <f t="shared" si="14"/>
        <v>42.699999999999989</v>
      </c>
      <c r="L20" s="6">
        <f t="shared" si="14"/>
        <v>30.295439051291222</v>
      </c>
      <c r="M20" s="6">
        <f t="shared" si="14"/>
        <v>30.837154386731108</v>
      </c>
      <c r="N20" s="6">
        <f t="shared" si="14"/>
        <v>27.15030410028665</v>
      </c>
      <c r="O20" s="6">
        <f t="shared" si="14"/>
        <v>28.32556205128072</v>
      </c>
      <c r="P20" s="6">
        <f t="shared" si="14"/>
        <v>34.760485052358277</v>
      </c>
      <c r="Q20" s="6">
        <f t="shared" si="14"/>
        <v>35.620418707017713</v>
      </c>
      <c r="R20" s="6">
        <f t="shared" si="14"/>
        <v>37.131974903134378</v>
      </c>
      <c r="S20" s="6">
        <f t="shared" si="14"/>
        <v>38.363115830554712</v>
      </c>
      <c r="T20" s="6">
        <f t="shared" si="14"/>
        <v>37.783670527779854</v>
      </c>
      <c r="U20" s="6">
        <f t="shared" si="14"/>
        <v>38.368058092742125</v>
      </c>
      <c r="V20" s="6">
        <f t="shared" si="14"/>
        <v>38.03771174034928</v>
      </c>
      <c r="W20" s="6">
        <f t="shared" si="14"/>
        <v>38.352633644757972</v>
      </c>
      <c r="X20" s="6">
        <f t="shared" si="14"/>
        <v>38.422199999999997</v>
      </c>
      <c r="Y20" s="6">
        <f t="shared" si="14"/>
        <v>40.848269999999999</v>
      </c>
      <c r="Z20" s="6">
        <f t="shared" si="14"/>
        <v>44.697230000000005</v>
      </c>
      <c r="AA20" s="6">
        <f t="shared" si="14"/>
        <v>46.589060000000003</v>
      </c>
      <c r="AB20" s="21">
        <f t="shared" si="14"/>
        <v>46.488039999999998</v>
      </c>
      <c r="AC20" s="21">
        <f t="shared" si="14"/>
        <v>52.267520000000005</v>
      </c>
      <c r="AD20" s="21">
        <f t="shared" si="14"/>
        <v>54.408249999999995</v>
      </c>
      <c r="AE20" s="21">
        <f t="shared" si="14"/>
        <v>56.09272</v>
      </c>
      <c r="AF20" s="21">
        <f t="shared" si="14"/>
        <v>57.459130000000009</v>
      </c>
      <c r="AG20" s="21">
        <f t="shared" si="14"/>
        <v>58.489080000000001</v>
      </c>
      <c r="AH20" s="21">
        <f t="shared" si="14"/>
        <v>53.173230000000004</v>
      </c>
      <c r="AI20" s="21">
        <f t="shared" si="14"/>
        <v>62.05162</v>
      </c>
      <c r="AJ20" s="21">
        <f t="shared" si="2"/>
        <v>62.763099999999994</v>
      </c>
      <c r="AK20" s="21">
        <f t="shared" si="2"/>
        <v>62.101699999999994</v>
      </c>
    </row>
    <row r="21" spans="1:37" x14ac:dyDescent="0.25">
      <c r="A21" s="40" t="s">
        <v>38</v>
      </c>
      <c r="B21" s="6">
        <f t="shared" ref="B21:AI21" si="15">B46+B71+B96</f>
        <v>210</v>
      </c>
      <c r="C21" s="6">
        <f t="shared" si="15"/>
        <v>175.20000000000002</v>
      </c>
      <c r="D21" s="6">
        <f t="shared" si="15"/>
        <v>134</v>
      </c>
      <c r="E21" s="6">
        <f t="shared" si="15"/>
        <v>132.60000000000002</v>
      </c>
      <c r="F21" s="6">
        <f t="shared" si="15"/>
        <v>109.9</v>
      </c>
      <c r="G21" s="6">
        <f t="shared" si="15"/>
        <v>96.6</v>
      </c>
      <c r="H21" s="6">
        <f t="shared" si="15"/>
        <v>78.7</v>
      </c>
      <c r="I21" s="6">
        <f t="shared" si="15"/>
        <v>45.5</v>
      </c>
      <c r="J21" s="6">
        <f t="shared" si="15"/>
        <v>41.4</v>
      </c>
      <c r="K21" s="21">
        <f t="shared" si="15"/>
        <v>43.499999999999993</v>
      </c>
      <c r="L21" s="6">
        <f t="shared" si="15"/>
        <v>44.055811037866562</v>
      </c>
      <c r="M21" s="6">
        <f t="shared" si="15"/>
        <v>44.883326176239109</v>
      </c>
      <c r="N21" s="6">
        <f t="shared" si="15"/>
        <v>44.896909805426681</v>
      </c>
      <c r="O21" s="6">
        <f t="shared" si="15"/>
        <v>46.285351209239764</v>
      </c>
      <c r="P21" s="6">
        <f t="shared" si="15"/>
        <v>44.466668781009879</v>
      </c>
      <c r="Q21" s="6">
        <f t="shared" si="15"/>
        <v>46.976784043152129</v>
      </c>
      <c r="R21" s="6">
        <f t="shared" si="15"/>
        <v>46.802225455884617</v>
      </c>
      <c r="S21" s="6">
        <f t="shared" si="15"/>
        <v>48.255158845898464</v>
      </c>
      <c r="T21" s="6">
        <f t="shared" si="15"/>
        <v>51.053050564958816</v>
      </c>
      <c r="U21" s="6">
        <f t="shared" si="15"/>
        <v>51.305414921124324</v>
      </c>
      <c r="V21" s="6">
        <f t="shared" si="15"/>
        <v>54.492569357946003</v>
      </c>
      <c r="W21" s="6">
        <f t="shared" si="15"/>
        <v>49.054583301286279</v>
      </c>
      <c r="X21" s="6">
        <f t="shared" si="15"/>
        <v>51.025519999999993</v>
      </c>
      <c r="Y21" s="6">
        <f t="shared" si="15"/>
        <v>54.247140000000002</v>
      </c>
      <c r="Z21" s="6">
        <f t="shared" si="15"/>
        <v>55.061740000000007</v>
      </c>
      <c r="AA21" s="6">
        <f t="shared" si="15"/>
        <v>54.254039999999996</v>
      </c>
      <c r="AB21" s="21">
        <f t="shared" si="15"/>
        <v>54.735970000000002</v>
      </c>
      <c r="AC21" s="21">
        <f t="shared" si="15"/>
        <v>54.732849999999999</v>
      </c>
      <c r="AD21" s="21">
        <f t="shared" si="15"/>
        <v>55.721809999999998</v>
      </c>
      <c r="AE21" s="21">
        <f t="shared" si="15"/>
        <v>56.358850000000004</v>
      </c>
      <c r="AF21" s="21">
        <f t="shared" si="15"/>
        <v>60.494809999999994</v>
      </c>
      <c r="AG21" s="21">
        <f t="shared" si="15"/>
        <v>61.025289999999998</v>
      </c>
      <c r="AH21" s="21">
        <f t="shared" si="15"/>
        <v>42.642390000000006</v>
      </c>
      <c r="AI21" s="21">
        <f t="shared" si="15"/>
        <v>44.612190000000005</v>
      </c>
      <c r="AJ21" s="21">
        <f t="shared" si="2"/>
        <v>42.787600000000005</v>
      </c>
      <c r="AK21" s="21">
        <f t="shared" si="2"/>
        <v>48.42895</v>
      </c>
    </row>
    <row r="22" spans="1:37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21">
        <f t="shared" ref="AD22:AI22" si="16">AD47+AD72+AD97</f>
        <v>120.44819000000001</v>
      </c>
      <c r="AE22" s="21">
        <f t="shared" si="16"/>
        <v>124.30293999999999</v>
      </c>
      <c r="AF22" s="21">
        <f t="shared" si="16"/>
        <v>128.44189</v>
      </c>
      <c r="AG22" s="21">
        <f t="shared" si="16"/>
        <v>132.91099000000003</v>
      </c>
      <c r="AH22" s="21">
        <f t="shared" si="16"/>
        <v>112.14047000000001</v>
      </c>
      <c r="AI22" s="21">
        <f t="shared" si="16"/>
        <v>116.63497000000001</v>
      </c>
      <c r="AJ22" s="21">
        <f t="shared" si="2"/>
        <v>130.32083</v>
      </c>
      <c r="AK22" s="21">
        <f t="shared" si="2"/>
        <v>130.1508</v>
      </c>
    </row>
    <row r="23" spans="1:37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21">
        <f>AH48+AH73+AH98</f>
        <v>15.432479999999998</v>
      </c>
      <c r="AI23" s="21">
        <f>AI48+AI73+AI98</f>
        <v>14.98048</v>
      </c>
      <c r="AJ23" s="21">
        <f t="shared" si="2"/>
        <v>14.623049999999999</v>
      </c>
      <c r="AK23" s="21">
        <f t="shared" si="2"/>
        <v>14.67268</v>
      </c>
    </row>
    <row r="24" spans="1:37" x14ac:dyDescent="0.25">
      <c r="A24" s="40" t="s">
        <v>41</v>
      </c>
      <c r="B24" s="9">
        <f t="shared" ref="B24:AI24" si="17">B49+B74+B99</f>
        <v>194.7</v>
      </c>
      <c r="C24" s="9">
        <f t="shared" si="17"/>
        <v>191.89999999999998</v>
      </c>
      <c r="D24" s="9">
        <f t="shared" si="17"/>
        <v>155.5</v>
      </c>
      <c r="E24" s="9">
        <f t="shared" si="17"/>
        <v>151</v>
      </c>
      <c r="F24" s="9">
        <f t="shared" si="17"/>
        <v>146.80000000000001</v>
      </c>
      <c r="G24" s="9">
        <f t="shared" si="17"/>
        <v>122.10000000000002</v>
      </c>
      <c r="H24" s="9">
        <f t="shared" si="17"/>
        <v>103.9</v>
      </c>
      <c r="I24" s="9">
        <f t="shared" si="17"/>
        <v>80.400000000000006</v>
      </c>
      <c r="J24" s="9">
        <f t="shared" si="17"/>
        <v>66</v>
      </c>
      <c r="K24" s="19">
        <f t="shared" si="17"/>
        <v>68</v>
      </c>
      <c r="L24" s="9">
        <f t="shared" si="17"/>
        <v>73.628138095238086</v>
      </c>
      <c r="M24" s="9">
        <f t="shared" si="17"/>
        <v>77.237666172653533</v>
      </c>
      <c r="N24" s="9">
        <f t="shared" si="17"/>
        <v>80.259364816736309</v>
      </c>
      <c r="O24" s="9">
        <f t="shared" si="17"/>
        <v>83.019901793220185</v>
      </c>
      <c r="P24" s="9">
        <f t="shared" si="17"/>
        <v>87.320755705923006</v>
      </c>
      <c r="Q24" s="9">
        <f t="shared" si="17"/>
        <v>89.29796552214367</v>
      </c>
      <c r="R24" s="9">
        <f t="shared" si="17"/>
        <v>97.026387189437159</v>
      </c>
      <c r="S24" s="9">
        <f t="shared" si="17"/>
        <v>104.73441828462629</v>
      </c>
      <c r="T24" s="9">
        <f t="shared" si="17"/>
        <v>108.12203470880958</v>
      </c>
      <c r="U24" s="9">
        <f t="shared" si="17"/>
        <v>109.46571201179091</v>
      </c>
      <c r="V24" s="9">
        <f t="shared" si="17"/>
        <v>115.84192572968622</v>
      </c>
      <c r="W24" s="9">
        <f t="shared" si="17"/>
        <v>119.54411408032814</v>
      </c>
      <c r="X24" s="9">
        <f t="shared" si="17"/>
        <v>126.61779</v>
      </c>
      <c r="Y24" s="9">
        <f t="shared" si="17"/>
        <v>130.55277999999998</v>
      </c>
      <c r="Z24" s="9">
        <f t="shared" si="17"/>
        <v>140.58955</v>
      </c>
      <c r="AA24" s="9">
        <f t="shared" si="17"/>
        <v>142.77079000000001</v>
      </c>
      <c r="AB24" s="19">
        <f t="shared" si="17"/>
        <v>152.47856000000002</v>
      </c>
      <c r="AC24" s="19">
        <f t="shared" si="17"/>
        <v>159.71030000000002</v>
      </c>
      <c r="AD24" s="19">
        <f t="shared" si="17"/>
        <v>166.52761000000001</v>
      </c>
      <c r="AE24" s="19">
        <f t="shared" si="17"/>
        <v>168.78229999999999</v>
      </c>
      <c r="AF24" s="19">
        <f t="shared" si="17"/>
        <v>173.66098999999997</v>
      </c>
      <c r="AG24" s="19">
        <f t="shared" si="17"/>
        <v>180.18527999999998</v>
      </c>
      <c r="AH24" s="19">
        <f t="shared" si="17"/>
        <v>87.608170000000001</v>
      </c>
      <c r="AI24" s="19">
        <f t="shared" si="17"/>
        <v>103.72372999999999</v>
      </c>
      <c r="AJ24" s="19">
        <f t="shared" si="2"/>
        <v>108.64916000000001</v>
      </c>
      <c r="AK24" s="19">
        <f t="shared" si="2"/>
        <v>109.51483</v>
      </c>
    </row>
    <row r="25" spans="1:37" x14ac:dyDescent="0.25">
      <c r="A25" s="40" t="s">
        <v>42</v>
      </c>
      <c r="B25" s="9">
        <f t="shared" ref="B25:AI25" si="18">B50+B75+B100</f>
        <v>0</v>
      </c>
      <c r="C25" s="9">
        <f t="shared" si="18"/>
        <v>1.2999999999999998</v>
      </c>
      <c r="D25" s="9">
        <f t="shared" si="18"/>
        <v>1.4</v>
      </c>
      <c r="E25" s="9">
        <f t="shared" si="18"/>
        <v>1.5</v>
      </c>
      <c r="F25" s="9">
        <f t="shared" si="18"/>
        <v>1.6</v>
      </c>
      <c r="G25" s="9">
        <f t="shared" si="18"/>
        <v>1.8</v>
      </c>
      <c r="H25" s="9">
        <f t="shared" si="18"/>
        <v>1.0999999999999999</v>
      </c>
      <c r="I25" s="9">
        <f t="shared" si="18"/>
        <v>1.3</v>
      </c>
      <c r="J25" s="9">
        <f t="shared" si="18"/>
        <v>0.30000000000000004</v>
      </c>
      <c r="K25" s="19">
        <f t="shared" si="18"/>
        <v>0.4</v>
      </c>
      <c r="L25" s="9">
        <f t="shared" si="18"/>
        <v>0.29599999999999999</v>
      </c>
      <c r="M25" s="9">
        <f t="shared" si="18"/>
        <v>0.33782499999999999</v>
      </c>
      <c r="N25" s="9">
        <f t="shared" si="18"/>
        <v>0.28079850000000001</v>
      </c>
      <c r="O25" s="9">
        <f t="shared" si="18"/>
        <v>0.30302352941176469</v>
      </c>
      <c r="P25" s="9">
        <f t="shared" si="18"/>
        <v>0.38892450000000001</v>
      </c>
      <c r="Q25" s="9">
        <f t="shared" si="18"/>
        <v>0.50616736000000007</v>
      </c>
      <c r="R25" s="9">
        <f t="shared" si="18"/>
        <v>0.23003418705202314</v>
      </c>
      <c r="S25" s="9">
        <f t="shared" si="18"/>
        <v>0.2243243</v>
      </c>
      <c r="T25" s="9">
        <f t="shared" si="18"/>
        <v>0.12057706</v>
      </c>
      <c r="U25" s="9">
        <f t="shared" si="18"/>
        <v>0.16830000000000001</v>
      </c>
      <c r="V25" s="9">
        <f t="shared" si="18"/>
        <v>0.17369555</v>
      </c>
      <c r="W25" s="9">
        <f t="shared" si="18"/>
        <v>0.17976854799999997</v>
      </c>
      <c r="X25" s="9">
        <f t="shared" si="18"/>
        <v>0.16947000000000001</v>
      </c>
      <c r="Y25" s="9">
        <f t="shared" si="18"/>
        <v>0.14904000000000001</v>
      </c>
      <c r="Z25" s="9">
        <f t="shared" si="18"/>
        <v>0.13713</v>
      </c>
      <c r="AA25" s="9">
        <f t="shared" si="18"/>
        <v>0.15162</v>
      </c>
      <c r="AB25" s="19">
        <f t="shared" si="18"/>
        <v>0.11817</v>
      </c>
      <c r="AC25" s="19">
        <f t="shared" si="18"/>
        <v>0.13472000000000001</v>
      </c>
      <c r="AD25" s="19">
        <f t="shared" si="18"/>
        <v>0.11409999999999999</v>
      </c>
      <c r="AE25" s="19">
        <f t="shared" si="18"/>
        <v>8.3019999999999983E-2</v>
      </c>
      <c r="AF25" s="19">
        <f t="shared" si="18"/>
        <v>7.4130000000000001E-2</v>
      </c>
      <c r="AG25" s="19">
        <f t="shared" si="18"/>
        <v>6.2219999999999998E-2</v>
      </c>
      <c r="AH25" s="19">
        <f t="shared" si="18"/>
        <v>5.7480000000000003E-2</v>
      </c>
      <c r="AI25" s="19">
        <f t="shared" si="18"/>
        <v>5.4829999999999997E-2</v>
      </c>
      <c r="AJ25" s="19">
        <f t="shared" si="2"/>
        <v>3.8770000000000006E-2</v>
      </c>
      <c r="AK25" s="19">
        <f t="shared" si="2"/>
        <v>3.9300000000000002E-2</v>
      </c>
    </row>
    <row r="26" spans="1:37" x14ac:dyDescent="0.25">
      <c r="A26" s="40" t="s">
        <v>43</v>
      </c>
      <c r="B26" s="9">
        <f t="shared" ref="B26:AI26" si="19">B51+B76+B101</f>
        <v>0</v>
      </c>
      <c r="C26" s="9">
        <f t="shared" si="19"/>
        <v>0</v>
      </c>
      <c r="D26" s="9">
        <f t="shared" si="19"/>
        <v>0</v>
      </c>
      <c r="E26" s="9">
        <f t="shared" si="19"/>
        <v>0.2</v>
      </c>
      <c r="F26" s="9">
        <f t="shared" si="19"/>
        <v>0.4</v>
      </c>
      <c r="G26" s="9">
        <f t="shared" si="19"/>
        <v>0.4</v>
      </c>
      <c r="H26" s="9">
        <f t="shared" si="19"/>
        <v>0.60000000000000009</v>
      </c>
      <c r="I26" s="9">
        <f t="shared" si="19"/>
        <v>0.60000000000000009</v>
      </c>
      <c r="J26" s="9">
        <f t="shared" si="19"/>
        <v>0.60000000000000009</v>
      </c>
      <c r="K26" s="19">
        <f t="shared" si="19"/>
        <v>0.4</v>
      </c>
      <c r="L26" s="9">
        <f t="shared" si="19"/>
        <v>0.43</v>
      </c>
      <c r="M26" s="9">
        <f t="shared" si="19"/>
        <v>0.3673444662420382</v>
      </c>
      <c r="N26" s="9">
        <f t="shared" si="19"/>
        <v>0.38769979636363638</v>
      </c>
      <c r="O26" s="9">
        <f t="shared" si="19"/>
        <v>0.34222608000000004</v>
      </c>
      <c r="P26" s="9">
        <f t="shared" si="19"/>
        <v>0.36086348965517245</v>
      </c>
      <c r="Q26" s="9">
        <f t="shared" si="19"/>
        <v>0.36347884615384612</v>
      </c>
      <c r="R26" s="9">
        <f t="shared" si="19"/>
        <v>0.36394116161616158</v>
      </c>
      <c r="S26" s="9">
        <f t="shared" si="19"/>
        <v>0.38127102272727276</v>
      </c>
      <c r="T26" s="9">
        <f t="shared" si="19"/>
        <v>0.27814646768893753</v>
      </c>
      <c r="U26" s="9">
        <f t="shared" si="19"/>
        <v>0.21257124999999999</v>
      </c>
      <c r="V26" s="9">
        <f t="shared" si="19"/>
        <v>0.14247124999999999</v>
      </c>
      <c r="W26" s="9">
        <f t="shared" si="19"/>
        <v>9.9387199999999995E-2</v>
      </c>
      <c r="X26" s="9">
        <f t="shared" si="19"/>
        <v>8.4180000000000005E-2</v>
      </c>
      <c r="Y26" s="9">
        <f t="shared" si="19"/>
        <v>8.1479999999999997E-2</v>
      </c>
      <c r="Z26" s="9">
        <f t="shared" si="19"/>
        <v>1.0826099999999999</v>
      </c>
      <c r="AA26" s="9">
        <f t="shared" si="19"/>
        <v>0.23344000000000001</v>
      </c>
      <c r="AB26" s="19">
        <f t="shared" si="19"/>
        <v>0.16656000000000001</v>
      </c>
      <c r="AC26" s="19">
        <f t="shared" si="19"/>
        <v>0.19156999999999999</v>
      </c>
      <c r="AD26" s="19">
        <f t="shared" si="19"/>
        <v>0.21540999999999999</v>
      </c>
      <c r="AE26" s="19">
        <f t="shared" si="19"/>
        <v>0.26018000000000002</v>
      </c>
      <c r="AF26" s="19">
        <f t="shared" si="19"/>
        <v>9.9639999999999979E-2</v>
      </c>
      <c r="AG26" s="19">
        <f t="shared" si="19"/>
        <v>6.6390000000000005E-2</v>
      </c>
      <c r="AH26" s="19">
        <f t="shared" si="19"/>
        <v>5.2899999999999996E-2</v>
      </c>
      <c r="AI26" s="19">
        <f t="shared" si="19"/>
        <v>5.3499999999999999E-2</v>
      </c>
      <c r="AJ26" s="19">
        <f t="shared" si="2"/>
        <v>3.6299999999999999E-2</v>
      </c>
      <c r="AK26" s="19">
        <f t="shared" si="2"/>
        <v>7.4010000000000006E-2</v>
      </c>
    </row>
    <row r="27" spans="1:37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91">
        <f t="shared" ref="AD27:AI27" si="20">AD52+AD77+AD102</f>
        <v>6.0742899999999995</v>
      </c>
      <c r="AE27" s="91">
        <f t="shared" si="20"/>
        <v>7.9509100000000004</v>
      </c>
      <c r="AF27" s="91">
        <f t="shared" si="20"/>
        <v>8.1398299999999999</v>
      </c>
      <c r="AG27" s="91">
        <f t="shared" si="20"/>
        <v>8.6220999999999997</v>
      </c>
      <c r="AH27" s="91">
        <f t="shared" si="20"/>
        <v>5.0216899999999995</v>
      </c>
      <c r="AI27" s="91">
        <f t="shared" si="20"/>
        <v>5.6131000000000002</v>
      </c>
      <c r="AJ27" s="91">
        <f t="shared" si="2"/>
        <v>4.5550800000000002</v>
      </c>
      <c r="AK27" s="91">
        <f t="shared" si="2"/>
        <v>4.2086800000000002</v>
      </c>
    </row>
    <row r="29" spans="1:37" x14ac:dyDescent="0.25">
      <c r="A29" s="112" t="s">
        <v>47</v>
      </c>
      <c r="B29" s="1"/>
      <c r="C29" s="4"/>
    </row>
    <row r="30" spans="1:37" s="59" customFormat="1" ht="30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4">
        <v>2018</v>
      </c>
      <c r="AE30" s="114">
        <v>2019</v>
      </c>
      <c r="AF30" s="114">
        <v>2020</v>
      </c>
      <c r="AG30" s="114">
        <v>2021</v>
      </c>
      <c r="AH30" s="114" t="s">
        <v>3</v>
      </c>
      <c r="AI30" s="114" t="s">
        <v>4</v>
      </c>
      <c r="AJ30" s="114">
        <v>2024</v>
      </c>
      <c r="AK30" s="114">
        <v>2025</v>
      </c>
    </row>
    <row r="31" spans="1:37" s="33" customFormat="1" x14ac:dyDescent="0.25">
      <c r="A31" s="40" t="s">
        <v>24</v>
      </c>
      <c r="B31" s="14">
        <f t="shared" ref="B31:Z31" si="21">SUM(B33:B51)</f>
        <v>1039.3</v>
      </c>
      <c r="C31" s="14">
        <f t="shared" si="21"/>
        <v>996.2</v>
      </c>
      <c r="D31" s="14">
        <f t="shared" si="21"/>
        <v>704.7</v>
      </c>
      <c r="E31" s="14">
        <f t="shared" si="21"/>
        <v>660.5</v>
      </c>
      <c r="F31" s="14">
        <f t="shared" si="21"/>
        <v>461.00000000000006</v>
      </c>
      <c r="G31" s="14">
        <f t="shared" si="21"/>
        <v>347.2</v>
      </c>
      <c r="H31" s="14">
        <f t="shared" si="21"/>
        <v>249.39999999999998</v>
      </c>
      <c r="I31" s="14">
        <f t="shared" si="21"/>
        <v>165.79999999999995</v>
      </c>
      <c r="J31" s="14">
        <f t="shared" si="21"/>
        <v>79.600000000000009</v>
      </c>
      <c r="K31" s="14">
        <f>SUM(K33:K51)</f>
        <v>51.7</v>
      </c>
      <c r="L31" s="14">
        <f t="shared" si="21"/>
        <v>40.300000000000004</v>
      </c>
      <c r="M31" s="14">
        <f t="shared" si="21"/>
        <v>40.800000000000004</v>
      </c>
      <c r="N31" s="14">
        <f t="shared" si="21"/>
        <v>43.199999999999996</v>
      </c>
      <c r="O31" s="14">
        <f t="shared" si="21"/>
        <v>44.8</v>
      </c>
      <c r="P31" s="14">
        <f t="shared" si="21"/>
        <v>50.3</v>
      </c>
      <c r="Q31" s="14">
        <f t="shared" si="21"/>
        <v>54.8</v>
      </c>
      <c r="R31" s="14">
        <f t="shared" si="21"/>
        <v>76.800000000000011</v>
      </c>
      <c r="S31" s="14">
        <f t="shared" si="21"/>
        <v>81.199999999999989</v>
      </c>
      <c r="T31" s="14">
        <f t="shared" si="21"/>
        <v>85.600000000000009</v>
      </c>
      <c r="U31" s="14">
        <f>SUM(U33:U51)</f>
        <v>99.761799999999994</v>
      </c>
      <c r="V31" s="14">
        <f t="shared" si="21"/>
        <v>128.40970000000002</v>
      </c>
      <c r="W31" s="14">
        <f t="shared" si="21"/>
        <v>131.96248999999997</v>
      </c>
      <c r="X31" s="14">
        <f t="shared" si="21"/>
        <v>154.26737999999997</v>
      </c>
      <c r="Y31" s="14">
        <f t="shared" si="21"/>
        <v>176.06241</v>
      </c>
      <c r="Z31" s="14">
        <f t="shared" si="21"/>
        <v>191.57158999999999</v>
      </c>
      <c r="AA31" s="14">
        <f>SUM(AA32:AA53)</f>
        <v>205.20286999999999</v>
      </c>
      <c r="AB31" s="14">
        <f t="shared" ref="AB31:AK31" si="22">SUM(AB32:AB53)</f>
        <v>218.93556999999998</v>
      </c>
      <c r="AC31" s="14">
        <f t="shared" si="22"/>
        <v>252.78650999999996</v>
      </c>
      <c r="AD31" s="14">
        <f t="shared" si="22"/>
        <v>271.58593999999999</v>
      </c>
      <c r="AE31" s="14">
        <f t="shared" si="22"/>
        <v>315.11011999999994</v>
      </c>
      <c r="AF31" s="14">
        <f>SUM(AF32:AF53)</f>
        <v>339.51457999999997</v>
      </c>
      <c r="AG31" s="14">
        <f t="shared" si="22"/>
        <v>383.82404000000002</v>
      </c>
      <c r="AH31" s="14">
        <f t="shared" si="22"/>
        <v>385.32796999999999</v>
      </c>
      <c r="AI31" s="14">
        <f t="shared" si="22"/>
        <v>442.38416000000007</v>
      </c>
      <c r="AJ31" s="14">
        <f t="shared" si="22"/>
        <v>489.25587999999999</v>
      </c>
      <c r="AK31" s="14">
        <f t="shared" si="22"/>
        <v>493.15404999999993</v>
      </c>
    </row>
    <row r="32" spans="1:37" s="33" customFormat="1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19">
        <v>17.867799999999999</v>
      </c>
      <c r="AI32" s="19">
        <v>17.541119999999999</v>
      </c>
      <c r="AJ32" s="19">
        <v>18.09037</v>
      </c>
      <c r="AK32" s="19">
        <v>19.168029999999998</v>
      </c>
    </row>
    <row r="33" spans="1:37" x14ac:dyDescent="0.25">
      <c r="A33" s="40" t="s">
        <v>26</v>
      </c>
      <c r="B33" s="9">
        <v>118.6</v>
      </c>
      <c r="C33" s="9">
        <v>131</v>
      </c>
      <c r="D33" s="9">
        <v>96.6</v>
      </c>
      <c r="E33" s="9">
        <v>88.3</v>
      </c>
      <c r="F33" s="9">
        <v>65.099999999999994</v>
      </c>
      <c r="G33" s="9">
        <v>48.6</v>
      </c>
      <c r="H33" s="9">
        <v>33.299999999999997</v>
      </c>
      <c r="I33" s="9">
        <v>23.6</v>
      </c>
      <c r="J33" s="9">
        <v>10</v>
      </c>
      <c r="K33" s="9">
        <v>6.7</v>
      </c>
      <c r="L33" s="9">
        <v>4.9000000000000004</v>
      </c>
      <c r="M33" s="9">
        <v>4.5999999999999996</v>
      </c>
      <c r="N33" s="9">
        <v>4.7</v>
      </c>
      <c r="O33" s="9">
        <v>4.9000000000000004</v>
      </c>
      <c r="P33" s="9">
        <v>5</v>
      </c>
      <c r="Q33" s="9">
        <v>5.3</v>
      </c>
      <c r="R33" s="9">
        <v>3.7</v>
      </c>
      <c r="S33" s="9">
        <v>3.7</v>
      </c>
      <c r="T33" s="9">
        <v>3.4</v>
      </c>
      <c r="U33" s="9">
        <v>3.6785000000000001</v>
      </c>
      <c r="V33" s="9">
        <v>3.9275999999999995</v>
      </c>
      <c r="W33" s="9">
        <v>4.3657199999999996</v>
      </c>
      <c r="X33" s="9">
        <v>4.1565499999999993</v>
      </c>
      <c r="Y33" s="9">
        <v>5.5225799999999996</v>
      </c>
      <c r="Z33" s="9">
        <v>7.9231199999999999</v>
      </c>
      <c r="AA33" s="9">
        <v>13.566700000000001</v>
      </c>
      <c r="AB33" s="64">
        <v>18.965060000000001</v>
      </c>
      <c r="AC33" s="64">
        <v>24.0108</v>
      </c>
      <c r="AD33" s="19">
        <v>29.706700000000001</v>
      </c>
      <c r="AE33" s="19">
        <v>52.953979999999994</v>
      </c>
      <c r="AF33" s="19">
        <v>62.648360000000004</v>
      </c>
      <c r="AG33" s="19">
        <v>89.780770000000004</v>
      </c>
      <c r="AH33" s="19">
        <v>91.713650000000001</v>
      </c>
      <c r="AI33" s="19">
        <v>103.97319999999999</v>
      </c>
      <c r="AJ33" s="19">
        <v>104.88018</v>
      </c>
      <c r="AK33" s="19">
        <v>114.60328999999999</v>
      </c>
    </row>
    <row r="34" spans="1:37" x14ac:dyDescent="0.25">
      <c r="A34" s="40" t="s">
        <v>27</v>
      </c>
      <c r="B34" s="9">
        <v>56.500000000000007</v>
      </c>
      <c r="C34" s="9">
        <v>55.7</v>
      </c>
      <c r="D34" s="9">
        <v>29.200000000000003</v>
      </c>
      <c r="E34" s="9">
        <v>33.1</v>
      </c>
      <c r="F34" s="9">
        <v>24.9</v>
      </c>
      <c r="G34" s="9">
        <v>23.799999999999997</v>
      </c>
      <c r="H34" s="9">
        <v>19.900000000000006</v>
      </c>
      <c r="I34" s="9">
        <v>13.399999999999999</v>
      </c>
      <c r="J34" s="9">
        <v>7.5</v>
      </c>
      <c r="K34" s="9">
        <v>3.3000000000000007</v>
      </c>
      <c r="L34" s="9">
        <v>2.1</v>
      </c>
      <c r="M34" s="9">
        <v>1.6</v>
      </c>
      <c r="N34" s="9">
        <v>1.6</v>
      </c>
      <c r="O34" s="9">
        <v>1.5</v>
      </c>
      <c r="P34" s="9">
        <v>1.6</v>
      </c>
      <c r="Q34" s="9">
        <v>1.4</v>
      </c>
      <c r="R34" s="9">
        <v>1.4</v>
      </c>
      <c r="S34" s="9">
        <v>2.2000000000000002</v>
      </c>
      <c r="T34" s="9">
        <v>1.9</v>
      </c>
      <c r="U34" s="9">
        <v>2.1788000000000003</v>
      </c>
      <c r="V34" s="9">
        <v>2.8931</v>
      </c>
      <c r="W34" s="9">
        <v>7.5482699999999996</v>
      </c>
      <c r="X34" s="9">
        <v>6.7944499999999994</v>
      </c>
      <c r="Y34" s="9">
        <v>7.9833100000000004</v>
      </c>
      <c r="Z34" s="9">
        <v>12.764719999999999</v>
      </c>
      <c r="AA34" s="9">
        <v>12.411790000000002</v>
      </c>
      <c r="AB34" s="64">
        <v>13.77068</v>
      </c>
      <c r="AC34" s="64">
        <v>14.401129999999998</v>
      </c>
      <c r="AD34" s="19">
        <v>17.282700000000002</v>
      </c>
      <c r="AE34" s="19">
        <v>20.552649999999996</v>
      </c>
      <c r="AF34" s="19">
        <v>22.56766</v>
      </c>
      <c r="AG34" s="19">
        <v>20.817689999999999</v>
      </c>
      <c r="AH34" s="19">
        <v>11.121709999999998</v>
      </c>
      <c r="AI34" s="19">
        <v>11.85744</v>
      </c>
      <c r="AJ34" s="19">
        <v>10.0952</v>
      </c>
      <c r="AK34" s="19">
        <v>9.4640300000000011</v>
      </c>
    </row>
    <row r="35" spans="1:37" x14ac:dyDescent="0.25">
      <c r="A35" s="40" t="s">
        <v>28</v>
      </c>
      <c r="B35" s="9">
        <v>130.19999999999999</v>
      </c>
      <c r="C35" s="9">
        <v>121.49999999999999</v>
      </c>
      <c r="D35" s="9">
        <v>97.2</v>
      </c>
      <c r="E35" s="9">
        <v>80.8</v>
      </c>
      <c r="F35" s="9">
        <v>46.7</v>
      </c>
      <c r="G35" s="9">
        <v>24.8</v>
      </c>
      <c r="H35" s="9">
        <v>17.2</v>
      </c>
      <c r="I35" s="9">
        <v>13.200000000000001</v>
      </c>
      <c r="J35" s="9">
        <v>9.6</v>
      </c>
      <c r="K35" s="9">
        <v>8.1999999999999993</v>
      </c>
      <c r="L35" s="9">
        <v>7</v>
      </c>
      <c r="M35" s="9">
        <v>7.5</v>
      </c>
      <c r="N35" s="9">
        <v>10.6</v>
      </c>
      <c r="O35" s="9">
        <v>10.6</v>
      </c>
      <c r="P35" s="9">
        <v>12.8</v>
      </c>
      <c r="Q35" s="9">
        <v>15.7</v>
      </c>
      <c r="R35" s="9">
        <v>34.1</v>
      </c>
      <c r="S35" s="9">
        <v>31.7</v>
      </c>
      <c r="T35" s="9">
        <v>33.200000000000003</v>
      </c>
      <c r="U35" s="9">
        <v>43.992200000000004</v>
      </c>
      <c r="V35" s="9">
        <v>66.525700000000001</v>
      </c>
      <c r="W35" s="9">
        <v>60.19059</v>
      </c>
      <c r="X35" s="9">
        <v>70.881610000000009</v>
      </c>
      <c r="Y35" s="9">
        <v>77.750950000000003</v>
      </c>
      <c r="Z35" s="9">
        <v>71.10363000000001</v>
      </c>
      <c r="AA35" s="9">
        <v>79.520710000000008</v>
      </c>
      <c r="AB35" s="64">
        <v>77.146299999999997</v>
      </c>
      <c r="AC35" s="64">
        <v>87.247820000000004</v>
      </c>
      <c r="AD35" s="19">
        <v>81.399259999999998</v>
      </c>
      <c r="AE35" s="19">
        <v>91.063759999999988</v>
      </c>
      <c r="AF35" s="19">
        <v>91.388679999999994</v>
      </c>
      <c r="AG35" s="19">
        <v>95.080250000000007</v>
      </c>
      <c r="AH35" s="19">
        <v>94.469580000000008</v>
      </c>
      <c r="AI35" s="19">
        <v>101.15415000000002</v>
      </c>
      <c r="AJ35" s="19">
        <v>118.94092999999999</v>
      </c>
      <c r="AK35" s="19">
        <v>111.20619000000001</v>
      </c>
    </row>
    <row r="36" spans="1:37" x14ac:dyDescent="0.25">
      <c r="A36" s="40" t="s">
        <v>29</v>
      </c>
      <c r="B36" s="9">
        <v>14.000000000000002</v>
      </c>
      <c r="C36" s="9">
        <v>12.799999999999999</v>
      </c>
      <c r="D36" s="9">
        <v>10.8</v>
      </c>
      <c r="E36" s="9">
        <v>9.8999999999999986</v>
      </c>
      <c r="F36" s="9">
        <v>7.1</v>
      </c>
      <c r="G36" s="9">
        <v>5.0999999999999996</v>
      </c>
      <c r="H36" s="9">
        <v>3.2</v>
      </c>
      <c r="I36" s="9">
        <v>1.5</v>
      </c>
      <c r="J36" s="9">
        <v>1.1000000000000001</v>
      </c>
      <c r="K36" s="9">
        <v>1.1000000000000001</v>
      </c>
      <c r="L36" s="9">
        <v>0.8</v>
      </c>
      <c r="M36" s="9">
        <v>0.7</v>
      </c>
      <c r="N36" s="9">
        <v>0.6</v>
      </c>
      <c r="O36" s="9">
        <v>0.4</v>
      </c>
      <c r="P36" s="9">
        <v>0.4</v>
      </c>
      <c r="Q36" s="9">
        <v>0.4</v>
      </c>
      <c r="R36" s="9">
        <v>0.5</v>
      </c>
      <c r="S36" s="9">
        <v>0.70000000000000007</v>
      </c>
      <c r="T36" s="9">
        <v>0.6</v>
      </c>
      <c r="U36" s="9">
        <v>0.62539999999999996</v>
      </c>
      <c r="V36" s="9">
        <v>0.66730000000000012</v>
      </c>
      <c r="W36" s="9">
        <v>0.66821000000000008</v>
      </c>
      <c r="X36" s="9">
        <v>0.52132000000000001</v>
      </c>
      <c r="Y36" s="9">
        <v>0.29099000000000003</v>
      </c>
      <c r="Z36" s="9">
        <v>0.36604000000000003</v>
      </c>
      <c r="AA36" s="9">
        <v>0.38011</v>
      </c>
      <c r="AB36" s="64">
        <v>0.41837000000000002</v>
      </c>
      <c r="AC36" s="64">
        <v>0.44357000000000002</v>
      </c>
      <c r="AD36" s="19">
        <v>0.62894000000000005</v>
      </c>
      <c r="AE36" s="19">
        <v>0.24762000000000001</v>
      </c>
      <c r="AF36" s="19">
        <v>0.93552000000000002</v>
      </c>
      <c r="AG36" s="19">
        <v>0.29980000000000001</v>
      </c>
      <c r="AH36" s="19">
        <v>0.23573</v>
      </c>
      <c r="AI36" s="19">
        <v>0.24815000000000001</v>
      </c>
      <c r="AJ36" s="19">
        <v>0.43637999999999999</v>
      </c>
      <c r="AK36" s="19">
        <v>0.34649000000000002</v>
      </c>
    </row>
    <row r="37" spans="1:37" x14ac:dyDescent="0.25">
      <c r="A37" s="40" t="s">
        <v>30</v>
      </c>
      <c r="B37" s="9">
        <v>54.499999999999993</v>
      </c>
      <c r="C37" s="9">
        <v>51.8</v>
      </c>
      <c r="D37" s="9">
        <v>38.299999999999997</v>
      </c>
      <c r="E37" s="9">
        <v>36.6</v>
      </c>
      <c r="F37" s="9">
        <v>27.8</v>
      </c>
      <c r="G37" s="9">
        <v>26.7</v>
      </c>
      <c r="H37" s="9">
        <v>23.4</v>
      </c>
      <c r="I37" s="9">
        <v>12.899999999999999</v>
      </c>
      <c r="J37" s="9">
        <v>3.1</v>
      </c>
      <c r="K37" s="9">
        <v>2.1</v>
      </c>
      <c r="L37" s="9">
        <v>1.1000000000000001</v>
      </c>
      <c r="M37" s="9">
        <v>0.9</v>
      </c>
      <c r="N37" s="9">
        <v>0.9</v>
      </c>
      <c r="O37" s="9">
        <v>0.8</v>
      </c>
      <c r="P37" s="9">
        <v>0.8</v>
      </c>
      <c r="Q37" s="9">
        <v>1</v>
      </c>
      <c r="R37" s="9">
        <v>1</v>
      </c>
      <c r="S37" s="9">
        <v>0.89999999999999991</v>
      </c>
      <c r="T37" s="9">
        <v>1.1000000000000001</v>
      </c>
      <c r="U37" s="9">
        <v>1.3246</v>
      </c>
      <c r="V37" s="9">
        <v>1.1520000000000001</v>
      </c>
      <c r="W37" s="9">
        <v>1.5912600000000001</v>
      </c>
      <c r="X37" s="9">
        <v>1.2308800000000002</v>
      </c>
      <c r="Y37" s="9">
        <v>1.6564400000000001</v>
      </c>
      <c r="Z37" s="9">
        <v>1.69574</v>
      </c>
      <c r="AA37" s="9">
        <v>1.61056</v>
      </c>
      <c r="AB37" s="64">
        <v>1.8554000000000002</v>
      </c>
      <c r="AC37" s="64">
        <v>2.7690999999999999</v>
      </c>
      <c r="AD37" s="19">
        <v>7.3290200000000008</v>
      </c>
      <c r="AE37" s="19">
        <v>8.8931300000000011</v>
      </c>
      <c r="AF37" s="19">
        <v>9.6965400000000006</v>
      </c>
      <c r="AG37" s="19">
        <v>10.705200000000001</v>
      </c>
      <c r="AH37" s="19">
        <v>11.171989999999999</v>
      </c>
      <c r="AI37" s="19">
        <v>12.331689999999998</v>
      </c>
      <c r="AJ37" s="19">
        <v>13.554729999999999</v>
      </c>
      <c r="AK37" s="19">
        <v>13.376760000000001</v>
      </c>
    </row>
    <row r="38" spans="1:37" x14ac:dyDescent="0.25">
      <c r="A38" s="40" t="s">
        <v>31</v>
      </c>
      <c r="B38" s="9">
        <v>36.800000000000004</v>
      </c>
      <c r="C38" s="9">
        <v>35</v>
      </c>
      <c r="D38" s="9">
        <v>32.400000000000006</v>
      </c>
      <c r="E38" s="9">
        <v>29.3</v>
      </c>
      <c r="F38" s="9">
        <v>21.900000000000002</v>
      </c>
      <c r="G38" s="9">
        <v>12.600000000000001</v>
      </c>
      <c r="H38" s="9">
        <v>8.4</v>
      </c>
      <c r="I38" s="9">
        <v>10.1</v>
      </c>
      <c r="J38" s="9">
        <v>6.9999999999999991</v>
      </c>
      <c r="K38" s="9">
        <v>3.2000000000000006</v>
      </c>
      <c r="L38" s="9">
        <v>2.1</v>
      </c>
      <c r="M38" s="9">
        <v>1.9</v>
      </c>
      <c r="N38" s="9">
        <v>1.3</v>
      </c>
      <c r="O38" s="9">
        <v>0.8</v>
      </c>
      <c r="P38" s="9">
        <v>0.7</v>
      </c>
      <c r="Q38" s="9">
        <v>0.8</v>
      </c>
      <c r="R38" s="9">
        <v>0.6</v>
      </c>
      <c r="S38" s="9">
        <v>0.4</v>
      </c>
      <c r="T38" s="9">
        <v>0.8</v>
      </c>
      <c r="U38" s="9">
        <v>0.71140000000000003</v>
      </c>
      <c r="V38" s="9">
        <v>0.88419999999999999</v>
      </c>
      <c r="W38" s="9">
        <v>0.81629000000000007</v>
      </c>
      <c r="X38" s="9">
        <v>1.9932300000000001</v>
      </c>
      <c r="Y38" s="9">
        <v>1.8616700000000002</v>
      </c>
      <c r="Z38" s="9">
        <v>3.7104699999999999</v>
      </c>
      <c r="AA38" s="9">
        <v>3.7399100000000001</v>
      </c>
      <c r="AB38" s="64">
        <v>5.2568999999999999</v>
      </c>
      <c r="AC38" s="64">
        <v>9.2862200000000001</v>
      </c>
      <c r="AD38" s="19">
        <v>11.4643</v>
      </c>
      <c r="AE38" s="19">
        <v>12.219160000000002</v>
      </c>
      <c r="AF38" s="19">
        <v>14.873539999999998</v>
      </c>
      <c r="AG38" s="19">
        <v>17.72221</v>
      </c>
      <c r="AH38" s="19">
        <v>14.107659999999999</v>
      </c>
      <c r="AI38" s="19">
        <v>14.94289</v>
      </c>
      <c r="AJ38" s="19">
        <v>17.333200000000001</v>
      </c>
      <c r="AK38" s="19">
        <v>17.661360000000002</v>
      </c>
    </row>
    <row r="39" spans="1:37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19">
        <v>2.6601399999999997</v>
      </c>
      <c r="AI39" s="19">
        <v>2.6555699999999995</v>
      </c>
      <c r="AJ39" s="19">
        <v>3.9089999999999998</v>
      </c>
      <c r="AK39" s="19">
        <v>4.3986899999999993</v>
      </c>
    </row>
    <row r="40" spans="1:37" x14ac:dyDescent="0.25">
      <c r="A40" s="40" t="s">
        <v>33</v>
      </c>
      <c r="B40" s="9">
        <v>76.400000000000006</v>
      </c>
      <c r="C40" s="9">
        <v>66.400000000000006</v>
      </c>
      <c r="D40" s="9">
        <v>44.7</v>
      </c>
      <c r="E40" s="9">
        <v>41.6</v>
      </c>
      <c r="F40" s="9">
        <v>29.800000000000004</v>
      </c>
      <c r="G40" s="9">
        <v>17.899999999999999</v>
      </c>
      <c r="H40" s="9">
        <v>16.100000000000001</v>
      </c>
      <c r="I40" s="9">
        <v>15.099999999999998</v>
      </c>
      <c r="J40" s="9">
        <v>4.7</v>
      </c>
      <c r="K40" s="9">
        <v>2.7</v>
      </c>
      <c r="L40" s="9">
        <v>1.6</v>
      </c>
      <c r="M40" s="9">
        <v>1.6</v>
      </c>
      <c r="N40" s="9">
        <v>2</v>
      </c>
      <c r="O40" s="9">
        <v>3.9</v>
      </c>
      <c r="P40" s="9">
        <v>4.4000000000000004</v>
      </c>
      <c r="Q40" s="9">
        <v>5.3</v>
      </c>
      <c r="R40" s="9">
        <v>7.4</v>
      </c>
      <c r="S40" s="9">
        <v>8.5</v>
      </c>
      <c r="T40" s="9">
        <v>8</v>
      </c>
      <c r="U40" s="9">
        <v>9.2611000000000008</v>
      </c>
      <c r="V40" s="9">
        <v>9.6164000000000005</v>
      </c>
      <c r="W40" s="9">
        <v>12.108540000000001</v>
      </c>
      <c r="X40" s="9">
        <v>12.952710000000002</v>
      </c>
      <c r="Y40" s="9">
        <v>13.720940000000001</v>
      </c>
      <c r="Z40" s="9">
        <v>15.039719999999999</v>
      </c>
      <c r="AA40" s="9">
        <v>15.324819999999999</v>
      </c>
      <c r="AB40" s="64">
        <v>13.62866</v>
      </c>
      <c r="AC40" s="64">
        <v>15.292920000000001</v>
      </c>
      <c r="AD40" s="19">
        <v>14.232139999999999</v>
      </c>
      <c r="AE40" s="19">
        <v>15.560270000000001</v>
      </c>
      <c r="AF40" s="19">
        <v>17.767709999999997</v>
      </c>
      <c r="AG40" s="19">
        <v>18.382330000000003</v>
      </c>
      <c r="AH40" s="19">
        <v>15.668389999999999</v>
      </c>
      <c r="AI40" s="19">
        <v>14.954540000000001</v>
      </c>
      <c r="AJ40" s="19">
        <v>16.138270000000002</v>
      </c>
      <c r="AK40" s="19">
        <v>17.404799999999998</v>
      </c>
    </row>
    <row r="41" spans="1:37" x14ac:dyDescent="0.25">
      <c r="A41" s="40" t="s">
        <v>34</v>
      </c>
      <c r="B41" s="9">
        <v>116.9</v>
      </c>
      <c r="C41" s="9">
        <v>122.79999999999998</v>
      </c>
      <c r="D41" s="9">
        <v>77.400000000000006</v>
      </c>
      <c r="E41" s="9">
        <v>90.699999999999989</v>
      </c>
      <c r="F41" s="9">
        <v>58.3</v>
      </c>
      <c r="G41" s="9">
        <v>49.5</v>
      </c>
      <c r="H41" s="9">
        <v>33.700000000000003</v>
      </c>
      <c r="I41" s="9">
        <v>24.1</v>
      </c>
      <c r="J41" s="9">
        <v>12.8</v>
      </c>
      <c r="K41" s="9">
        <v>6.8</v>
      </c>
      <c r="L41" s="9">
        <v>3.4</v>
      </c>
      <c r="M41" s="9">
        <v>4</v>
      </c>
      <c r="N41" s="9">
        <v>3.7</v>
      </c>
      <c r="O41" s="9">
        <v>3.2</v>
      </c>
      <c r="P41" s="9">
        <v>3.8</v>
      </c>
      <c r="Q41" s="9">
        <v>3.4</v>
      </c>
      <c r="R41" s="9">
        <v>3.5</v>
      </c>
      <c r="S41" s="9">
        <v>3.9</v>
      </c>
      <c r="T41" s="9">
        <v>4.7</v>
      </c>
      <c r="U41" s="9">
        <v>5.0585999999999993</v>
      </c>
      <c r="V41" s="9">
        <v>5.7454999999999998</v>
      </c>
      <c r="W41" s="9">
        <v>6.5113399999999988</v>
      </c>
      <c r="X41" s="9">
        <v>8.3186100000000014</v>
      </c>
      <c r="Y41" s="9">
        <v>12.189360000000001</v>
      </c>
      <c r="Z41" s="9">
        <v>14.522120000000001</v>
      </c>
      <c r="AA41" s="9">
        <v>12.465719999999999</v>
      </c>
      <c r="AB41" s="64">
        <v>13.0284</v>
      </c>
      <c r="AC41" s="64">
        <v>14.69186</v>
      </c>
      <c r="AD41" s="19">
        <v>15.916930000000001</v>
      </c>
      <c r="AE41" s="19">
        <v>16.138470000000002</v>
      </c>
      <c r="AF41" s="19">
        <v>18.204999999999998</v>
      </c>
      <c r="AG41" s="19">
        <v>20.943150000000003</v>
      </c>
      <c r="AH41" s="19">
        <v>18.72044</v>
      </c>
      <c r="AI41" s="19">
        <v>19.49813</v>
      </c>
      <c r="AJ41" s="19">
        <v>22.076049999999999</v>
      </c>
      <c r="AK41" s="19">
        <v>19.158099999999997</v>
      </c>
    </row>
    <row r="42" spans="1:37" x14ac:dyDescent="0.25">
      <c r="A42" s="40" t="s">
        <v>35</v>
      </c>
      <c r="B42" s="9">
        <v>14.3</v>
      </c>
      <c r="C42" s="9">
        <v>12.399999999999999</v>
      </c>
      <c r="D42" s="9">
        <v>7.8</v>
      </c>
      <c r="E42" s="9">
        <v>7.8</v>
      </c>
      <c r="F42" s="9">
        <v>6.3</v>
      </c>
      <c r="G42" s="9">
        <v>3.2</v>
      </c>
      <c r="H42" s="9">
        <v>3.4000000000000004</v>
      </c>
      <c r="I42" s="9">
        <v>2.4</v>
      </c>
      <c r="J42" s="9">
        <v>1.1000000000000001</v>
      </c>
      <c r="K42" s="9">
        <v>0.6</v>
      </c>
      <c r="L42" s="9">
        <v>0.3</v>
      </c>
      <c r="M42" s="9">
        <v>0.3</v>
      </c>
      <c r="N42" s="9">
        <v>0.2</v>
      </c>
      <c r="O42" s="9">
        <v>0.1</v>
      </c>
      <c r="P42" s="9">
        <v>0.1</v>
      </c>
      <c r="Q42" s="9">
        <v>0.1</v>
      </c>
      <c r="R42" s="9">
        <v>0.2</v>
      </c>
      <c r="S42" s="9">
        <v>0.30000000000000004</v>
      </c>
      <c r="T42" s="9">
        <v>0.2</v>
      </c>
      <c r="U42" s="9">
        <v>0.14709999999999995</v>
      </c>
      <c r="V42" s="9">
        <v>0.14449999999999999</v>
      </c>
      <c r="W42" s="9">
        <v>0.33454999999999996</v>
      </c>
      <c r="X42" s="9">
        <v>0.33244999999999997</v>
      </c>
      <c r="Y42" s="9">
        <v>0.22953999999999999</v>
      </c>
      <c r="Z42" s="9">
        <v>0.28283999999999998</v>
      </c>
      <c r="AA42" s="9">
        <v>0.24298</v>
      </c>
      <c r="AB42" s="64">
        <v>0.37930000000000003</v>
      </c>
      <c r="AC42" s="64">
        <v>0.37642000000000003</v>
      </c>
      <c r="AD42" s="19">
        <v>0.59889999999999999</v>
      </c>
      <c r="AE42" s="19">
        <v>0.78691</v>
      </c>
      <c r="AF42" s="19">
        <v>0.71719000000000011</v>
      </c>
      <c r="AG42" s="19">
        <v>0.76072000000000006</v>
      </c>
      <c r="AH42" s="19">
        <v>0.83352999999999999</v>
      </c>
      <c r="AI42" s="19">
        <v>0.80292999999999992</v>
      </c>
      <c r="AJ42" s="19">
        <v>0.77322000000000002</v>
      </c>
      <c r="AK42" s="19">
        <v>1.14405</v>
      </c>
    </row>
    <row r="43" spans="1:37" x14ac:dyDescent="0.25">
      <c r="A43" s="40" t="s">
        <v>36</v>
      </c>
      <c r="B43" s="9">
        <v>5.1999999999999993</v>
      </c>
      <c r="C43" s="9">
        <v>4.5</v>
      </c>
      <c r="D43" s="9">
        <v>2.2999999999999998</v>
      </c>
      <c r="E43" s="9">
        <v>3.3000000000000003</v>
      </c>
      <c r="F43" s="9">
        <v>3</v>
      </c>
      <c r="G43" s="9">
        <v>1.7</v>
      </c>
      <c r="H43" s="9">
        <v>1.5</v>
      </c>
      <c r="I43" s="9">
        <v>1.1000000000000001</v>
      </c>
      <c r="J43" s="9">
        <v>0.99999999999999989</v>
      </c>
      <c r="K43" s="9">
        <v>1.1000000000000001</v>
      </c>
      <c r="L43" s="9">
        <v>0.9</v>
      </c>
      <c r="M43" s="9">
        <v>0.8</v>
      </c>
      <c r="N43" s="9">
        <v>0.7</v>
      </c>
      <c r="O43" s="9">
        <v>0.8</v>
      </c>
      <c r="P43" s="9">
        <v>0.8</v>
      </c>
      <c r="Q43" s="9">
        <v>0.8</v>
      </c>
      <c r="R43" s="9">
        <v>0.7</v>
      </c>
      <c r="S43" s="9">
        <v>0.7</v>
      </c>
      <c r="T43" s="9">
        <v>0.7</v>
      </c>
      <c r="U43" s="9">
        <v>0.53269999999999995</v>
      </c>
      <c r="V43" s="9">
        <v>0.53910000000000002</v>
      </c>
      <c r="W43" s="9">
        <v>0.45262999999999998</v>
      </c>
      <c r="X43" s="9">
        <v>0.35475000000000001</v>
      </c>
      <c r="Y43" s="9">
        <v>0.28617000000000004</v>
      </c>
      <c r="Z43" s="9">
        <v>0.19268000000000002</v>
      </c>
      <c r="AA43" s="9">
        <v>0.16322999999999999</v>
      </c>
      <c r="AB43" s="64">
        <v>0.19588999999999998</v>
      </c>
      <c r="AC43" s="64">
        <v>0.19184999999999999</v>
      </c>
      <c r="AD43" s="19">
        <v>0.19772000000000001</v>
      </c>
      <c r="AE43" s="19">
        <v>0.20555999999999996</v>
      </c>
      <c r="AF43" s="19">
        <v>0.28001999999999999</v>
      </c>
      <c r="AG43" s="19">
        <v>2.4922499999999999</v>
      </c>
      <c r="AH43" s="19">
        <v>5.2975200000000005</v>
      </c>
      <c r="AI43" s="19">
        <v>7.7716900000000004</v>
      </c>
      <c r="AJ43" s="19">
        <v>7.2745600000000001</v>
      </c>
      <c r="AK43" s="19">
        <v>8.2944099999999992</v>
      </c>
    </row>
    <row r="44" spans="1:37" x14ac:dyDescent="0.25">
      <c r="A44" s="40" t="s">
        <v>45</v>
      </c>
      <c r="B44" s="9">
        <v>52.199999999999989</v>
      </c>
      <c r="C44" s="9">
        <v>48.499999999999993</v>
      </c>
      <c r="D44" s="9">
        <v>35.9</v>
      </c>
      <c r="E44" s="9">
        <v>29.900000000000002</v>
      </c>
      <c r="F44" s="9">
        <v>21.2</v>
      </c>
      <c r="G44" s="9">
        <v>20.499999999999996</v>
      </c>
      <c r="H44" s="9">
        <v>13.899999999999999</v>
      </c>
      <c r="I44" s="9">
        <v>7.7</v>
      </c>
      <c r="J44" s="9">
        <v>3.8000000000000003</v>
      </c>
      <c r="K44" s="9">
        <v>2.4000000000000004</v>
      </c>
      <c r="L44" s="9">
        <v>1.3</v>
      </c>
      <c r="M44" s="9">
        <v>1</v>
      </c>
      <c r="N44" s="9">
        <v>0.5</v>
      </c>
      <c r="O44" s="9">
        <v>0.9</v>
      </c>
      <c r="P44" s="9">
        <v>0.9</v>
      </c>
      <c r="Q44" s="9">
        <v>0.5</v>
      </c>
      <c r="R44" s="9">
        <v>1</v>
      </c>
      <c r="S44" s="9">
        <v>1.1000000000000001</v>
      </c>
      <c r="T44" s="9">
        <v>2.1</v>
      </c>
      <c r="U44" s="9">
        <v>1.8512</v>
      </c>
      <c r="V44" s="9">
        <v>2.7089000000000003</v>
      </c>
      <c r="W44" s="9">
        <v>5.633799999999999</v>
      </c>
      <c r="X44" s="9">
        <v>7.85398</v>
      </c>
      <c r="Y44" s="9">
        <v>9.3215199999999996</v>
      </c>
      <c r="Z44" s="9">
        <v>11.48202</v>
      </c>
      <c r="AA44" s="9">
        <v>13.476989999999999</v>
      </c>
      <c r="AB44" s="64">
        <v>14.988049999999999</v>
      </c>
      <c r="AC44" s="64">
        <v>17.692769999999999</v>
      </c>
      <c r="AD44" s="61" t="s">
        <v>1</v>
      </c>
      <c r="AE44" s="61" t="s">
        <v>1</v>
      </c>
      <c r="AF44" s="61" t="s">
        <v>1</v>
      </c>
      <c r="AG44" s="61" t="s">
        <v>1</v>
      </c>
      <c r="AH44" s="61" t="s">
        <v>1</v>
      </c>
      <c r="AI44" s="61" t="s">
        <v>1</v>
      </c>
      <c r="AJ44" s="61" t="s">
        <v>1</v>
      </c>
      <c r="AK44" s="61" t="s">
        <v>1</v>
      </c>
    </row>
    <row r="45" spans="1:37" x14ac:dyDescent="0.25">
      <c r="A45" s="40" t="s">
        <v>37</v>
      </c>
      <c r="B45" s="9">
        <v>66</v>
      </c>
      <c r="C45" s="9">
        <v>67</v>
      </c>
      <c r="D45" s="9">
        <v>48.1</v>
      </c>
      <c r="E45" s="9">
        <v>42.800000000000004</v>
      </c>
      <c r="F45" s="9">
        <v>26.800000000000004</v>
      </c>
      <c r="G45" s="9">
        <v>21.000000000000004</v>
      </c>
      <c r="H45" s="9">
        <v>17.7</v>
      </c>
      <c r="I45" s="9">
        <v>11.399999999999999</v>
      </c>
      <c r="J45" s="9">
        <v>7.8000000000000007</v>
      </c>
      <c r="K45" s="9">
        <v>3.1</v>
      </c>
      <c r="L45" s="9">
        <v>1.6</v>
      </c>
      <c r="M45" s="9">
        <v>1.4</v>
      </c>
      <c r="N45" s="9">
        <v>2.2000000000000002</v>
      </c>
      <c r="O45" s="9">
        <v>3</v>
      </c>
      <c r="P45" s="9">
        <v>4.2</v>
      </c>
      <c r="Q45" s="9">
        <v>3.4</v>
      </c>
      <c r="R45" s="9">
        <v>4.4000000000000004</v>
      </c>
      <c r="S45" s="9">
        <v>5.3</v>
      </c>
      <c r="T45" s="9">
        <v>5</v>
      </c>
      <c r="U45" s="9">
        <v>4.9980999999999991</v>
      </c>
      <c r="V45" s="9">
        <v>4.5150000000000006</v>
      </c>
      <c r="W45" s="9">
        <v>4.0133000000000001</v>
      </c>
      <c r="X45" s="9">
        <v>3.2519699999999996</v>
      </c>
      <c r="Y45" s="9">
        <v>5.3483199999999993</v>
      </c>
      <c r="Z45" s="9">
        <v>7.88964</v>
      </c>
      <c r="AA45" s="9">
        <v>9.2209199999999996</v>
      </c>
      <c r="AB45" s="64">
        <v>10.216479999999999</v>
      </c>
      <c r="AC45" s="64">
        <v>15.1037</v>
      </c>
      <c r="AD45" s="19">
        <v>17.251630000000002</v>
      </c>
      <c r="AE45" s="19">
        <v>18.236729999999998</v>
      </c>
      <c r="AF45" s="19">
        <v>19.309570000000004</v>
      </c>
      <c r="AG45" s="19">
        <v>20.158480000000001</v>
      </c>
      <c r="AH45" s="19">
        <v>21.56062</v>
      </c>
      <c r="AI45" s="19">
        <v>29.568819999999999</v>
      </c>
      <c r="AJ45" s="19">
        <v>28.9818</v>
      </c>
      <c r="AK45" s="63">
        <v>27.209599999999998</v>
      </c>
    </row>
    <row r="46" spans="1:37" x14ac:dyDescent="0.25">
      <c r="A46" s="40" t="s">
        <v>38</v>
      </c>
      <c r="B46" s="9">
        <v>164.4</v>
      </c>
      <c r="C46" s="9">
        <v>139.4</v>
      </c>
      <c r="D46" s="9">
        <v>98.600000000000009</v>
      </c>
      <c r="E46" s="9">
        <v>90.600000000000009</v>
      </c>
      <c r="F46" s="9">
        <v>55.400000000000006</v>
      </c>
      <c r="G46" s="9">
        <v>41.000000000000007</v>
      </c>
      <c r="H46" s="9">
        <v>25.6</v>
      </c>
      <c r="I46" s="9">
        <v>18.7</v>
      </c>
      <c r="J46" s="9">
        <v>5.6000000000000005</v>
      </c>
      <c r="K46" s="9">
        <v>3.4</v>
      </c>
      <c r="L46" s="9">
        <v>2.1</v>
      </c>
      <c r="M46" s="9">
        <v>2</v>
      </c>
      <c r="N46" s="9">
        <v>1.4</v>
      </c>
      <c r="O46" s="9">
        <v>1.8</v>
      </c>
      <c r="P46" s="9">
        <v>1.9</v>
      </c>
      <c r="Q46" s="9">
        <v>2.2000000000000002</v>
      </c>
      <c r="R46" s="9">
        <v>1.8</v>
      </c>
      <c r="S46" s="9">
        <v>2.8</v>
      </c>
      <c r="T46" s="9">
        <v>4.9000000000000004</v>
      </c>
      <c r="U46" s="9">
        <v>4.9770000000000003</v>
      </c>
      <c r="V46" s="9">
        <v>6.0062999999999995</v>
      </c>
      <c r="W46" s="9">
        <v>5.0552799999999998</v>
      </c>
      <c r="X46" s="9">
        <v>5.6157399999999997</v>
      </c>
      <c r="Y46" s="9">
        <v>6.8136400000000004</v>
      </c>
      <c r="Z46" s="9">
        <v>7.0796400000000004</v>
      </c>
      <c r="AA46" s="9">
        <v>5.6107700000000005</v>
      </c>
      <c r="AB46" s="64">
        <v>5.1078900000000003</v>
      </c>
      <c r="AC46" s="64">
        <v>5.62195</v>
      </c>
      <c r="AD46" s="19">
        <v>6.0518999999999998</v>
      </c>
      <c r="AE46" s="19">
        <v>7.8431900000000008</v>
      </c>
      <c r="AF46" s="19">
        <v>10.090909999999999</v>
      </c>
      <c r="AG46" s="19">
        <v>9.57409</v>
      </c>
      <c r="AH46" s="19">
        <v>12.86957</v>
      </c>
      <c r="AI46" s="19">
        <v>15.559260000000002</v>
      </c>
      <c r="AJ46" s="19">
        <v>15.294</v>
      </c>
      <c r="AK46" s="19">
        <v>21.013450000000002</v>
      </c>
    </row>
    <row r="47" spans="1:37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19">
        <v>18.784560000000003</v>
      </c>
      <c r="AE47" s="19">
        <v>20.04402</v>
      </c>
      <c r="AF47" s="19">
        <v>21.860579999999999</v>
      </c>
      <c r="AG47" s="19">
        <v>24.300689999999999</v>
      </c>
      <c r="AH47" s="19">
        <v>20.103279999999998</v>
      </c>
      <c r="AI47" s="19">
        <v>24.131869999999999</v>
      </c>
      <c r="AJ47" s="19">
        <v>45.188029999999998</v>
      </c>
      <c r="AK47" s="19">
        <v>44.194099999999999</v>
      </c>
    </row>
    <row r="48" spans="1:37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19">
        <v>0.21809999999999999</v>
      </c>
      <c r="AI48" s="19">
        <v>0.22528000000000001</v>
      </c>
      <c r="AJ48" s="19">
        <v>2.435E-2</v>
      </c>
      <c r="AK48" s="19">
        <v>9.2800000000000001E-3</v>
      </c>
    </row>
    <row r="49" spans="1:37" x14ac:dyDescent="0.25">
      <c r="A49" s="40" t="s">
        <v>41</v>
      </c>
      <c r="B49" s="9">
        <v>133.29999999999998</v>
      </c>
      <c r="C49" s="9">
        <v>126.7</v>
      </c>
      <c r="D49" s="9">
        <v>84.699999999999989</v>
      </c>
      <c r="E49" s="9">
        <v>75.3</v>
      </c>
      <c r="F49" s="9">
        <v>66</v>
      </c>
      <c r="G49" s="9">
        <v>50.100000000000009</v>
      </c>
      <c r="H49" s="9">
        <v>31.799999999999997</v>
      </c>
      <c r="I49" s="9">
        <v>10.4</v>
      </c>
      <c r="J49" s="9">
        <v>4.3999999999999995</v>
      </c>
      <c r="K49" s="9">
        <v>7</v>
      </c>
      <c r="L49" s="9">
        <v>11.1</v>
      </c>
      <c r="M49" s="9">
        <v>12.4</v>
      </c>
      <c r="N49" s="9">
        <v>12.7</v>
      </c>
      <c r="O49" s="9">
        <v>12.1</v>
      </c>
      <c r="P49" s="9">
        <v>12.9</v>
      </c>
      <c r="Q49" s="9">
        <v>14.5</v>
      </c>
      <c r="R49" s="9">
        <v>16.5</v>
      </c>
      <c r="S49" s="9">
        <v>19</v>
      </c>
      <c r="T49" s="9">
        <v>19</v>
      </c>
      <c r="U49" s="9">
        <v>20.360299999999999</v>
      </c>
      <c r="V49" s="9">
        <v>23.034100000000002</v>
      </c>
      <c r="W49" s="9">
        <v>22.63158</v>
      </c>
      <c r="X49" s="9">
        <v>29.96594</v>
      </c>
      <c r="Y49" s="9">
        <v>33.055039999999998</v>
      </c>
      <c r="Z49" s="9">
        <v>37.494800000000005</v>
      </c>
      <c r="AA49" s="9">
        <v>37.426870000000001</v>
      </c>
      <c r="AB49" s="64">
        <v>43.959449999999997</v>
      </c>
      <c r="AC49" s="64">
        <v>45.616230000000002</v>
      </c>
      <c r="AD49" s="19">
        <v>48.15108</v>
      </c>
      <c r="AE49" s="19">
        <v>45.938369999999992</v>
      </c>
      <c r="AF49" s="19">
        <v>44.545569999999998</v>
      </c>
      <c r="AG49" s="19">
        <v>47.715699999999998</v>
      </c>
      <c r="AH49" s="19">
        <v>45.300089999999997</v>
      </c>
      <c r="AI49" s="19">
        <v>63.171399999999991</v>
      </c>
      <c r="AJ49" s="19">
        <v>65.342759999999998</v>
      </c>
      <c r="AK49" s="19">
        <v>63.881129999999999</v>
      </c>
    </row>
    <row r="50" spans="1:37" x14ac:dyDescent="0.25">
      <c r="A50" s="40" t="s">
        <v>42</v>
      </c>
      <c r="B50" s="9"/>
      <c r="C50" s="9">
        <v>0.7</v>
      </c>
      <c r="D50" s="9">
        <v>0.7</v>
      </c>
      <c r="E50" s="9">
        <v>0.5</v>
      </c>
      <c r="F50" s="9">
        <v>0.7</v>
      </c>
      <c r="G50" s="9">
        <v>0.7</v>
      </c>
      <c r="H50" s="9">
        <v>0.3</v>
      </c>
      <c r="I50" s="9">
        <v>0.2</v>
      </c>
      <c r="J50" s="9">
        <v>0.1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>
        <v>5.1199999999999996E-2</v>
      </c>
      <c r="V50" s="9">
        <v>4.8000000000000001E-2</v>
      </c>
      <c r="W50" s="9">
        <v>4.0800000000000003E-2</v>
      </c>
      <c r="X50" s="9">
        <v>4.2500000000000003E-2</v>
      </c>
      <c r="Y50" s="9">
        <v>3.1170000000000003E-2</v>
      </c>
      <c r="Z50" s="9">
        <v>2.4410000000000001E-2</v>
      </c>
      <c r="AA50" s="9">
        <v>4.079E-2</v>
      </c>
      <c r="AB50" s="64">
        <v>1.7090000000000001E-2</v>
      </c>
      <c r="AC50" s="64">
        <v>4.0170000000000004E-2</v>
      </c>
      <c r="AD50" s="19">
        <v>1.874E-2</v>
      </c>
      <c r="AE50" s="19">
        <v>6.1199999999999996E-3</v>
      </c>
      <c r="AF50" s="19">
        <v>8.1100000000000009E-3</v>
      </c>
      <c r="AG50" s="19">
        <v>5.8200000000000005E-3</v>
      </c>
      <c r="AH50" s="19">
        <v>5.1799999999999997E-3</v>
      </c>
      <c r="AI50" s="19">
        <v>4.8300000000000001E-3</v>
      </c>
      <c r="AJ50" s="19">
        <v>2.0699999999999998E-3</v>
      </c>
      <c r="AK50" s="19">
        <v>3.0000000000000001E-3</v>
      </c>
    </row>
    <row r="51" spans="1:37" x14ac:dyDescent="0.25">
      <c r="A51" s="40" t="s">
        <v>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>
        <v>0.1</v>
      </c>
      <c r="N51" s="9">
        <v>0.1</v>
      </c>
      <c r="O51" s="9"/>
      <c r="P51" s="9"/>
      <c r="Q51" s="9"/>
      <c r="R51" s="9"/>
      <c r="S51" s="9"/>
      <c r="T51" s="9"/>
      <c r="U51" s="9">
        <v>1.3599999999999999E-2</v>
      </c>
      <c r="V51" s="9">
        <v>2E-3</v>
      </c>
      <c r="W51" s="9">
        <v>3.3E-4</v>
      </c>
      <c r="X51" s="9">
        <v>6.8999999999999997E-4</v>
      </c>
      <c r="Y51" s="9">
        <v>7.7000000000000007E-4</v>
      </c>
      <c r="Z51" s="9"/>
      <c r="AA51" s="9"/>
      <c r="AB51" s="66">
        <v>1.65E-3</v>
      </c>
      <c r="AC51" s="66"/>
      <c r="AD51" s="19">
        <v>5.13E-3</v>
      </c>
      <c r="AE51" s="19">
        <v>4.5100000000000001E-3</v>
      </c>
      <c r="AF51" s="19">
        <v>5.9199999999999999E-3</v>
      </c>
      <c r="AG51" s="19">
        <v>5.79E-3</v>
      </c>
      <c r="AH51" s="19">
        <v>7.0000000000000001E-3</v>
      </c>
      <c r="AI51" s="19"/>
      <c r="AJ51" s="19"/>
      <c r="AK51" s="19">
        <v>8.1000000000000006E-4</v>
      </c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91">
        <v>2.56629</v>
      </c>
      <c r="AE52" s="91">
        <v>4.4156700000000004</v>
      </c>
      <c r="AF52" s="91">
        <v>4.6136999999999997</v>
      </c>
      <c r="AG52" s="91">
        <v>5.0791000000000004</v>
      </c>
      <c r="AH52" s="91">
        <v>1.3959900000000001</v>
      </c>
      <c r="AI52" s="91">
        <v>1.9912000000000001</v>
      </c>
      <c r="AJ52" s="91">
        <v>0.92077999999999993</v>
      </c>
      <c r="AK52" s="91">
        <v>0.61648000000000003</v>
      </c>
    </row>
    <row r="53" spans="1:37" x14ac:dyDescent="0.25">
      <c r="AD53" s="64"/>
      <c r="AE53" s="64"/>
      <c r="AF53" s="64"/>
      <c r="AG53" s="64"/>
      <c r="AH53" s="64"/>
      <c r="AI53" s="64"/>
      <c r="AJ53" s="64"/>
      <c r="AK53" s="64"/>
    </row>
    <row r="54" spans="1:37" x14ac:dyDescent="0.25">
      <c r="A54" s="108" t="s">
        <v>48</v>
      </c>
      <c r="B54" s="1"/>
      <c r="C54" s="4"/>
      <c r="AD54" s="64"/>
      <c r="AE54" s="64"/>
      <c r="AF54" s="64"/>
      <c r="AG54" s="64"/>
      <c r="AH54" s="64"/>
      <c r="AI54" s="64"/>
      <c r="AJ54" s="64"/>
      <c r="AK54" s="64"/>
    </row>
    <row r="55" spans="1:37" s="59" customFormat="1" ht="30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4">
        <v>2018</v>
      </c>
      <c r="AE55" s="114">
        <v>2019</v>
      </c>
      <c r="AF55" s="114">
        <v>2020</v>
      </c>
      <c r="AG55" s="114">
        <v>2021</v>
      </c>
      <c r="AH55" s="114" t="s">
        <v>3</v>
      </c>
      <c r="AI55" s="114" t="s">
        <v>4</v>
      </c>
      <c r="AJ55" s="114">
        <v>2024</v>
      </c>
      <c r="AK55" s="114">
        <v>2025</v>
      </c>
    </row>
    <row r="56" spans="1:37" s="33" customFormat="1" x14ac:dyDescent="0.25">
      <c r="A56" s="40" t="s">
        <v>24</v>
      </c>
      <c r="B56" s="14">
        <f t="shared" ref="B56:Z56" si="23">SUM(B58:B76)</f>
        <v>0.5</v>
      </c>
      <c r="C56" s="14">
        <f t="shared" si="23"/>
        <v>2.6</v>
      </c>
      <c r="D56" s="14">
        <f t="shared" si="23"/>
        <v>8.7000000000000011</v>
      </c>
      <c r="E56" s="14">
        <f t="shared" si="23"/>
        <v>16</v>
      </c>
      <c r="F56" s="14">
        <f t="shared" si="23"/>
        <v>22.1</v>
      </c>
      <c r="G56" s="14">
        <f t="shared" si="23"/>
        <v>20.2</v>
      </c>
      <c r="H56" s="14">
        <f t="shared" si="23"/>
        <v>33.700000000000003</v>
      </c>
      <c r="I56" s="14">
        <f t="shared" si="23"/>
        <v>41.000000000000014</v>
      </c>
      <c r="J56" s="14">
        <f t="shared" si="23"/>
        <v>36.4</v>
      </c>
      <c r="K56" s="14">
        <f>SUM(K58:K76)</f>
        <v>36.799999999999997</v>
      </c>
      <c r="L56" s="14">
        <f t="shared" si="23"/>
        <v>38.040809688905668</v>
      </c>
      <c r="M56" s="14">
        <f t="shared" si="23"/>
        <v>32.864703710000008</v>
      </c>
      <c r="N56" s="14">
        <f t="shared" si="23"/>
        <v>30.887371972537803</v>
      </c>
      <c r="O56" s="14">
        <f t="shared" si="23"/>
        <v>36.919603925673997</v>
      </c>
      <c r="P56" s="14">
        <f t="shared" si="23"/>
        <v>43.186900483469742</v>
      </c>
      <c r="Q56" s="14">
        <f t="shared" si="23"/>
        <v>50.679432828673562</v>
      </c>
      <c r="R56" s="14">
        <f t="shared" si="23"/>
        <v>58.377905829459635</v>
      </c>
      <c r="S56" s="14">
        <f t="shared" si="23"/>
        <v>66.73782398751699</v>
      </c>
      <c r="T56" s="14">
        <f t="shared" si="23"/>
        <v>75.504517179010094</v>
      </c>
      <c r="U56" s="14">
        <f t="shared" si="23"/>
        <v>84.017666302673405</v>
      </c>
      <c r="V56" s="14">
        <f t="shared" si="23"/>
        <v>88.911276083094009</v>
      </c>
      <c r="W56" s="14">
        <f t="shared" si="23"/>
        <v>96.258151381381651</v>
      </c>
      <c r="X56" s="14">
        <f t="shared" si="23"/>
        <v>102.61050000000002</v>
      </c>
      <c r="Y56" s="14">
        <f t="shared" si="23"/>
        <v>113.61776</v>
      </c>
      <c r="Z56" s="14">
        <f t="shared" si="23"/>
        <v>132.31586999999999</v>
      </c>
      <c r="AA56" s="14">
        <f>SUM(AA57:AA78)</f>
        <v>149.48433</v>
      </c>
      <c r="AB56" s="14">
        <f t="shared" ref="AB56:AK56" si="24">SUM(AB57:AB78)</f>
        <v>167.83561</v>
      </c>
      <c r="AC56" s="14">
        <f t="shared" si="24"/>
        <v>191.53017</v>
      </c>
      <c r="AD56" s="14">
        <f t="shared" si="24"/>
        <v>204.77722000000006</v>
      </c>
      <c r="AE56" s="14">
        <f t="shared" si="24"/>
        <v>215.10515999999998</v>
      </c>
      <c r="AF56" s="14">
        <f>SUM(AF57:AF78)</f>
        <v>225.88052000000002</v>
      </c>
      <c r="AG56" s="14">
        <f t="shared" si="24"/>
        <v>234.85227</v>
      </c>
      <c r="AH56" s="14">
        <f t="shared" si="24"/>
        <v>201.31654000000003</v>
      </c>
      <c r="AI56" s="14">
        <f t="shared" si="24"/>
        <v>211.0626</v>
      </c>
      <c r="AJ56" s="14">
        <f t="shared" si="24"/>
        <v>221.66059999999996</v>
      </c>
      <c r="AK56" s="14">
        <f t="shared" si="24"/>
        <v>235.71350000000001</v>
      </c>
    </row>
    <row r="57" spans="1:37" s="33" customFormat="1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123">
        <v>38.504449999999999</v>
      </c>
      <c r="AI57" s="123">
        <v>39.885890000000003</v>
      </c>
      <c r="AJ57" s="123">
        <v>40.589299999999994</v>
      </c>
      <c r="AK57" s="123">
        <v>43.328300000000006</v>
      </c>
    </row>
    <row r="58" spans="1:37" x14ac:dyDescent="0.25">
      <c r="A58" s="40" t="s">
        <v>26</v>
      </c>
      <c r="B58" s="9">
        <v>0.30000000000000004</v>
      </c>
      <c r="C58" s="22">
        <v>0.1</v>
      </c>
      <c r="D58" s="22">
        <v>0.4</v>
      </c>
      <c r="E58" s="22">
        <v>1.0999999999999999</v>
      </c>
      <c r="F58" s="22">
        <v>1</v>
      </c>
      <c r="G58" s="22">
        <v>1.6</v>
      </c>
      <c r="H58" s="22">
        <v>2.3000000000000003</v>
      </c>
      <c r="I58" s="22">
        <v>1.6</v>
      </c>
      <c r="J58" s="22">
        <v>1.2</v>
      </c>
      <c r="K58" s="9">
        <v>0.30000000000000004</v>
      </c>
      <c r="L58" s="22">
        <v>0.30691560000000007</v>
      </c>
      <c r="M58" s="22">
        <v>0.22764530000000002</v>
      </c>
      <c r="N58" s="22">
        <v>0.31796564442588726</v>
      </c>
      <c r="O58" s="22">
        <v>0.42886072000000003</v>
      </c>
      <c r="P58" s="22">
        <v>0.35962319999999998</v>
      </c>
      <c r="Q58" s="22">
        <v>0.67672927999999999</v>
      </c>
      <c r="R58" s="22">
        <v>0.63618000000000008</v>
      </c>
      <c r="S58" s="22">
        <v>0.87661</v>
      </c>
      <c r="T58" s="22">
        <v>0.92264999999999986</v>
      </c>
      <c r="U58" s="22">
        <v>0.77340000000000009</v>
      </c>
      <c r="V58" s="22">
        <v>0.9385</v>
      </c>
      <c r="W58" s="22">
        <v>1.3637300000000001</v>
      </c>
      <c r="X58" s="22">
        <v>2.052</v>
      </c>
      <c r="Y58" s="22">
        <v>2.7021500000000001</v>
      </c>
      <c r="Z58" s="22">
        <v>3.0829800000000001</v>
      </c>
      <c r="AA58" s="22">
        <v>3.4594399999999998</v>
      </c>
      <c r="AB58" s="19">
        <v>3.7831000000000001</v>
      </c>
      <c r="AC58" s="19">
        <v>4.2653599999999994</v>
      </c>
      <c r="AD58" s="64">
        <v>4.2684600000000001</v>
      </c>
      <c r="AE58" s="64">
        <v>4.5697199999999993</v>
      </c>
      <c r="AF58" s="64">
        <v>4.6343300000000003</v>
      </c>
      <c r="AG58" s="64">
        <v>4.6443999999999992</v>
      </c>
      <c r="AH58" s="64">
        <v>5.7311799999999993</v>
      </c>
      <c r="AI58" s="64">
        <v>4.9303999999999997</v>
      </c>
      <c r="AJ58" s="64">
        <v>4.3861999999999988</v>
      </c>
      <c r="AK58" s="64">
        <v>4.3853</v>
      </c>
    </row>
    <row r="59" spans="1:37" x14ac:dyDescent="0.25">
      <c r="A59" s="40" t="s">
        <v>27</v>
      </c>
      <c r="B59" s="9"/>
      <c r="C59" s="22">
        <v>0.1</v>
      </c>
      <c r="D59" s="22">
        <v>0.1</v>
      </c>
      <c r="E59" s="22">
        <v>0.6</v>
      </c>
      <c r="F59" s="22">
        <v>0.7</v>
      </c>
      <c r="G59" s="22">
        <v>0.4</v>
      </c>
      <c r="H59" s="22">
        <v>0.4</v>
      </c>
      <c r="I59" s="22">
        <v>0.4</v>
      </c>
      <c r="J59" s="22">
        <v>0.6</v>
      </c>
      <c r="K59" s="9">
        <v>0.99999999999999989</v>
      </c>
      <c r="L59" s="22">
        <v>0.98288103186646436</v>
      </c>
      <c r="M59" s="22">
        <v>1.4472993599999999</v>
      </c>
      <c r="N59" s="22">
        <v>1.291491710967742</v>
      </c>
      <c r="O59" s="22">
        <v>1.3361738846241946</v>
      </c>
      <c r="P59" s="22">
        <v>1.4590620817596229</v>
      </c>
      <c r="Q59" s="22">
        <v>1.9527778583180986</v>
      </c>
      <c r="R59" s="22">
        <v>2.2763855248378708</v>
      </c>
      <c r="S59" s="22">
        <v>3.2733430614654302</v>
      </c>
      <c r="T59" s="22">
        <v>3.4723890687130545</v>
      </c>
      <c r="U59" s="22">
        <v>3.651602089704383</v>
      </c>
      <c r="V59" s="22">
        <v>4.1570999999999998</v>
      </c>
      <c r="W59" s="22">
        <v>4.5012800000000004</v>
      </c>
      <c r="X59" s="22">
        <v>4.9934100000000008</v>
      </c>
      <c r="Y59" s="22">
        <v>6.0796899999999994</v>
      </c>
      <c r="Z59" s="22">
        <v>7.6959099999999996</v>
      </c>
      <c r="AA59" s="22">
        <v>7.7782099999999996</v>
      </c>
      <c r="AB59" s="19">
        <v>8.5664899999999999</v>
      </c>
      <c r="AC59" s="19">
        <v>9.7461299999999991</v>
      </c>
      <c r="AD59" s="64">
        <v>10.930159999999999</v>
      </c>
      <c r="AE59" s="64">
        <v>11.999919999999999</v>
      </c>
      <c r="AF59" s="64">
        <v>12.70058</v>
      </c>
      <c r="AG59" s="64">
        <v>13.009499999999999</v>
      </c>
      <c r="AH59" s="64">
        <v>11.013340000000001</v>
      </c>
      <c r="AI59" s="64">
        <v>12.281599999999999</v>
      </c>
      <c r="AJ59" s="64">
        <v>13.393199999999998</v>
      </c>
      <c r="AK59" s="64">
        <v>14.1174</v>
      </c>
    </row>
    <row r="60" spans="1:37" x14ac:dyDescent="0.25">
      <c r="A60" s="40" t="s">
        <v>28</v>
      </c>
      <c r="B60" s="9"/>
      <c r="C60" s="22">
        <v>0.1</v>
      </c>
      <c r="D60" s="22">
        <v>1</v>
      </c>
      <c r="E60" s="22">
        <v>0.8</v>
      </c>
      <c r="F60" s="22">
        <v>2.8</v>
      </c>
      <c r="G60" s="22">
        <v>2.7</v>
      </c>
      <c r="H60" s="22">
        <v>2.6</v>
      </c>
      <c r="I60" s="22">
        <v>3.1000000000000005</v>
      </c>
      <c r="J60" s="22">
        <v>3.5</v>
      </c>
      <c r="K60" s="9">
        <v>4.9000000000000004</v>
      </c>
      <c r="L60" s="22">
        <v>10.159595166163143</v>
      </c>
      <c r="M60" s="22">
        <v>7.71204</v>
      </c>
      <c r="N60" s="22">
        <v>7.5842038315492353</v>
      </c>
      <c r="O60" s="22">
        <v>8.017291945305379</v>
      </c>
      <c r="P60" s="22">
        <v>7.7673240231213878</v>
      </c>
      <c r="Q60" s="22">
        <v>8.8747595506172843</v>
      </c>
      <c r="R60" s="22">
        <v>9.6891908907509787</v>
      </c>
      <c r="S60" s="22">
        <v>10.782488778522069</v>
      </c>
      <c r="T60" s="22">
        <v>12.792653114641272</v>
      </c>
      <c r="U60" s="22">
        <v>14.210002855223379</v>
      </c>
      <c r="V60" s="22">
        <v>15.478116879866521</v>
      </c>
      <c r="W60" s="22">
        <v>16.663599534437246</v>
      </c>
      <c r="X60" s="22">
        <v>17.390670000000004</v>
      </c>
      <c r="Y60" s="22">
        <v>18.473770000000002</v>
      </c>
      <c r="Z60" s="22">
        <v>19.535790000000002</v>
      </c>
      <c r="AA60" s="22">
        <v>21.922069999999998</v>
      </c>
      <c r="AB60" s="19">
        <v>28.514569999999999</v>
      </c>
      <c r="AC60" s="19">
        <v>39.612819999999999</v>
      </c>
      <c r="AD60" s="64">
        <v>45.579349999999998</v>
      </c>
      <c r="AE60" s="64">
        <v>47.173589999999997</v>
      </c>
      <c r="AF60" s="64">
        <v>48.753440000000005</v>
      </c>
      <c r="AG60" s="64">
        <v>51.535710000000009</v>
      </c>
      <c r="AH60" s="64">
        <v>23.262</v>
      </c>
      <c r="AI60" s="64">
        <v>24.583500000000004</v>
      </c>
      <c r="AJ60" s="64">
        <v>26.058600000000002</v>
      </c>
      <c r="AK60" s="64">
        <v>28.251900000000003</v>
      </c>
    </row>
    <row r="61" spans="1:37" x14ac:dyDescent="0.25">
      <c r="A61" s="40" t="s">
        <v>29</v>
      </c>
      <c r="B61" s="9"/>
      <c r="C61" s="22">
        <v>0.2</v>
      </c>
      <c r="D61" s="22">
        <v>0</v>
      </c>
      <c r="E61" s="22">
        <v>0</v>
      </c>
      <c r="F61" s="22">
        <v>0.1</v>
      </c>
      <c r="G61" s="22">
        <v>0.3</v>
      </c>
      <c r="H61" s="22">
        <v>3.3000000000000003</v>
      </c>
      <c r="I61" s="22">
        <v>2.8</v>
      </c>
      <c r="J61" s="22">
        <v>2.5999999999999996</v>
      </c>
      <c r="K61" s="9">
        <v>1.9000000000000001</v>
      </c>
      <c r="L61" s="22">
        <v>1.4</v>
      </c>
      <c r="M61" s="22">
        <v>1.3176639999999999</v>
      </c>
      <c r="N61" s="22">
        <v>1</v>
      </c>
      <c r="O61" s="22">
        <v>1.30888786</v>
      </c>
      <c r="P61" s="22">
        <v>2.2000000000000002</v>
      </c>
      <c r="Q61" s="22">
        <v>2.7</v>
      </c>
      <c r="R61" s="22">
        <v>3.2</v>
      </c>
      <c r="S61" s="22">
        <v>3.5</v>
      </c>
      <c r="T61" s="22">
        <v>3.8</v>
      </c>
      <c r="U61" s="22">
        <v>4.0247999999999999</v>
      </c>
      <c r="V61" s="22">
        <v>4.0238999999999994</v>
      </c>
      <c r="W61" s="22">
        <v>4.1616499999999998</v>
      </c>
      <c r="X61" s="22">
        <v>4.4643699999999997</v>
      </c>
      <c r="Y61" s="22">
        <v>4.649</v>
      </c>
      <c r="Z61" s="22">
        <v>5.1903199999999998</v>
      </c>
      <c r="AA61" s="22">
        <v>5.1459200000000003</v>
      </c>
      <c r="AB61" s="19">
        <v>4.9787700000000008</v>
      </c>
      <c r="AC61" s="19">
        <v>5.3037799999999997</v>
      </c>
      <c r="AD61" s="64">
        <v>5.7860100000000001</v>
      </c>
      <c r="AE61" s="64">
        <v>6.5969699999999998</v>
      </c>
      <c r="AF61" s="64">
        <v>7.1275299999999993</v>
      </c>
      <c r="AG61" s="64">
        <v>7.8239999999999998</v>
      </c>
      <c r="AH61" s="64">
        <v>7.4292900000000008</v>
      </c>
      <c r="AI61" s="64">
        <v>7.9885999999999981</v>
      </c>
      <c r="AJ61" s="64">
        <v>8.3306000000000004</v>
      </c>
      <c r="AK61" s="64">
        <v>9.5084</v>
      </c>
    </row>
    <row r="62" spans="1:37" x14ac:dyDescent="0.25">
      <c r="A62" s="40" t="s">
        <v>30</v>
      </c>
      <c r="B62" s="9">
        <v>0.2</v>
      </c>
      <c r="C62" s="22">
        <v>0.7</v>
      </c>
      <c r="D62" s="22">
        <v>1.4000000000000001</v>
      </c>
      <c r="E62" s="22">
        <v>2.2000000000000002</v>
      </c>
      <c r="F62" s="22">
        <v>2</v>
      </c>
      <c r="G62" s="22">
        <v>2.6000000000000005</v>
      </c>
      <c r="H62" s="22">
        <v>1.2000000000000002</v>
      </c>
      <c r="I62" s="22">
        <v>2.8000000000000003</v>
      </c>
      <c r="J62" s="22">
        <v>2.9000000000000004</v>
      </c>
      <c r="K62" s="9">
        <v>3.6</v>
      </c>
      <c r="L62" s="22">
        <v>4.1971999999999996</v>
      </c>
      <c r="M62" s="22">
        <v>3.29</v>
      </c>
      <c r="N62" s="22">
        <v>2.5123314491286517</v>
      </c>
      <c r="O62" s="22">
        <v>3.0836458357258065</v>
      </c>
      <c r="P62" s="22">
        <v>3.433128</v>
      </c>
      <c r="Q62" s="22">
        <v>3.5245764449818622</v>
      </c>
      <c r="R62" s="22">
        <v>4.066429895945376</v>
      </c>
      <c r="S62" s="22">
        <v>4.8735890359836258</v>
      </c>
      <c r="T62" s="22">
        <v>6.1188319409444496</v>
      </c>
      <c r="U62" s="22">
        <v>7.3902087264150929</v>
      </c>
      <c r="V62" s="22">
        <v>8.0630000000000006</v>
      </c>
      <c r="W62" s="22">
        <v>9.2877700000000019</v>
      </c>
      <c r="X62" s="22">
        <v>9.9021300000000014</v>
      </c>
      <c r="Y62" s="22">
        <v>11.42093</v>
      </c>
      <c r="Z62" s="22">
        <v>14.089259999999999</v>
      </c>
      <c r="AA62" s="22">
        <v>15.632770000000001</v>
      </c>
      <c r="AB62" s="19">
        <v>16.877140000000001</v>
      </c>
      <c r="AC62" s="19">
        <v>18.098209999999998</v>
      </c>
      <c r="AD62" s="64">
        <v>18.187729999999998</v>
      </c>
      <c r="AE62" s="64">
        <v>18.694469999999999</v>
      </c>
      <c r="AF62" s="64">
        <v>19.002530000000004</v>
      </c>
      <c r="AG62" s="64">
        <v>18.642400000000002</v>
      </c>
      <c r="AH62" s="64">
        <v>14.300220000000001</v>
      </c>
      <c r="AI62" s="64">
        <v>18.3964</v>
      </c>
      <c r="AJ62" s="64">
        <v>19.677800000000001</v>
      </c>
      <c r="AK62" s="64">
        <v>20.540400000000002</v>
      </c>
    </row>
    <row r="63" spans="1:37" x14ac:dyDescent="0.25">
      <c r="A63" s="40" t="s">
        <v>31</v>
      </c>
      <c r="B63" s="9"/>
      <c r="C63" s="22">
        <v>0.2</v>
      </c>
      <c r="D63" s="22">
        <v>0.1</v>
      </c>
      <c r="E63" s="22">
        <v>0.7</v>
      </c>
      <c r="F63" s="22">
        <v>0.60000000000000009</v>
      </c>
      <c r="G63" s="22">
        <v>0.4</v>
      </c>
      <c r="H63" s="22">
        <v>0.30000000000000004</v>
      </c>
      <c r="I63" s="22">
        <v>0.6</v>
      </c>
      <c r="J63" s="22">
        <v>1.2000000000000002</v>
      </c>
      <c r="K63" s="9">
        <v>1.7</v>
      </c>
      <c r="L63" s="22">
        <v>1.6928558951965065</v>
      </c>
      <c r="M63" s="22">
        <v>1.8151279</v>
      </c>
      <c r="N63" s="22">
        <v>2.0139325014225942</v>
      </c>
      <c r="O63" s="22">
        <v>3.2674701027999999</v>
      </c>
      <c r="P63" s="22">
        <v>3.9547802600000002</v>
      </c>
      <c r="Q63" s="22">
        <v>4.3131250628000002</v>
      </c>
      <c r="R63" s="22">
        <v>4.9260584338863849</v>
      </c>
      <c r="S63" s="22">
        <v>5.845966088967125</v>
      </c>
      <c r="T63" s="22">
        <v>5.9290800592679309</v>
      </c>
      <c r="U63" s="22">
        <v>6.2195998882993582</v>
      </c>
      <c r="V63" s="22">
        <v>6.5587211430844716</v>
      </c>
      <c r="W63" s="22">
        <v>6.6203537958702068</v>
      </c>
      <c r="X63" s="22">
        <v>7.1145699999999996</v>
      </c>
      <c r="Y63" s="22">
        <v>8.6343999999999994</v>
      </c>
      <c r="Z63" s="22">
        <v>12.313000000000001</v>
      </c>
      <c r="AA63" s="22">
        <v>13.90949</v>
      </c>
      <c r="AB63" s="19">
        <v>15.447959999999998</v>
      </c>
      <c r="AC63" s="19">
        <v>17.9832</v>
      </c>
      <c r="AD63" s="64">
        <v>19.110659999999999</v>
      </c>
      <c r="AE63" s="64">
        <v>19.959820000000001</v>
      </c>
      <c r="AF63" s="64">
        <v>20.667469999999998</v>
      </c>
      <c r="AG63" s="64">
        <v>21.566680000000002</v>
      </c>
      <c r="AH63" s="64">
        <v>15.62096</v>
      </c>
      <c r="AI63" s="64">
        <v>16.494399999999995</v>
      </c>
      <c r="AJ63" s="64">
        <v>16.954799999999999</v>
      </c>
      <c r="AK63" s="64">
        <v>18.462799999999998</v>
      </c>
    </row>
    <row r="64" spans="1:37" x14ac:dyDescent="0.25">
      <c r="A64" s="40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 t="s">
        <v>0</v>
      </c>
      <c r="AH64" s="64">
        <v>16.980599999999999</v>
      </c>
      <c r="AI64" s="64">
        <v>17.218449999999997</v>
      </c>
      <c r="AJ64" s="64">
        <v>17.5595</v>
      </c>
      <c r="AK64" s="64">
        <v>18.6295</v>
      </c>
    </row>
    <row r="65" spans="1:37" x14ac:dyDescent="0.25">
      <c r="A65" s="40" t="s">
        <v>33</v>
      </c>
      <c r="B65" s="9"/>
      <c r="C65" s="22">
        <v>0.5</v>
      </c>
      <c r="D65" s="22">
        <v>2.3000000000000003</v>
      </c>
      <c r="E65" s="22">
        <v>4.9000000000000004</v>
      </c>
      <c r="F65" s="22">
        <v>8</v>
      </c>
      <c r="G65" s="22">
        <v>5.6999999999999993</v>
      </c>
      <c r="H65" s="22">
        <v>6</v>
      </c>
      <c r="I65" s="22">
        <v>9.4</v>
      </c>
      <c r="J65" s="22">
        <v>8.5</v>
      </c>
      <c r="K65" s="9">
        <v>6.6000000000000005</v>
      </c>
      <c r="L65" s="22">
        <v>5.7520812182741121</v>
      </c>
      <c r="M65" s="22">
        <v>5.7273468200000002</v>
      </c>
      <c r="N65" s="22">
        <v>5.748144005573419</v>
      </c>
      <c r="O65" s="22">
        <v>6.6114922518859247</v>
      </c>
      <c r="P65" s="22">
        <v>7.3933527999999997</v>
      </c>
      <c r="Q65" s="22">
        <v>9.3517551599999997</v>
      </c>
      <c r="R65" s="22">
        <v>10.85427</v>
      </c>
      <c r="S65" s="22">
        <v>11.394270000000001</v>
      </c>
      <c r="T65" s="22">
        <v>12.8323</v>
      </c>
      <c r="U65" s="22">
        <v>13.258400000000004</v>
      </c>
      <c r="V65" s="22">
        <v>13.084420335917313</v>
      </c>
      <c r="W65" s="22">
        <v>13.265744941219825</v>
      </c>
      <c r="X65" s="22">
        <v>13.757609999999998</v>
      </c>
      <c r="Y65" s="22">
        <v>14.036059999999999</v>
      </c>
      <c r="Z65" s="22">
        <v>16.448169999999998</v>
      </c>
      <c r="AA65" s="22">
        <v>18.145509999999998</v>
      </c>
      <c r="AB65" s="19">
        <v>20.55002</v>
      </c>
      <c r="AC65" s="19">
        <v>21.281599999999997</v>
      </c>
      <c r="AD65" s="64">
        <v>21.647939999999998</v>
      </c>
      <c r="AE65" s="64">
        <v>22.866780000000002</v>
      </c>
      <c r="AF65" s="64">
        <v>24.479279999999999</v>
      </c>
      <c r="AG65" s="64">
        <v>25.954300000000003</v>
      </c>
      <c r="AH65" s="64">
        <v>15.000820000000001</v>
      </c>
      <c r="AI65" s="64">
        <v>15.808200000000001</v>
      </c>
      <c r="AJ65" s="64">
        <v>16.253900000000002</v>
      </c>
      <c r="AK65" s="64">
        <v>17.322099999999999</v>
      </c>
    </row>
    <row r="66" spans="1:37" x14ac:dyDescent="0.25">
      <c r="A66" s="40" t="s">
        <v>34</v>
      </c>
      <c r="B66" s="9"/>
      <c r="C66" s="22">
        <v>0.2</v>
      </c>
      <c r="D66" s="22">
        <v>0.1</v>
      </c>
      <c r="E66" s="22">
        <v>0.4</v>
      </c>
      <c r="F66" s="22">
        <v>1.2999999999999998</v>
      </c>
      <c r="G66" s="22">
        <v>1.5000000000000002</v>
      </c>
      <c r="H66" s="22">
        <v>1.1000000000000001</v>
      </c>
      <c r="I66" s="22">
        <v>2.3000000000000003</v>
      </c>
      <c r="J66" s="22">
        <v>2</v>
      </c>
      <c r="K66" s="9">
        <v>3.9</v>
      </c>
      <c r="L66" s="22">
        <v>2.2947524154589374</v>
      </c>
      <c r="M66" s="22">
        <v>0.70831299999999997</v>
      </c>
      <c r="N66" s="22">
        <v>0.43583217520435974</v>
      </c>
      <c r="O66" s="22">
        <v>0.85262830000000001</v>
      </c>
      <c r="P66" s="22">
        <v>1.045038123699422</v>
      </c>
      <c r="Q66" s="22">
        <v>1.1084801612903226</v>
      </c>
      <c r="R66" s="22">
        <v>1.3316861718598381</v>
      </c>
      <c r="S66" s="22">
        <v>1.2685971523450135</v>
      </c>
      <c r="T66" s="22">
        <v>1.1534833621955403</v>
      </c>
      <c r="U66" s="22">
        <v>0.91246692507492499</v>
      </c>
      <c r="V66" s="22">
        <v>0.81937599292992314</v>
      </c>
      <c r="W66" s="22">
        <v>0.8070252647846694</v>
      </c>
      <c r="X66" s="22">
        <v>0.96927999999999992</v>
      </c>
      <c r="Y66" s="22">
        <v>1.1518499999999998</v>
      </c>
      <c r="Z66" s="22">
        <v>1.5831900000000001</v>
      </c>
      <c r="AA66" s="22">
        <v>1.8244800000000001</v>
      </c>
      <c r="AB66" s="19">
        <v>2.4787300000000001</v>
      </c>
      <c r="AC66" s="19">
        <v>2.1144499999999997</v>
      </c>
      <c r="AD66" s="64">
        <v>2.1918000000000002</v>
      </c>
      <c r="AE66" s="64">
        <v>2.2768699999999997</v>
      </c>
      <c r="AF66" s="64">
        <v>2.3754200000000001</v>
      </c>
      <c r="AG66" s="64">
        <v>2.5286</v>
      </c>
      <c r="AH66" s="64">
        <v>0.97123000000000015</v>
      </c>
      <c r="AI66" s="64">
        <v>1.0209999999999999</v>
      </c>
      <c r="AJ66" s="64">
        <v>1.0612999999999999</v>
      </c>
      <c r="AK66" s="64">
        <v>1.1192</v>
      </c>
    </row>
    <row r="67" spans="1:37" x14ac:dyDescent="0.25">
      <c r="A67" s="40" t="s">
        <v>35</v>
      </c>
      <c r="B67" s="9"/>
      <c r="C67" s="22">
        <v>0</v>
      </c>
      <c r="D67" s="22">
        <v>0</v>
      </c>
      <c r="E67" s="22">
        <v>0.1</v>
      </c>
      <c r="F67" s="22">
        <v>0.30000000000000004</v>
      </c>
      <c r="G67" s="22">
        <v>0.4</v>
      </c>
      <c r="H67" s="22">
        <v>0.4</v>
      </c>
      <c r="I67" s="22">
        <v>0.30000000000000004</v>
      </c>
      <c r="J67" s="22">
        <v>0.2</v>
      </c>
      <c r="K67" s="9">
        <v>0.1</v>
      </c>
      <c r="L67" s="22">
        <v>0.1</v>
      </c>
      <c r="M67" s="22">
        <v>0.10473099999999999</v>
      </c>
      <c r="N67" s="22">
        <v>0.10000541493775934</v>
      </c>
      <c r="O67" s="22">
        <v>0</v>
      </c>
      <c r="P67" s="22">
        <v>1.179624E-2</v>
      </c>
      <c r="Q67" s="22">
        <v>0.10643825999999999</v>
      </c>
      <c r="R67" s="22">
        <v>0.1</v>
      </c>
      <c r="S67" s="22">
        <v>0.1</v>
      </c>
      <c r="T67" s="22">
        <v>0.4</v>
      </c>
      <c r="U67" s="22">
        <v>0.32179999999999997</v>
      </c>
      <c r="V67" s="22">
        <v>0.33789999999999998</v>
      </c>
      <c r="W67" s="22">
        <v>0.39676999999999996</v>
      </c>
      <c r="X67" s="22">
        <v>0.75356999999999996</v>
      </c>
      <c r="Y67" s="22">
        <v>0.87363000000000002</v>
      </c>
      <c r="Z67" s="22">
        <v>1.5483800000000001</v>
      </c>
      <c r="AA67" s="22">
        <v>2.0532900000000001</v>
      </c>
      <c r="AB67" s="19">
        <v>2.42482</v>
      </c>
      <c r="AC67" s="19">
        <v>2.6015999999999999</v>
      </c>
      <c r="AD67" s="64">
        <v>2.5926199999999997</v>
      </c>
      <c r="AE67" s="64">
        <v>2.6365600000000002</v>
      </c>
      <c r="AF67" s="64">
        <v>2.8410000000000006</v>
      </c>
      <c r="AG67" s="64">
        <v>3.0030000000000001</v>
      </c>
      <c r="AH67" s="64">
        <v>2.7535799999999999</v>
      </c>
      <c r="AI67" s="64">
        <v>2.8367</v>
      </c>
      <c r="AJ67" s="64">
        <v>3.6656999999999997</v>
      </c>
      <c r="AK67" s="64">
        <v>4.0110999999999999</v>
      </c>
    </row>
    <row r="68" spans="1:37" x14ac:dyDescent="0.25">
      <c r="A68" s="40" t="s">
        <v>36</v>
      </c>
      <c r="B68" s="9"/>
      <c r="C68" s="22">
        <v>0</v>
      </c>
      <c r="D68" s="22">
        <v>0</v>
      </c>
      <c r="E68" s="22">
        <v>0.1</v>
      </c>
      <c r="F68" s="22">
        <v>0</v>
      </c>
      <c r="G68" s="22">
        <v>0.1</v>
      </c>
      <c r="H68" s="22">
        <v>0.3</v>
      </c>
      <c r="I68" s="22">
        <v>0.1</v>
      </c>
      <c r="J68" s="22">
        <v>0.4</v>
      </c>
      <c r="K68" s="9">
        <v>0.4</v>
      </c>
      <c r="L68" s="22">
        <v>0.5038646</v>
      </c>
      <c r="M68" s="22">
        <v>0.609873</v>
      </c>
      <c r="N68" s="22">
        <v>0.60120008000000003</v>
      </c>
      <c r="O68" s="22">
        <v>0.70197834000000003</v>
      </c>
      <c r="P68" s="22">
        <v>0.6065560000000001</v>
      </c>
      <c r="Q68" s="22">
        <v>0.70330500000000007</v>
      </c>
      <c r="R68" s="22">
        <v>0.7</v>
      </c>
      <c r="S68" s="22">
        <v>0.84077183439585246</v>
      </c>
      <c r="T68" s="22">
        <v>0.83920891407734477</v>
      </c>
      <c r="U68" s="22">
        <v>0.90292290109890105</v>
      </c>
      <c r="V68" s="22">
        <v>0.89991428571428556</v>
      </c>
      <c r="W68" s="22">
        <v>0.99692729729729745</v>
      </c>
      <c r="X68" s="22">
        <v>1.11121</v>
      </c>
      <c r="Y68" s="22">
        <v>1.1701199999999998</v>
      </c>
      <c r="Z68" s="22">
        <v>1.27755</v>
      </c>
      <c r="AA68" s="22">
        <v>1.5040499999999999</v>
      </c>
      <c r="AB68" s="19">
        <v>1.4572700000000001</v>
      </c>
      <c r="AC68" s="19">
        <v>1.5081</v>
      </c>
      <c r="AD68" s="64">
        <v>1.5896400000000002</v>
      </c>
      <c r="AE68" s="64">
        <v>1.6130199999999997</v>
      </c>
      <c r="AF68" s="64">
        <v>1.64114</v>
      </c>
      <c r="AG68" s="64">
        <v>1.7044999999999999</v>
      </c>
      <c r="AH68" s="64">
        <v>1.73245</v>
      </c>
      <c r="AI68" s="64">
        <v>1.758</v>
      </c>
      <c r="AJ68" s="64">
        <v>1.7692999999999999</v>
      </c>
      <c r="AK68" s="64">
        <v>1.8537000000000001</v>
      </c>
    </row>
    <row r="69" spans="1:37" x14ac:dyDescent="0.25">
      <c r="A69" s="40" t="s">
        <v>45</v>
      </c>
      <c r="B69" s="9"/>
      <c r="C69" s="22">
        <v>0</v>
      </c>
      <c r="D69" s="22">
        <v>0.7</v>
      </c>
      <c r="E69" s="22">
        <v>2.2000000000000002</v>
      </c>
      <c r="F69" s="22">
        <v>2.1</v>
      </c>
      <c r="G69" s="22">
        <v>1.4000000000000001</v>
      </c>
      <c r="H69" s="22">
        <v>2.1</v>
      </c>
      <c r="I69" s="22">
        <v>1.1000000000000001</v>
      </c>
      <c r="J69" s="22">
        <v>1.2</v>
      </c>
      <c r="K69" s="9">
        <v>1.2000000000000002</v>
      </c>
      <c r="L69" s="22">
        <v>1.2001478916104147</v>
      </c>
      <c r="M69" s="22">
        <v>0.71379727999999998</v>
      </c>
      <c r="N69" s="22">
        <v>0.6</v>
      </c>
      <c r="O69" s="22">
        <v>0.6051099735323382</v>
      </c>
      <c r="P69" s="22">
        <v>0.6061420764005413</v>
      </c>
      <c r="Q69" s="22">
        <v>0.9</v>
      </c>
      <c r="R69" s="22">
        <v>1</v>
      </c>
      <c r="S69" s="22">
        <v>1.3</v>
      </c>
      <c r="T69" s="22">
        <v>1.9</v>
      </c>
      <c r="U69" s="22">
        <v>2.0825</v>
      </c>
      <c r="V69" s="22">
        <v>2.0447999999999995</v>
      </c>
      <c r="W69" s="22">
        <v>2.3598100000000004</v>
      </c>
      <c r="X69" s="22">
        <v>2.3026</v>
      </c>
      <c r="Y69" s="22">
        <v>2.7119800000000001</v>
      </c>
      <c r="Z69" s="22">
        <v>3.5260400000000001</v>
      </c>
      <c r="AA69" s="22">
        <v>5.0773000000000001</v>
      </c>
      <c r="AB69" s="19">
        <v>5.45296</v>
      </c>
      <c r="AC69" s="19">
        <v>5.7011400000000005</v>
      </c>
      <c r="AD69" s="61" t="s">
        <v>1</v>
      </c>
      <c r="AE69" s="61" t="s">
        <v>1</v>
      </c>
      <c r="AF69" s="61" t="s">
        <v>1</v>
      </c>
      <c r="AG69" s="61" t="s">
        <v>1</v>
      </c>
      <c r="AH69" s="61" t="s">
        <v>1</v>
      </c>
      <c r="AI69" s="61" t="s">
        <v>1</v>
      </c>
      <c r="AJ69" s="61" t="s">
        <v>1</v>
      </c>
      <c r="AK69" s="61" t="s">
        <v>1</v>
      </c>
    </row>
    <row r="70" spans="1:37" x14ac:dyDescent="0.25">
      <c r="A70" s="40" t="s">
        <v>37</v>
      </c>
      <c r="B70" s="9"/>
      <c r="C70" s="22">
        <v>0</v>
      </c>
      <c r="D70" s="22">
        <v>0</v>
      </c>
      <c r="E70" s="22">
        <v>0.5</v>
      </c>
      <c r="F70" s="22">
        <v>0.9</v>
      </c>
      <c r="G70" s="22">
        <v>1.2000000000000002</v>
      </c>
      <c r="H70" s="22">
        <v>2.6</v>
      </c>
      <c r="I70" s="22">
        <v>1.3</v>
      </c>
      <c r="J70" s="22">
        <v>2.2999999999999998</v>
      </c>
      <c r="K70" s="9">
        <v>4.0999999999999996</v>
      </c>
      <c r="L70" s="22">
        <v>2.7802938388625593</v>
      </c>
      <c r="M70" s="22">
        <v>2.82473025</v>
      </c>
      <c r="N70" s="22">
        <v>2.338064060965884</v>
      </c>
      <c r="O70" s="22">
        <v>2.5530142189898988</v>
      </c>
      <c r="P70" s="22">
        <v>3.9014765126605502</v>
      </c>
      <c r="Q70" s="22">
        <v>4.4450213214352283</v>
      </c>
      <c r="R70" s="22">
        <v>4.7737671873896979</v>
      </c>
      <c r="S70" s="22">
        <v>5.0492511213119498</v>
      </c>
      <c r="T70" s="22">
        <v>5.3485136919589555</v>
      </c>
      <c r="U70" s="22">
        <v>6.3239136607421269</v>
      </c>
      <c r="V70" s="22">
        <v>6.9968116203492796</v>
      </c>
      <c r="W70" s="22">
        <v>7.5591963197579695</v>
      </c>
      <c r="X70" s="22">
        <v>8.4565199999999994</v>
      </c>
      <c r="Y70" s="22">
        <v>9.0511200000000009</v>
      </c>
      <c r="Z70" s="22">
        <v>9.7361200000000014</v>
      </c>
      <c r="AA70" s="22">
        <v>11.811870000000001</v>
      </c>
      <c r="AB70" s="19">
        <v>11.842600000000001</v>
      </c>
      <c r="AC70" s="19">
        <v>12.53364</v>
      </c>
      <c r="AD70" s="64">
        <v>12.504910000000001</v>
      </c>
      <c r="AE70" s="64">
        <v>13.045119999999999</v>
      </c>
      <c r="AF70" s="64">
        <v>13.27252</v>
      </c>
      <c r="AG70" s="64">
        <v>13.3665</v>
      </c>
      <c r="AH70" s="64">
        <v>12.941120000000002</v>
      </c>
      <c r="AI70" s="64">
        <v>13.3788</v>
      </c>
      <c r="AJ70" s="64">
        <v>14.4734</v>
      </c>
      <c r="AK70" s="63">
        <v>15.065899999999999</v>
      </c>
    </row>
    <row r="71" spans="1:37" x14ac:dyDescent="0.25">
      <c r="A71" s="40" t="s">
        <v>38</v>
      </c>
      <c r="B71" s="9"/>
      <c r="C71" s="22">
        <v>0</v>
      </c>
      <c r="D71" s="22">
        <v>0.2</v>
      </c>
      <c r="E71" s="22">
        <v>0.60000000000000009</v>
      </c>
      <c r="F71" s="22">
        <v>0.79999999999999993</v>
      </c>
      <c r="G71" s="22">
        <v>0.79999999999999993</v>
      </c>
      <c r="H71" s="22">
        <v>1.0999999999999999</v>
      </c>
      <c r="I71" s="22">
        <v>1.1000000000000001</v>
      </c>
      <c r="J71" s="22">
        <v>2</v>
      </c>
      <c r="K71" s="9">
        <v>1.9</v>
      </c>
      <c r="L71" s="22">
        <v>1.7091553648068669</v>
      </c>
      <c r="M71" s="22">
        <v>0.73988279999999995</v>
      </c>
      <c r="N71" s="22">
        <v>0.63359576473296497</v>
      </c>
      <c r="O71" s="22">
        <v>0.59166328888888897</v>
      </c>
      <c r="P71" s="22">
        <v>0.80306538000000005</v>
      </c>
      <c r="Q71" s="22">
        <v>0.66635416923076918</v>
      </c>
      <c r="R71" s="22">
        <v>0.72747406465288811</v>
      </c>
      <c r="S71" s="22">
        <v>0.65938905670376258</v>
      </c>
      <c r="T71" s="22">
        <v>0.75934258081611017</v>
      </c>
      <c r="U71" s="22">
        <v>0.91772432432432427</v>
      </c>
      <c r="V71" s="22">
        <v>0.90551085554600164</v>
      </c>
      <c r="W71" s="22">
        <v>1.0788047444862829</v>
      </c>
      <c r="X71" s="22">
        <v>1.5074400000000001</v>
      </c>
      <c r="Y71" s="22">
        <v>1.73326</v>
      </c>
      <c r="Z71" s="22">
        <v>1.82494</v>
      </c>
      <c r="AA71" s="22">
        <v>2.5534899999999996</v>
      </c>
      <c r="AB71" s="19">
        <v>3.3214999999999999</v>
      </c>
      <c r="AC71" s="19">
        <v>3.9992299999999998</v>
      </c>
      <c r="AD71" s="64">
        <v>4.40266</v>
      </c>
      <c r="AE71" s="64">
        <v>4.5379199999999997</v>
      </c>
      <c r="AF71" s="64">
        <v>5.0305199999999992</v>
      </c>
      <c r="AG71" s="64">
        <v>5.2960000000000003</v>
      </c>
      <c r="AH71" s="64">
        <v>5.1149000000000004</v>
      </c>
      <c r="AI71" s="64">
        <v>5.1465300000000003</v>
      </c>
      <c r="AJ71" s="64">
        <v>5.0970000000000004</v>
      </c>
      <c r="AK71" s="66">
        <v>4.9435000000000002</v>
      </c>
    </row>
    <row r="72" spans="1:37" x14ac:dyDescent="0.25">
      <c r="A72" s="40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64">
        <v>5.2846000000000002</v>
      </c>
      <c r="AE72" s="64">
        <v>5.5230800000000011</v>
      </c>
      <c r="AF72" s="64">
        <v>6.0386099999999994</v>
      </c>
      <c r="AG72" s="64">
        <v>6.1047000000000002</v>
      </c>
      <c r="AH72" s="64">
        <v>7.0810500000000003</v>
      </c>
      <c r="AI72" s="64">
        <v>7.3094999999999999</v>
      </c>
      <c r="AJ72" s="64">
        <v>8.3582999999999998</v>
      </c>
      <c r="AK72" s="66">
        <v>8.4327000000000005</v>
      </c>
    </row>
    <row r="73" spans="1:37" x14ac:dyDescent="0.25">
      <c r="A73" s="41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 t="s">
        <v>0</v>
      </c>
      <c r="AH73" s="64">
        <v>6.6462599999999989</v>
      </c>
      <c r="AI73" s="64">
        <v>7.0665999999999993</v>
      </c>
      <c r="AJ73" s="64">
        <v>7.0004000000000008</v>
      </c>
      <c r="AK73" s="66">
        <v>7.0313999999999997</v>
      </c>
    </row>
    <row r="74" spans="1:37" x14ac:dyDescent="0.25">
      <c r="A74" s="40" t="s">
        <v>41</v>
      </c>
      <c r="B74" s="9"/>
      <c r="C74" s="22">
        <v>0.5</v>
      </c>
      <c r="D74" s="22">
        <v>2.4</v>
      </c>
      <c r="E74" s="22">
        <v>1.8000000000000003</v>
      </c>
      <c r="F74" s="22">
        <v>1.5</v>
      </c>
      <c r="G74" s="22">
        <v>1.1000000000000001</v>
      </c>
      <c r="H74" s="22">
        <v>9.9999999999999982</v>
      </c>
      <c r="I74" s="22">
        <v>14.100000000000001</v>
      </c>
      <c r="J74" s="22">
        <v>7.8</v>
      </c>
      <c r="K74" s="9">
        <v>5.2</v>
      </c>
      <c r="L74" s="22">
        <v>4.9610666666666665</v>
      </c>
      <c r="M74" s="22">
        <v>5.6262529999999993</v>
      </c>
      <c r="N74" s="22">
        <v>5.7106053336293003</v>
      </c>
      <c r="O74" s="22">
        <v>7.5613872039215684</v>
      </c>
      <c r="P74" s="22">
        <v>9.6409629858282209</v>
      </c>
      <c r="Q74" s="22">
        <v>11.356110559999999</v>
      </c>
      <c r="R74" s="22">
        <v>14.096463660136596</v>
      </c>
      <c r="S74" s="22">
        <v>16.973547857822165</v>
      </c>
      <c r="T74" s="22">
        <v>19.236064446395442</v>
      </c>
      <c r="U74" s="22">
        <v>23.024824931790896</v>
      </c>
      <c r="V74" s="22">
        <v>24.599804969686222</v>
      </c>
      <c r="W74" s="22">
        <v>27.191469483528159</v>
      </c>
      <c r="X74" s="22">
        <v>27.827209999999994</v>
      </c>
      <c r="Y74" s="22">
        <v>30.911259999999999</v>
      </c>
      <c r="Z74" s="22">
        <v>34.382169999999995</v>
      </c>
      <c r="AA74" s="22">
        <v>38.599089999999997</v>
      </c>
      <c r="AB74" s="19">
        <v>42.122260000000004</v>
      </c>
      <c r="AC74" s="19">
        <v>46.76652</v>
      </c>
      <c r="AD74" s="66">
        <v>50.116790000000002</v>
      </c>
      <c r="AE74" s="66">
        <v>53.022309999999997</v>
      </c>
      <c r="AF74" s="66">
        <v>56.731629999999996</v>
      </c>
      <c r="AG74" s="66">
        <v>59.100879999999989</v>
      </c>
      <c r="AH74" s="66">
        <v>15.587389999999999</v>
      </c>
      <c r="AI74" s="66">
        <v>14.31523</v>
      </c>
      <c r="AJ74" s="66">
        <v>16.380300000000002</v>
      </c>
      <c r="AK74" s="66">
        <v>18.060500000000001</v>
      </c>
    </row>
    <row r="75" spans="1:37" x14ac:dyDescent="0.25">
      <c r="A75" s="40" t="s">
        <v>42</v>
      </c>
      <c r="B75" s="9"/>
      <c r="C75" s="22"/>
      <c r="D75" s="22"/>
      <c r="E75" s="22"/>
      <c r="F75" s="22"/>
      <c r="G75" s="22"/>
      <c r="H75" s="22"/>
      <c r="I75" s="22"/>
      <c r="J75" s="22"/>
      <c r="K75" s="9"/>
      <c r="L75" s="22"/>
      <c r="M75" s="22"/>
      <c r="N75" s="22"/>
      <c r="O75" s="22"/>
      <c r="P75" s="22"/>
      <c r="Q75" s="22"/>
      <c r="R75" s="22"/>
      <c r="S75" s="22"/>
      <c r="T75" s="22"/>
      <c r="U75" s="22">
        <v>3.3E-3</v>
      </c>
      <c r="V75" s="22">
        <v>3.3000000000000004E-3</v>
      </c>
      <c r="W75" s="22">
        <v>3.4300000000000003E-3</v>
      </c>
      <c r="X75" s="22">
        <v>7.899999999999999E-3</v>
      </c>
      <c r="Y75" s="22">
        <v>1.8539999999999997E-2</v>
      </c>
      <c r="Z75" s="22">
        <v>1.6550000000000002E-2</v>
      </c>
      <c r="AA75" s="22">
        <v>1.583E-2</v>
      </c>
      <c r="AB75" s="19">
        <v>1.4539999999999999E-2</v>
      </c>
      <c r="AC75" s="19">
        <v>1.439E-2</v>
      </c>
      <c r="AD75" s="66">
        <v>1.401E-2</v>
      </c>
      <c r="AE75" s="66">
        <v>1.362E-2</v>
      </c>
      <c r="AF75" s="66">
        <v>8.6700000000000006E-3</v>
      </c>
      <c r="AG75" s="66">
        <v>4.4000000000000003E-3</v>
      </c>
      <c r="AH75" s="66"/>
      <c r="AI75" s="66"/>
      <c r="AJ75" s="66"/>
      <c r="AK75" s="66"/>
    </row>
    <row r="76" spans="1:37" x14ac:dyDescent="0.25">
      <c r="A76" s="40" t="s">
        <v>43</v>
      </c>
      <c r="B76" s="9"/>
      <c r="C76" s="22"/>
      <c r="D76" s="22"/>
      <c r="E76" s="22"/>
      <c r="F76" s="22"/>
      <c r="G76" s="22"/>
      <c r="H76" s="22"/>
      <c r="I76" s="22"/>
      <c r="J76" s="22"/>
      <c r="K76" s="9"/>
      <c r="L76" s="22"/>
      <c r="M76" s="22"/>
      <c r="N76" s="22"/>
      <c r="O76" s="22"/>
      <c r="P76" s="22">
        <v>4.5927999999999993E-3</v>
      </c>
      <c r="Q76" s="22"/>
      <c r="R76" s="22"/>
      <c r="S76" s="22"/>
      <c r="T76" s="22"/>
      <c r="U76" s="22">
        <v>2.0000000000000001E-4</v>
      </c>
      <c r="V76" s="22">
        <v>1E-4</v>
      </c>
      <c r="W76" s="22">
        <v>5.9000000000000003E-4</v>
      </c>
      <c r="X76" s="22">
        <v>1.0000000000000001E-5</v>
      </c>
      <c r="Y76" s="22"/>
      <c r="Z76" s="22">
        <v>6.5500000000000003E-2</v>
      </c>
      <c r="AA76" s="22">
        <v>5.1520000000000003E-2</v>
      </c>
      <c r="AB76" s="19">
        <v>2.8799999999999997E-3</v>
      </c>
      <c r="AC76" s="19"/>
      <c r="AD76" s="62"/>
      <c r="AE76" s="62"/>
      <c r="AF76" s="62"/>
      <c r="AG76" s="62"/>
      <c r="AH76" s="62"/>
      <c r="AI76" s="62"/>
      <c r="AJ76" s="62"/>
      <c r="AK76" s="66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102">
        <v>0.56987999999999994</v>
      </c>
      <c r="AE77" s="102">
        <v>0.57538999999999996</v>
      </c>
      <c r="AF77" s="102">
        <v>0.57584999999999986</v>
      </c>
      <c r="AG77" s="102">
        <v>0.56670000000000009</v>
      </c>
      <c r="AH77" s="102">
        <v>0.64569999999999994</v>
      </c>
      <c r="AI77" s="102">
        <v>0.64280000000000004</v>
      </c>
      <c r="AJ77" s="102">
        <v>0.65100000000000013</v>
      </c>
      <c r="AK77" s="102">
        <v>0.64939999999999998</v>
      </c>
    </row>
    <row r="78" spans="1:37" x14ac:dyDescent="0.25">
      <c r="AB78" s="66"/>
      <c r="AC78" s="66"/>
      <c r="AD78" s="64"/>
      <c r="AE78" s="64"/>
      <c r="AF78" s="64"/>
      <c r="AG78" s="64"/>
      <c r="AH78" s="64"/>
      <c r="AI78" s="64"/>
      <c r="AJ78" s="64"/>
      <c r="AK78" s="64"/>
    </row>
    <row r="79" spans="1:37" x14ac:dyDescent="0.25">
      <c r="A79" s="108" t="s">
        <v>49</v>
      </c>
      <c r="B79" s="1"/>
      <c r="C79" s="4"/>
      <c r="AD79" s="64"/>
      <c r="AE79" s="64"/>
      <c r="AF79" s="64"/>
      <c r="AG79" s="64"/>
      <c r="AH79" s="64"/>
      <c r="AI79" s="64"/>
      <c r="AJ79" s="64"/>
      <c r="AK79" s="64"/>
    </row>
    <row r="80" spans="1:37" s="59" customFormat="1" ht="30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4">
        <v>2018</v>
      </c>
      <c r="AE80" s="114">
        <v>2019</v>
      </c>
      <c r="AF80" s="114">
        <v>2020</v>
      </c>
      <c r="AG80" s="114">
        <v>2021</v>
      </c>
      <c r="AH80" s="114" t="s">
        <v>3</v>
      </c>
      <c r="AI80" s="114" t="s">
        <v>4</v>
      </c>
      <c r="AJ80" s="114">
        <v>2024</v>
      </c>
      <c r="AK80" s="114">
        <v>2025</v>
      </c>
    </row>
    <row r="81" spans="1:37" s="33" customFormat="1" x14ac:dyDescent="0.25">
      <c r="A81" s="40" t="s">
        <v>24</v>
      </c>
      <c r="B81" s="14">
        <f t="shared" ref="B81:Z81" si="25">SUM(B83:B101)</f>
        <v>519.80000000000007</v>
      </c>
      <c r="C81" s="14">
        <f t="shared" si="25"/>
        <v>525.60000000000014</v>
      </c>
      <c r="D81" s="14">
        <f t="shared" si="25"/>
        <v>544.1</v>
      </c>
      <c r="E81" s="14">
        <f t="shared" si="25"/>
        <v>635</v>
      </c>
      <c r="F81" s="14">
        <f t="shared" si="25"/>
        <v>723.6</v>
      </c>
      <c r="G81" s="14">
        <f t="shared" si="25"/>
        <v>617.4</v>
      </c>
      <c r="H81" s="14">
        <f t="shared" si="25"/>
        <v>553.6</v>
      </c>
      <c r="I81" s="14">
        <f t="shared" si="25"/>
        <v>510.6</v>
      </c>
      <c r="J81" s="14">
        <f t="shared" si="25"/>
        <v>520.30000000000007</v>
      </c>
      <c r="K81" s="14">
        <f>SUM(K83:K101)</f>
        <v>546.39999999999986</v>
      </c>
      <c r="L81" s="14">
        <f t="shared" si="25"/>
        <v>491.08496367928035</v>
      </c>
      <c r="M81" s="14">
        <f t="shared" si="25"/>
        <v>511.40360789812513</v>
      </c>
      <c r="N81" s="14">
        <f t="shared" si="25"/>
        <v>521.67750552712403</v>
      </c>
      <c r="O81" s="14">
        <f t="shared" si="25"/>
        <v>531.93234886131336</v>
      </c>
      <c r="P81" s="14">
        <f t="shared" si="25"/>
        <v>560.76598121853738</v>
      </c>
      <c r="Q81" s="14">
        <f t="shared" si="25"/>
        <v>570.38630615493491</v>
      </c>
      <c r="R81" s="14">
        <f t="shared" si="25"/>
        <v>589.36189568065095</v>
      </c>
      <c r="S81" s="14">
        <f t="shared" si="25"/>
        <v>604.03788005205547</v>
      </c>
      <c r="T81" s="14">
        <f t="shared" si="25"/>
        <v>617.39453207112228</v>
      </c>
      <c r="U81" s="14">
        <f t="shared" si="25"/>
        <v>610.30650607379994</v>
      </c>
      <c r="V81" s="14">
        <f t="shared" si="25"/>
        <v>617.1222393342</v>
      </c>
      <c r="W81" s="14">
        <f t="shared" si="25"/>
        <v>609.88057352080011</v>
      </c>
      <c r="X81" s="14">
        <f t="shared" si="25"/>
        <v>587.84425999999996</v>
      </c>
      <c r="Y81" s="14">
        <f t="shared" si="25"/>
        <v>581.33154999999988</v>
      </c>
      <c r="Z81" s="14">
        <f t="shared" si="25"/>
        <v>576.33620999999994</v>
      </c>
      <c r="AA81" s="14">
        <f>SUM(AA82:AA103)</f>
        <v>576.31670000000008</v>
      </c>
      <c r="AB81" s="14">
        <f t="shared" ref="AB81:AK81" si="26">SUM(AB82:AB103)</f>
        <v>573.91591999999991</v>
      </c>
      <c r="AC81" s="14">
        <f t="shared" si="26"/>
        <v>573.23569999999995</v>
      </c>
      <c r="AD81" s="14">
        <f t="shared" si="26"/>
        <v>583.23472000000004</v>
      </c>
      <c r="AE81" s="14">
        <f t="shared" si="26"/>
        <v>590.37463999999989</v>
      </c>
      <c r="AF81" s="14">
        <f t="shared" si="26"/>
        <v>603.19371999999998</v>
      </c>
      <c r="AG81" s="14">
        <f t="shared" si="26"/>
        <v>612.4312000000001</v>
      </c>
      <c r="AH81" s="14">
        <f t="shared" si="26"/>
        <v>458.03125</v>
      </c>
      <c r="AI81" s="14">
        <f t="shared" si="26"/>
        <v>466.55770000000001</v>
      </c>
      <c r="AJ81" s="14">
        <f t="shared" si="26"/>
        <v>457.79169999999999</v>
      </c>
      <c r="AK81" s="14">
        <f t="shared" si="26"/>
        <v>471.70359999999994</v>
      </c>
    </row>
    <row r="82" spans="1:37" s="33" customFormat="1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123">
        <v>24.587449999999997</v>
      </c>
      <c r="AI82" s="123">
        <v>26.422600000000003</v>
      </c>
      <c r="AJ82" s="123">
        <v>25.987200000000001</v>
      </c>
      <c r="AK82" s="123">
        <v>27.035499999999999</v>
      </c>
    </row>
    <row r="83" spans="1:37" x14ac:dyDescent="0.25">
      <c r="A83" s="40" t="s">
        <v>26</v>
      </c>
      <c r="B83" s="9">
        <v>34.6</v>
      </c>
      <c r="C83" s="9">
        <v>54.3</v>
      </c>
      <c r="D83" s="9">
        <v>46.9</v>
      </c>
      <c r="E83" s="9">
        <v>58.9</v>
      </c>
      <c r="F83" s="9">
        <v>66.400000000000006</v>
      </c>
      <c r="G83" s="9">
        <v>52.300000000000004</v>
      </c>
      <c r="H83" s="9">
        <v>63.20000000000001</v>
      </c>
      <c r="I83" s="9">
        <v>36</v>
      </c>
      <c r="J83" s="9">
        <v>34.1</v>
      </c>
      <c r="K83" s="9">
        <v>40.299999999999997</v>
      </c>
      <c r="L83" s="9">
        <v>42.728241379310347</v>
      </c>
      <c r="M83" s="9">
        <v>42.814058771063827</v>
      </c>
      <c r="N83" s="9">
        <v>43.697550861227974</v>
      </c>
      <c r="O83" s="9">
        <v>42.959999222162168</v>
      </c>
      <c r="P83" s="9">
        <v>44.218428255187419</v>
      </c>
      <c r="Q83" s="9">
        <v>44.901380430769237</v>
      </c>
      <c r="R83" s="9">
        <v>45.884467540740744</v>
      </c>
      <c r="S83" s="9">
        <v>46.990749524851807</v>
      </c>
      <c r="T83" s="9">
        <v>47.528742488275867</v>
      </c>
      <c r="U83" s="9">
        <v>46.102608716200002</v>
      </c>
      <c r="V83" s="9">
        <v>44.384998699499995</v>
      </c>
      <c r="W83" s="9">
        <v>34.701478051199992</v>
      </c>
      <c r="X83" s="9">
        <v>35.58775</v>
      </c>
      <c r="Y83" s="9">
        <v>35.8765</v>
      </c>
      <c r="Z83" s="9">
        <v>35.070120000000003</v>
      </c>
      <c r="AA83" s="9">
        <v>34.70702</v>
      </c>
      <c r="AB83" s="64">
        <v>33.639519999999997</v>
      </c>
      <c r="AC83" s="64">
        <v>33.017429999999997</v>
      </c>
      <c r="AD83" s="64">
        <v>32.633800000000001</v>
      </c>
      <c r="AE83" s="64">
        <v>32.509809999999995</v>
      </c>
      <c r="AF83" s="64">
        <v>32.416219999999996</v>
      </c>
      <c r="AG83" s="64">
        <v>32.344099999999997</v>
      </c>
      <c r="AH83" s="64">
        <v>27.724910000000001</v>
      </c>
      <c r="AI83" s="64">
        <v>27.248200000000004</v>
      </c>
      <c r="AJ83" s="64">
        <v>25.472800000000003</v>
      </c>
      <c r="AK83" s="64">
        <v>25.589599999999997</v>
      </c>
    </row>
    <row r="84" spans="1:37" x14ac:dyDescent="0.25">
      <c r="A84" s="40" t="s">
        <v>27</v>
      </c>
      <c r="B84" s="9">
        <v>25.4</v>
      </c>
      <c r="C84" s="9">
        <v>25.9</v>
      </c>
      <c r="D84" s="9">
        <v>24.799999999999997</v>
      </c>
      <c r="E84" s="9">
        <v>27.900000000000002</v>
      </c>
      <c r="F84" s="9">
        <v>26.3</v>
      </c>
      <c r="G84" s="9">
        <v>14.799999999999999</v>
      </c>
      <c r="H84" s="9">
        <v>22.3</v>
      </c>
      <c r="I84" s="9">
        <v>25.8</v>
      </c>
      <c r="J84" s="9">
        <v>26.200000000000003</v>
      </c>
      <c r="K84" s="9">
        <v>27.7</v>
      </c>
      <c r="L84" s="9">
        <v>26.85997241625407</v>
      </c>
      <c r="M84" s="9">
        <v>29.147278162066417</v>
      </c>
      <c r="N84" s="9">
        <v>30.956377889686358</v>
      </c>
      <c r="O84" s="9">
        <v>31.002176699411237</v>
      </c>
      <c r="P84" s="9">
        <v>34.417126234592445</v>
      </c>
      <c r="Q84" s="9">
        <v>35.731659487969196</v>
      </c>
      <c r="R84" s="9">
        <v>39.90330327609756</v>
      </c>
      <c r="S84" s="9">
        <v>37.544358200000005</v>
      </c>
      <c r="T84" s="9">
        <v>41.159096743093919</v>
      </c>
      <c r="U84" s="9">
        <v>43.561594700800001</v>
      </c>
      <c r="V84" s="9">
        <v>45.346264125600001</v>
      </c>
      <c r="W84" s="9">
        <v>46.612311439999999</v>
      </c>
      <c r="X84" s="9">
        <v>48.200370000000007</v>
      </c>
      <c r="Y84" s="9">
        <v>45.765790000000003</v>
      </c>
      <c r="Z84" s="9">
        <v>43.502369999999999</v>
      </c>
      <c r="AA84" s="9">
        <v>43.642739999999996</v>
      </c>
      <c r="AB84" s="64">
        <v>42.470199999999998</v>
      </c>
      <c r="AC84" s="64">
        <v>43.626800000000003</v>
      </c>
      <c r="AD84" s="64">
        <v>45.079000000000001</v>
      </c>
      <c r="AE84" s="64">
        <v>46.513829999999999</v>
      </c>
      <c r="AF84" s="64">
        <v>47.359689999999993</v>
      </c>
      <c r="AG84" s="64">
        <v>48.112599999999993</v>
      </c>
      <c r="AH84" s="64">
        <v>33.028429999999993</v>
      </c>
      <c r="AI84" s="64">
        <v>33.846800000000002</v>
      </c>
      <c r="AJ84" s="64">
        <v>34.354699999999994</v>
      </c>
      <c r="AK84" s="64">
        <v>35.247699999999995</v>
      </c>
    </row>
    <row r="85" spans="1:37" x14ac:dyDescent="0.25">
      <c r="A85" s="40" t="s">
        <v>28</v>
      </c>
      <c r="B85" s="9">
        <v>76.900000000000006</v>
      </c>
      <c r="C85" s="9">
        <v>74.599999999999994</v>
      </c>
      <c r="D85" s="9">
        <v>80.800000000000011</v>
      </c>
      <c r="E85" s="9">
        <v>90.2</v>
      </c>
      <c r="F85" s="9">
        <v>99.999999999999986</v>
      </c>
      <c r="G85" s="9">
        <v>89.899999999999977</v>
      </c>
      <c r="H85" s="9">
        <v>59.8</v>
      </c>
      <c r="I85" s="9">
        <v>68.3</v>
      </c>
      <c r="J85" s="9">
        <v>76.599999999999994</v>
      </c>
      <c r="K85" s="9">
        <v>75.099999999999994</v>
      </c>
      <c r="L85" s="9">
        <v>70.663016694506496</v>
      </c>
      <c r="M85" s="9">
        <v>74.156285946817249</v>
      </c>
      <c r="N85" s="9">
        <v>78.578807454509217</v>
      </c>
      <c r="O85" s="9">
        <v>77.814493164556964</v>
      </c>
      <c r="P85" s="9">
        <v>81.709858190317192</v>
      </c>
      <c r="Q85" s="9">
        <v>77.086578636871508</v>
      </c>
      <c r="R85" s="9">
        <v>77.001760711111118</v>
      </c>
      <c r="S85" s="9">
        <v>81.680258454417952</v>
      </c>
      <c r="T85" s="9">
        <v>87.287758781056965</v>
      </c>
      <c r="U85" s="9">
        <v>86.976250640000004</v>
      </c>
      <c r="V85" s="9">
        <v>87.750988787200001</v>
      </c>
      <c r="W85" s="9">
        <v>86.849223169600023</v>
      </c>
      <c r="X85" s="9">
        <v>85.863160000000008</v>
      </c>
      <c r="Y85" s="9">
        <v>88.72144999999999</v>
      </c>
      <c r="Z85" s="9">
        <v>87.680390000000003</v>
      </c>
      <c r="AA85" s="9">
        <v>88.015940000000001</v>
      </c>
      <c r="AB85" s="64">
        <v>89.683499999999995</v>
      </c>
      <c r="AC85" s="64">
        <v>84.825879999999998</v>
      </c>
      <c r="AD85" s="64">
        <v>86.137009999999989</v>
      </c>
      <c r="AE85" s="64">
        <v>86.713560000000015</v>
      </c>
      <c r="AF85" s="64">
        <v>89.660180000000011</v>
      </c>
      <c r="AG85" s="64">
        <v>90.989900000000006</v>
      </c>
      <c r="AH85" s="64">
        <v>37.272649999999999</v>
      </c>
      <c r="AI85" s="64">
        <v>39.301000000000002</v>
      </c>
      <c r="AJ85" s="64">
        <v>40.801899999999996</v>
      </c>
      <c r="AK85" s="64">
        <v>45.584300000000006</v>
      </c>
    </row>
    <row r="86" spans="1:37" x14ac:dyDescent="0.25">
      <c r="A86" s="40" t="s">
        <v>29</v>
      </c>
      <c r="B86" s="9">
        <v>14.6</v>
      </c>
      <c r="C86" s="9">
        <v>14.299999999999999</v>
      </c>
      <c r="D86" s="9">
        <v>19.300000000000004</v>
      </c>
      <c r="E86" s="9">
        <v>20.200000000000003</v>
      </c>
      <c r="F86" s="9">
        <v>23.9</v>
      </c>
      <c r="G86" s="9">
        <v>20.100000000000001</v>
      </c>
      <c r="H86" s="9">
        <v>14.5</v>
      </c>
      <c r="I86" s="9">
        <v>12.9</v>
      </c>
      <c r="J86" s="9">
        <v>13.4</v>
      </c>
      <c r="K86" s="9">
        <v>13.8</v>
      </c>
      <c r="L86" s="9">
        <v>17.663218749999999</v>
      </c>
      <c r="M86" s="9">
        <v>17.531495692665892</v>
      </c>
      <c r="N86" s="9">
        <v>15.302643849360145</v>
      </c>
      <c r="O86" s="9">
        <v>17.006832880000001</v>
      </c>
      <c r="P86" s="9">
        <v>18.217693130000001</v>
      </c>
      <c r="Q86" s="9">
        <v>18.024114999999998</v>
      </c>
      <c r="R86" s="9">
        <v>17.65029668</v>
      </c>
      <c r="S86" s="9">
        <v>17.721175949999999</v>
      </c>
      <c r="T86" s="9">
        <v>18.624107160000001</v>
      </c>
      <c r="U86" s="9">
        <v>18.907383923999998</v>
      </c>
      <c r="V86" s="9">
        <v>19.256398250000004</v>
      </c>
      <c r="W86" s="9">
        <v>19.508069980000002</v>
      </c>
      <c r="X86" s="9">
        <v>19.700089999999999</v>
      </c>
      <c r="Y86" s="9">
        <v>20.035970000000002</v>
      </c>
      <c r="Z86" s="9">
        <v>19.730509999999999</v>
      </c>
      <c r="AA86" s="9">
        <v>19.764880000000002</v>
      </c>
      <c r="AB86" s="64">
        <v>19.710789999999999</v>
      </c>
      <c r="AC86" s="64">
        <v>19.78792</v>
      </c>
      <c r="AD86" s="64">
        <v>20.433009999999999</v>
      </c>
      <c r="AE86" s="64">
        <v>20.626229999999996</v>
      </c>
      <c r="AF86" s="64">
        <v>20.86862</v>
      </c>
      <c r="AG86" s="64">
        <v>21.652699999999999</v>
      </c>
      <c r="AH86" s="64">
        <v>17.644509999999997</v>
      </c>
      <c r="AI86" s="64">
        <v>17.691199999999998</v>
      </c>
      <c r="AJ86" s="64">
        <v>18.5655</v>
      </c>
      <c r="AK86" s="64">
        <v>19.730400000000003</v>
      </c>
    </row>
    <row r="87" spans="1:37" x14ac:dyDescent="0.25">
      <c r="A87" s="40" t="s">
        <v>30</v>
      </c>
      <c r="B87" s="9">
        <v>27.1</v>
      </c>
      <c r="C87" s="9">
        <v>26.3</v>
      </c>
      <c r="D87" s="9">
        <v>38.199999999999996</v>
      </c>
      <c r="E87" s="9">
        <v>37.900000000000006</v>
      </c>
      <c r="F87" s="9">
        <v>49.599999999999994</v>
      </c>
      <c r="G87" s="9">
        <v>46.900000000000013</v>
      </c>
      <c r="H87" s="9">
        <v>38.800000000000004</v>
      </c>
      <c r="I87" s="9">
        <v>51.6</v>
      </c>
      <c r="J87" s="9">
        <v>64.900000000000006</v>
      </c>
      <c r="K87" s="9">
        <v>60.100000000000009</v>
      </c>
      <c r="L87" s="9">
        <v>27.920481250000002</v>
      </c>
      <c r="M87" s="9">
        <v>27.134935440414505</v>
      </c>
      <c r="N87" s="9">
        <v>28.992127066786551</v>
      </c>
      <c r="O87" s="9">
        <v>28.28497832</v>
      </c>
      <c r="P87" s="9">
        <v>28.777150693057248</v>
      </c>
      <c r="Q87" s="9">
        <v>28.240363433085104</v>
      </c>
      <c r="R87" s="9">
        <v>29.105575999999999</v>
      </c>
      <c r="S87" s="9">
        <v>28.807106387027027</v>
      </c>
      <c r="T87" s="9">
        <v>29.404139999999998</v>
      </c>
      <c r="U87" s="9">
        <v>28.654886680000001</v>
      </c>
      <c r="V87" s="9">
        <v>28.604255512800002</v>
      </c>
      <c r="W87" s="9">
        <v>27.089211239999997</v>
      </c>
      <c r="X87" s="9">
        <v>24.713350000000002</v>
      </c>
      <c r="Y87" s="9">
        <v>23.568069999999999</v>
      </c>
      <c r="Z87" s="9">
        <v>21.029540000000001</v>
      </c>
      <c r="AA87" s="9">
        <v>21.955470000000002</v>
      </c>
      <c r="AB87" s="64">
        <v>21.897179999999999</v>
      </c>
      <c r="AC87" s="64">
        <v>22.438749999999999</v>
      </c>
      <c r="AD87" s="64">
        <v>22.407700000000002</v>
      </c>
      <c r="AE87" s="64">
        <v>22.995440000000002</v>
      </c>
      <c r="AF87" s="64">
        <v>23.23827</v>
      </c>
      <c r="AG87" s="64">
        <v>23.361699999999995</v>
      </c>
      <c r="AH87" s="64">
        <v>19.741209999999995</v>
      </c>
      <c r="AI87" s="64">
        <v>20.780900000000006</v>
      </c>
      <c r="AJ87" s="64">
        <v>21.113200000000003</v>
      </c>
      <c r="AK87" s="64">
        <v>21.920999999999999</v>
      </c>
    </row>
    <row r="88" spans="1:37" x14ac:dyDescent="0.25">
      <c r="A88" s="40" t="s">
        <v>31</v>
      </c>
      <c r="B88" s="9">
        <v>34.4</v>
      </c>
      <c r="C88" s="9">
        <v>34.300000000000004</v>
      </c>
      <c r="D88" s="9">
        <v>43.400000000000006</v>
      </c>
      <c r="E88" s="9">
        <v>48.20000000000001</v>
      </c>
      <c r="F88" s="9">
        <v>46.699999999999996</v>
      </c>
      <c r="G88" s="9">
        <v>41.1</v>
      </c>
      <c r="H88" s="9">
        <v>39.20000000000001</v>
      </c>
      <c r="I88" s="9">
        <v>29.1</v>
      </c>
      <c r="J88" s="9">
        <v>19.899999999999999</v>
      </c>
      <c r="K88" s="9">
        <v>23.6</v>
      </c>
      <c r="L88" s="9">
        <v>24.303788503005002</v>
      </c>
      <c r="M88" s="9">
        <v>24.598004333333336</v>
      </c>
      <c r="N88" s="9">
        <v>26.103530391103504</v>
      </c>
      <c r="O88" s="9">
        <v>29.237692075471699</v>
      </c>
      <c r="P88" s="9">
        <v>30.975728104220185</v>
      </c>
      <c r="Q88" s="9">
        <v>32.70318481850628</v>
      </c>
      <c r="R88" s="9">
        <v>34.375792684889753</v>
      </c>
      <c r="S88" s="9">
        <v>35.94474257680583</v>
      </c>
      <c r="T88" s="9">
        <v>36.773857804882631</v>
      </c>
      <c r="U88" s="9">
        <v>36.741129422399993</v>
      </c>
      <c r="V88" s="9">
        <v>39.450489999999995</v>
      </c>
      <c r="W88" s="9">
        <v>41.139028100000004</v>
      </c>
      <c r="X88" s="9">
        <v>41.728590000000004</v>
      </c>
      <c r="Y88" s="9">
        <v>40.436160000000001</v>
      </c>
      <c r="Z88" s="9">
        <v>39.608330000000002</v>
      </c>
      <c r="AA88" s="9">
        <v>39.398139999999998</v>
      </c>
      <c r="AB88" s="64">
        <v>39.334559999999996</v>
      </c>
      <c r="AC88" s="64">
        <v>38.081160000000004</v>
      </c>
      <c r="AD88" s="64">
        <v>39.258339999999997</v>
      </c>
      <c r="AE88" s="64">
        <v>39.563480000000006</v>
      </c>
      <c r="AF88" s="64">
        <v>40.438060000000014</v>
      </c>
      <c r="AG88" s="64">
        <v>41.509599999999992</v>
      </c>
      <c r="AH88" s="64">
        <v>35.120490000000004</v>
      </c>
      <c r="AI88" s="64">
        <v>38.583599999999997</v>
      </c>
      <c r="AJ88" s="64">
        <v>39.187500000000007</v>
      </c>
      <c r="AK88" s="64">
        <v>39.1402</v>
      </c>
    </row>
    <row r="89" spans="1:37" x14ac:dyDescent="0.25">
      <c r="A89" s="40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64">
        <v>34.180659999999996</v>
      </c>
      <c r="AI89" s="64">
        <v>34.725899999999996</v>
      </c>
      <c r="AJ89" s="64">
        <v>34.8825</v>
      </c>
      <c r="AK89" s="64">
        <v>35.793399999999998</v>
      </c>
    </row>
    <row r="90" spans="1:37" x14ac:dyDescent="0.25">
      <c r="A90" s="40" t="s">
        <v>33</v>
      </c>
      <c r="B90" s="9">
        <v>34.4</v>
      </c>
      <c r="C90" s="9">
        <v>35.6</v>
      </c>
      <c r="D90" s="9">
        <v>31.5</v>
      </c>
      <c r="E90" s="9">
        <v>39.4</v>
      </c>
      <c r="F90" s="9">
        <v>44.3</v>
      </c>
      <c r="G90" s="9">
        <v>28.700000000000003</v>
      </c>
      <c r="H90" s="9">
        <v>29.499999999999996</v>
      </c>
      <c r="I90" s="9">
        <v>27.700000000000003</v>
      </c>
      <c r="J90" s="9">
        <v>27.700000000000003</v>
      </c>
      <c r="K90" s="9">
        <v>23.799999999999997</v>
      </c>
      <c r="L90" s="9">
        <v>26.340658227848099</v>
      </c>
      <c r="M90" s="9">
        <v>29.991653645490196</v>
      </c>
      <c r="N90" s="9">
        <v>31.39540590277937</v>
      </c>
      <c r="O90" s="9">
        <v>33.328506649999994</v>
      </c>
      <c r="P90" s="9">
        <v>35.534432263333336</v>
      </c>
      <c r="Q90" s="9">
        <v>36.457541912071008</v>
      </c>
      <c r="R90" s="9">
        <v>40.33765846153846</v>
      </c>
      <c r="S90" s="9">
        <v>40.955537737461611</v>
      </c>
      <c r="T90" s="9">
        <v>43.723942927907871</v>
      </c>
      <c r="U90" s="9">
        <v>40.104961585999995</v>
      </c>
      <c r="V90" s="9">
        <v>38.604845370299998</v>
      </c>
      <c r="W90" s="9">
        <v>38.269051278399992</v>
      </c>
      <c r="X90" s="9">
        <v>39.132559999999998</v>
      </c>
      <c r="Y90" s="9">
        <v>38.4529</v>
      </c>
      <c r="Z90" s="9">
        <v>38.378449999999994</v>
      </c>
      <c r="AA90" s="9">
        <v>39.926220000000001</v>
      </c>
      <c r="AB90" s="64">
        <v>40.227940000000004</v>
      </c>
      <c r="AC90" s="64">
        <v>41.43121</v>
      </c>
      <c r="AD90" s="64">
        <v>42.421260000000004</v>
      </c>
      <c r="AE90" s="64">
        <v>42.590880000000006</v>
      </c>
      <c r="AF90" s="64">
        <v>43.19286000000001</v>
      </c>
      <c r="AG90" s="64">
        <v>43.9345</v>
      </c>
      <c r="AH90" s="64">
        <v>25.157420000000002</v>
      </c>
      <c r="AI90" s="64">
        <v>25.2911</v>
      </c>
      <c r="AJ90" s="64">
        <v>25.535300000000003</v>
      </c>
      <c r="AK90" s="64">
        <v>26.3066</v>
      </c>
    </row>
    <row r="91" spans="1:37" x14ac:dyDescent="0.25">
      <c r="A91" s="40" t="s">
        <v>34</v>
      </c>
      <c r="B91" s="9">
        <v>55.4</v>
      </c>
      <c r="C91" s="9">
        <v>46.900000000000006</v>
      </c>
      <c r="D91" s="9">
        <v>52.70000000000001</v>
      </c>
      <c r="E91" s="9">
        <v>81.5</v>
      </c>
      <c r="F91" s="9">
        <v>92.600000000000009</v>
      </c>
      <c r="G91" s="9">
        <v>86.7</v>
      </c>
      <c r="H91" s="9">
        <v>77.600000000000009</v>
      </c>
      <c r="I91" s="9">
        <v>73.599999999999994</v>
      </c>
      <c r="J91" s="9">
        <v>67.7</v>
      </c>
      <c r="K91" s="9">
        <v>80.599999999999994</v>
      </c>
      <c r="L91" s="9">
        <v>62.243496461369787</v>
      </c>
      <c r="M91" s="9">
        <v>70.832866363636356</v>
      </c>
      <c r="N91" s="9">
        <v>68.597703101226017</v>
      </c>
      <c r="O91" s="9">
        <v>69.176848160232154</v>
      </c>
      <c r="P91" s="9">
        <v>73.211595881210371</v>
      </c>
      <c r="Q91" s="9">
        <v>76.704595636217618</v>
      </c>
      <c r="R91" s="9">
        <v>78.191208831867513</v>
      </c>
      <c r="S91" s="9">
        <v>80.160007533596826</v>
      </c>
      <c r="T91" s="9">
        <v>75.210879073689611</v>
      </c>
      <c r="U91" s="9">
        <v>72.872403983200002</v>
      </c>
      <c r="V91" s="9">
        <v>72.38164273999999</v>
      </c>
      <c r="W91" s="9">
        <v>73.421189304999999</v>
      </c>
      <c r="X91" s="9">
        <v>48.58999</v>
      </c>
      <c r="Y91" s="9">
        <v>43.033010000000004</v>
      </c>
      <c r="Z91" s="9">
        <v>38.634569999999997</v>
      </c>
      <c r="AA91" s="9">
        <v>38.89584</v>
      </c>
      <c r="AB91" s="64">
        <v>36.854680000000002</v>
      </c>
      <c r="AC91" s="64">
        <v>36.135370000000002</v>
      </c>
      <c r="AD91" s="64">
        <v>37.261859999999999</v>
      </c>
      <c r="AE91" s="64">
        <v>37.922820000000002</v>
      </c>
      <c r="AF91" s="64">
        <v>39.001649999999998</v>
      </c>
      <c r="AG91" s="64">
        <v>39.1982</v>
      </c>
      <c r="AH91" s="64">
        <v>16.864979999999999</v>
      </c>
      <c r="AI91" s="64">
        <v>17.201799999999999</v>
      </c>
      <c r="AJ91" s="64">
        <v>16.0503</v>
      </c>
      <c r="AK91" s="64">
        <v>16.679599999999997</v>
      </c>
    </row>
    <row r="92" spans="1:37" x14ac:dyDescent="0.25">
      <c r="A92" s="40" t="s">
        <v>35</v>
      </c>
      <c r="B92" s="9">
        <v>16</v>
      </c>
      <c r="C92" s="9">
        <v>16.599999999999998</v>
      </c>
      <c r="D92" s="9">
        <v>14.2</v>
      </c>
      <c r="E92" s="9">
        <v>15</v>
      </c>
      <c r="F92" s="9">
        <v>13.6</v>
      </c>
      <c r="G92" s="9">
        <v>10.199999999999999</v>
      </c>
      <c r="H92" s="9">
        <v>8.8000000000000007</v>
      </c>
      <c r="I92" s="9">
        <v>11.200000000000001</v>
      </c>
      <c r="J92" s="9">
        <v>11.200000000000001</v>
      </c>
      <c r="K92" s="9">
        <v>11.7</v>
      </c>
      <c r="L92" s="9">
        <v>12.0016</v>
      </c>
      <c r="M92" s="9">
        <v>11.752795280000001</v>
      </c>
      <c r="N92" s="9">
        <v>12.454118879999999</v>
      </c>
      <c r="O92" s="9">
        <v>13.108282800000001</v>
      </c>
      <c r="P92" s="9">
        <v>14.1842624</v>
      </c>
      <c r="Q92" s="9">
        <v>14.44933384</v>
      </c>
      <c r="R92" s="9">
        <v>14.565565280000001</v>
      </c>
      <c r="S92" s="9">
        <v>14.992395609999999</v>
      </c>
      <c r="T92" s="9">
        <v>15.26011304</v>
      </c>
      <c r="U92" s="9">
        <v>15.917005880000001</v>
      </c>
      <c r="V92" s="9">
        <v>15.596196299999997</v>
      </c>
      <c r="W92" s="9">
        <v>15.55419122</v>
      </c>
      <c r="X92" s="9">
        <v>15.28396</v>
      </c>
      <c r="Y92" s="9">
        <v>14.981249999999999</v>
      </c>
      <c r="Z92" s="9">
        <v>14.81147</v>
      </c>
      <c r="AA92" s="9">
        <v>14.702549999999999</v>
      </c>
      <c r="AB92" s="64">
        <v>14.88603</v>
      </c>
      <c r="AC92" s="64">
        <v>15.218860000000001</v>
      </c>
      <c r="AD92" s="64">
        <v>15.65333</v>
      </c>
      <c r="AE92" s="64">
        <v>16.0915</v>
      </c>
      <c r="AF92" s="64">
        <v>16.45139</v>
      </c>
      <c r="AG92" s="64">
        <v>16.797900000000002</v>
      </c>
      <c r="AH92" s="64">
        <v>15.86575</v>
      </c>
      <c r="AI92" s="64">
        <v>16.224499999999999</v>
      </c>
      <c r="AJ92" s="64">
        <v>15.8025</v>
      </c>
      <c r="AK92" s="64">
        <v>16.91</v>
      </c>
    </row>
    <row r="93" spans="1:37" x14ac:dyDescent="0.25">
      <c r="A93" s="40" t="s">
        <v>36</v>
      </c>
      <c r="B93" s="9">
        <v>3</v>
      </c>
      <c r="C93" s="9">
        <v>2.8</v>
      </c>
      <c r="D93" s="9">
        <v>3.2</v>
      </c>
      <c r="E93" s="9">
        <v>2.4</v>
      </c>
      <c r="F93" s="9">
        <v>2.7</v>
      </c>
      <c r="G93" s="9">
        <v>2</v>
      </c>
      <c r="H93" s="9">
        <v>3.9000000000000004</v>
      </c>
      <c r="I93" s="9">
        <v>3.2</v>
      </c>
      <c r="J93" s="9">
        <v>2.5</v>
      </c>
      <c r="K93" s="9">
        <v>2.4</v>
      </c>
      <c r="L93" s="9">
        <v>2.4</v>
      </c>
      <c r="M93" s="9">
        <v>2.3044972016806722</v>
      </c>
      <c r="N93" s="9">
        <v>2.4051084</v>
      </c>
      <c r="O93" s="9">
        <v>2.3066249999999999</v>
      </c>
      <c r="P93" s="9">
        <v>2.7256938888888889</v>
      </c>
      <c r="Q93" s="9">
        <v>2.6016545</v>
      </c>
      <c r="R93" s="9">
        <v>3.0034000000000001</v>
      </c>
      <c r="S93" s="9">
        <v>3.0166839246922517</v>
      </c>
      <c r="T93" s="9">
        <v>2.7379980000000002</v>
      </c>
      <c r="U93" s="9">
        <v>3.1766999999999999</v>
      </c>
      <c r="V93" s="9">
        <v>3.1809001600000002</v>
      </c>
      <c r="W93" s="9">
        <v>3.4923099999999994</v>
      </c>
      <c r="X93" s="9">
        <v>3.9114500000000003</v>
      </c>
      <c r="Y93" s="9">
        <v>4.08108</v>
      </c>
      <c r="Z93" s="9">
        <v>4.3924899999999996</v>
      </c>
      <c r="AA93" s="9">
        <v>4.7402899999999999</v>
      </c>
      <c r="AB93" s="64">
        <v>3.8646400000000001</v>
      </c>
      <c r="AC93" s="64">
        <v>3.9502100000000002</v>
      </c>
      <c r="AD93" s="64">
        <v>4.1619299999999999</v>
      </c>
      <c r="AE93" s="64">
        <v>4.2222200000000001</v>
      </c>
      <c r="AF93" s="64">
        <v>4.2885200000000001</v>
      </c>
      <c r="AG93" s="64">
        <v>4.4474999999999998</v>
      </c>
      <c r="AH93" s="64">
        <v>4.1902300000000006</v>
      </c>
      <c r="AI93" s="64">
        <v>4.0278</v>
      </c>
      <c r="AJ93" s="64">
        <v>3.9785999999999992</v>
      </c>
      <c r="AK93" s="64">
        <v>3.6856</v>
      </c>
    </row>
    <row r="94" spans="1:37" x14ac:dyDescent="0.25">
      <c r="A94" s="40" t="s">
        <v>45</v>
      </c>
      <c r="B94" s="9">
        <v>66.400000000000006</v>
      </c>
      <c r="C94" s="9">
        <v>64.800000000000011</v>
      </c>
      <c r="D94" s="9">
        <v>58.1</v>
      </c>
      <c r="E94" s="9">
        <v>64.7</v>
      </c>
      <c r="F94" s="9">
        <v>75.599999999999994</v>
      </c>
      <c r="G94" s="9">
        <v>61.5</v>
      </c>
      <c r="H94" s="9">
        <v>51.7</v>
      </c>
      <c r="I94" s="9">
        <v>57.1</v>
      </c>
      <c r="J94" s="9">
        <v>56.600000000000009</v>
      </c>
      <c r="K94" s="9">
        <v>57</v>
      </c>
      <c r="L94" s="9">
        <v>53.505617682926832</v>
      </c>
      <c r="M94" s="9">
        <v>52.56728690909091</v>
      </c>
      <c r="N94" s="9">
        <v>55.301319870959681</v>
      </c>
      <c r="O94" s="9">
        <v>57.035913938127088</v>
      </c>
      <c r="P94" s="9">
        <v>62.846412327272731</v>
      </c>
      <c r="Q94" s="9">
        <v>67.288570031643701</v>
      </c>
      <c r="R94" s="9">
        <v>70.086008229460589</v>
      </c>
      <c r="S94" s="9">
        <v>74.048763905233272</v>
      </c>
      <c r="T94" s="9">
        <v>76.570337442148755</v>
      </c>
      <c r="U94" s="9">
        <v>78.441687182400017</v>
      </c>
      <c r="V94" s="9">
        <v>79.987813206399991</v>
      </c>
      <c r="W94" s="9">
        <v>83.58880351000002</v>
      </c>
      <c r="X94" s="9">
        <v>85.489749999999987</v>
      </c>
      <c r="Y94" s="9">
        <v>87.46378</v>
      </c>
      <c r="Z94" s="9">
        <v>90.443479999999994</v>
      </c>
      <c r="AA94" s="9">
        <v>91.899810000000002</v>
      </c>
      <c r="AB94" s="64">
        <v>93.965919999999997</v>
      </c>
      <c r="AC94" s="64">
        <v>97.380979999999994</v>
      </c>
      <c r="AD94" s="61" t="s">
        <v>1</v>
      </c>
      <c r="AE94" s="61" t="s">
        <v>1</v>
      </c>
      <c r="AF94" s="61" t="s">
        <v>1</v>
      </c>
      <c r="AG94" s="61" t="s">
        <v>1</v>
      </c>
      <c r="AH94" s="61" t="s">
        <v>1</v>
      </c>
      <c r="AI94" s="61" t="s">
        <v>1</v>
      </c>
      <c r="AJ94" s="61" t="s">
        <v>1</v>
      </c>
      <c r="AK94" s="61" t="s">
        <v>1</v>
      </c>
    </row>
    <row r="95" spans="1:37" x14ac:dyDescent="0.25">
      <c r="A95" s="40" t="s">
        <v>37</v>
      </c>
      <c r="B95" s="9">
        <v>24.6</v>
      </c>
      <c r="C95" s="9">
        <v>28.1</v>
      </c>
      <c r="D95" s="9">
        <v>26.7</v>
      </c>
      <c r="E95" s="9">
        <v>32.199999999999996</v>
      </c>
      <c r="F95" s="9">
        <v>47.599999999999994</v>
      </c>
      <c r="G95" s="9">
        <v>36</v>
      </c>
      <c r="H95" s="9">
        <v>28.8</v>
      </c>
      <c r="I95" s="9">
        <v>30.8</v>
      </c>
      <c r="J95" s="9">
        <v>31.100000000000005</v>
      </c>
      <c r="K95" s="9">
        <v>35.499999999999993</v>
      </c>
      <c r="L95" s="9">
        <v>25.915145212428662</v>
      </c>
      <c r="M95" s="9">
        <v>26.612424136731107</v>
      </c>
      <c r="N95" s="9">
        <v>22.612240039320767</v>
      </c>
      <c r="O95" s="9">
        <v>22.772547832290819</v>
      </c>
      <c r="P95" s="9">
        <v>26.65900853969773</v>
      </c>
      <c r="Q95" s="9">
        <v>27.775397385582487</v>
      </c>
      <c r="R95" s="9">
        <v>27.958207715744681</v>
      </c>
      <c r="S95" s="9">
        <v>28.013864709242764</v>
      </c>
      <c r="T95" s="9">
        <v>27.435156835820898</v>
      </c>
      <c r="U95" s="9">
        <v>27.046044431999999</v>
      </c>
      <c r="V95" s="9">
        <v>26.525900120000003</v>
      </c>
      <c r="W95" s="9">
        <v>26.780137324999998</v>
      </c>
      <c r="X95" s="9">
        <v>26.713709999999999</v>
      </c>
      <c r="Y95" s="9">
        <v>26.448830000000001</v>
      </c>
      <c r="Z95" s="9">
        <v>27.071470000000001</v>
      </c>
      <c r="AA95" s="9">
        <v>25.556270000000001</v>
      </c>
      <c r="AB95" s="64">
        <v>24.42896</v>
      </c>
      <c r="AC95" s="64">
        <v>24.630179999999999</v>
      </c>
      <c r="AD95" s="64">
        <v>24.651709999999998</v>
      </c>
      <c r="AE95" s="64">
        <v>24.810869999999998</v>
      </c>
      <c r="AF95" s="64">
        <v>24.877040000000001</v>
      </c>
      <c r="AG95" s="64">
        <v>24.964100000000002</v>
      </c>
      <c r="AH95" s="64">
        <v>18.671490000000002</v>
      </c>
      <c r="AI95" s="64">
        <v>19.104000000000003</v>
      </c>
      <c r="AJ95" s="64">
        <v>19.3079</v>
      </c>
      <c r="AK95" s="63">
        <v>19.8262</v>
      </c>
    </row>
    <row r="96" spans="1:37" x14ac:dyDescent="0.25">
      <c r="A96" s="40" t="s">
        <v>38</v>
      </c>
      <c r="B96" s="9">
        <v>45.6</v>
      </c>
      <c r="C96" s="9">
        <v>35.800000000000004</v>
      </c>
      <c r="D96" s="9">
        <v>35.200000000000003</v>
      </c>
      <c r="E96" s="9">
        <v>41.400000000000006</v>
      </c>
      <c r="F96" s="9">
        <v>53.7</v>
      </c>
      <c r="G96" s="9">
        <v>54.8</v>
      </c>
      <c r="H96" s="9">
        <v>52</v>
      </c>
      <c r="I96" s="9">
        <v>25.700000000000003</v>
      </c>
      <c r="J96" s="9">
        <v>33.799999999999997</v>
      </c>
      <c r="K96" s="9">
        <v>38.199999999999996</v>
      </c>
      <c r="L96" s="9">
        <v>40.246655673059692</v>
      </c>
      <c r="M96" s="9">
        <v>42.143443376239105</v>
      </c>
      <c r="N96" s="9">
        <v>42.863314040693716</v>
      </c>
      <c r="O96" s="9">
        <v>43.893687920350878</v>
      </c>
      <c r="P96" s="9">
        <v>41.763603401009881</v>
      </c>
      <c r="Q96" s="9">
        <v>44.110429873921362</v>
      </c>
      <c r="R96" s="9">
        <v>44.274751391231732</v>
      </c>
      <c r="S96" s="9">
        <v>44.795769789194701</v>
      </c>
      <c r="T96" s="9">
        <v>45.393707984142708</v>
      </c>
      <c r="U96" s="9">
        <v>45.410690596800002</v>
      </c>
      <c r="V96" s="9">
        <v>47.580758502400002</v>
      </c>
      <c r="W96" s="9">
        <v>42.920498556799998</v>
      </c>
      <c r="X96" s="9">
        <v>43.902339999999995</v>
      </c>
      <c r="Y96" s="9">
        <v>45.700240000000001</v>
      </c>
      <c r="Z96" s="9">
        <v>46.157160000000005</v>
      </c>
      <c r="AA96" s="9">
        <v>46.089779999999998</v>
      </c>
      <c r="AB96" s="64">
        <v>46.306580000000004</v>
      </c>
      <c r="AC96" s="64">
        <v>45.111669999999997</v>
      </c>
      <c r="AD96" s="64">
        <v>45.267249999999997</v>
      </c>
      <c r="AE96" s="64">
        <v>43.977740000000004</v>
      </c>
      <c r="AF96" s="64">
        <v>45.373379999999997</v>
      </c>
      <c r="AG96" s="64">
        <v>46.155199999999994</v>
      </c>
      <c r="AH96" s="64">
        <v>24.657920000000001</v>
      </c>
      <c r="AI96" s="64">
        <v>23.906400000000005</v>
      </c>
      <c r="AJ96" s="64">
        <v>22.396600000000003</v>
      </c>
      <c r="AK96" s="66">
        <v>22.472000000000001</v>
      </c>
    </row>
    <row r="97" spans="1:37" x14ac:dyDescent="0.25">
      <c r="A97" s="40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64">
        <v>96.37903</v>
      </c>
      <c r="AE97" s="64">
        <v>98.735839999999996</v>
      </c>
      <c r="AF97" s="64">
        <v>100.5427</v>
      </c>
      <c r="AG97" s="64">
        <v>102.50560000000002</v>
      </c>
      <c r="AH97" s="64">
        <v>84.956140000000005</v>
      </c>
      <c r="AI97" s="64">
        <v>85.193600000000018</v>
      </c>
      <c r="AJ97" s="64">
        <v>76.774500000000018</v>
      </c>
      <c r="AK97" s="66">
        <v>77.524000000000001</v>
      </c>
    </row>
    <row r="98" spans="1:37" x14ac:dyDescent="0.25">
      <c r="A98" s="41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64">
        <v>8.5681199999999986</v>
      </c>
      <c r="AI98" s="64">
        <v>7.6886000000000001</v>
      </c>
      <c r="AJ98" s="64">
        <v>7.5982999999999992</v>
      </c>
      <c r="AK98" s="66">
        <v>7.6319999999999997</v>
      </c>
    </row>
    <row r="99" spans="1:37" x14ac:dyDescent="0.25">
      <c r="A99" s="40" t="s">
        <v>41</v>
      </c>
      <c r="B99" s="9">
        <v>61.4</v>
      </c>
      <c r="C99" s="9">
        <v>64.699999999999989</v>
      </c>
      <c r="D99" s="9">
        <v>68.400000000000006</v>
      </c>
      <c r="E99" s="9">
        <v>73.899999999999991</v>
      </c>
      <c r="F99" s="9">
        <v>79.3</v>
      </c>
      <c r="G99" s="9">
        <v>70.900000000000006</v>
      </c>
      <c r="H99" s="9">
        <v>62.100000000000009</v>
      </c>
      <c r="I99" s="9">
        <v>55.900000000000006</v>
      </c>
      <c r="J99" s="9">
        <v>53.8</v>
      </c>
      <c r="K99" s="9">
        <v>55.800000000000004</v>
      </c>
      <c r="L99" s="9">
        <v>57.567071428571424</v>
      </c>
      <c r="M99" s="9">
        <v>59.211413172653536</v>
      </c>
      <c r="N99" s="9">
        <v>61.848759483107017</v>
      </c>
      <c r="O99" s="9">
        <v>63.358514589298622</v>
      </c>
      <c r="P99" s="9">
        <v>64.77979272009479</v>
      </c>
      <c r="Q99" s="9">
        <v>63.441854962143665</v>
      </c>
      <c r="R99" s="9">
        <v>66.429923529300567</v>
      </c>
      <c r="S99" s="9">
        <v>68.760870426804118</v>
      </c>
      <c r="T99" s="9">
        <v>69.885970262414133</v>
      </c>
      <c r="U99" s="9">
        <v>66.080587080000015</v>
      </c>
      <c r="V99" s="9">
        <v>68.208020759999997</v>
      </c>
      <c r="W99" s="9">
        <v>69.721064596799991</v>
      </c>
      <c r="X99" s="9">
        <v>68.824640000000002</v>
      </c>
      <c r="Y99" s="9">
        <v>66.586479999999995</v>
      </c>
      <c r="Z99" s="9">
        <v>68.712580000000003</v>
      </c>
      <c r="AA99" s="9">
        <v>66.744830000000007</v>
      </c>
      <c r="AB99" s="66">
        <v>66.396850000000001</v>
      </c>
      <c r="AC99" s="66">
        <v>67.327550000000002</v>
      </c>
      <c r="AD99" s="66">
        <v>68.259740000000008</v>
      </c>
      <c r="AE99" s="66">
        <v>69.821619999999996</v>
      </c>
      <c r="AF99" s="66">
        <v>72.383789999999991</v>
      </c>
      <c r="AG99" s="66">
        <v>73.368700000000004</v>
      </c>
      <c r="AH99" s="66">
        <v>26.720690000000001</v>
      </c>
      <c r="AI99" s="66">
        <v>26.237099999999998</v>
      </c>
      <c r="AJ99" s="66">
        <v>26.926100000000002</v>
      </c>
      <c r="AK99" s="66">
        <v>27.5732</v>
      </c>
    </row>
    <row r="100" spans="1:37" x14ac:dyDescent="0.25">
      <c r="A100" s="40" t="s">
        <v>42</v>
      </c>
      <c r="B100" s="9"/>
      <c r="C100" s="9">
        <v>0.6</v>
      </c>
      <c r="D100" s="9">
        <v>0.7</v>
      </c>
      <c r="E100" s="9">
        <v>1</v>
      </c>
      <c r="F100" s="9">
        <v>0.9</v>
      </c>
      <c r="G100" s="9">
        <v>1.1000000000000001</v>
      </c>
      <c r="H100" s="9">
        <v>0.79999999999999993</v>
      </c>
      <c r="I100" s="9">
        <v>1.1000000000000001</v>
      </c>
      <c r="J100" s="9">
        <v>0.2</v>
      </c>
      <c r="K100" s="9">
        <v>0.4</v>
      </c>
      <c r="L100" s="9">
        <v>0.29599999999999999</v>
      </c>
      <c r="M100" s="9">
        <v>0.33782499999999999</v>
      </c>
      <c r="N100" s="9">
        <v>0.28079850000000001</v>
      </c>
      <c r="O100" s="9">
        <v>0.30302352941176469</v>
      </c>
      <c r="P100" s="9">
        <v>0.38892450000000001</v>
      </c>
      <c r="Q100" s="9">
        <v>0.50616736000000007</v>
      </c>
      <c r="R100" s="9">
        <v>0.23003418705202314</v>
      </c>
      <c r="S100" s="9">
        <v>0.2243243</v>
      </c>
      <c r="T100" s="9">
        <v>0.12057706</v>
      </c>
      <c r="U100" s="9">
        <v>0.1138</v>
      </c>
      <c r="V100" s="9">
        <v>0.12239555000000001</v>
      </c>
      <c r="W100" s="9">
        <v>0.13553854799999998</v>
      </c>
      <c r="X100" s="9">
        <v>0.11907</v>
      </c>
      <c r="Y100" s="9">
        <v>9.9330000000000002E-2</v>
      </c>
      <c r="Z100" s="9">
        <v>9.6170000000000005E-2</v>
      </c>
      <c r="AA100" s="9">
        <v>9.5000000000000001E-2</v>
      </c>
      <c r="AB100" s="66">
        <v>8.6540000000000006E-2</v>
      </c>
      <c r="AC100" s="66">
        <v>8.0159999999999995E-2</v>
      </c>
      <c r="AD100" s="66">
        <v>8.1349999999999992E-2</v>
      </c>
      <c r="AE100" s="66">
        <v>6.3279999999999989E-2</v>
      </c>
      <c r="AF100" s="66">
        <v>5.7350000000000005E-2</v>
      </c>
      <c r="AG100" s="66">
        <v>5.1999999999999998E-2</v>
      </c>
      <c r="AH100" s="66">
        <v>5.2300000000000006E-2</v>
      </c>
      <c r="AI100" s="66">
        <v>4.9999999999999996E-2</v>
      </c>
      <c r="AJ100" s="66">
        <v>3.6700000000000003E-2</v>
      </c>
      <c r="AK100" s="66">
        <v>3.6299999999999999E-2</v>
      </c>
    </row>
    <row r="101" spans="1:37" x14ac:dyDescent="0.25">
      <c r="A101" s="40" t="s">
        <v>43</v>
      </c>
      <c r="B101" s="9"/>
      <c r="C101" s="9">
        <v>0</v>
      </c>
      <c r="D101" s="9">
        <v>0</v>
      </c>
      <c r="E101" s="9">
        <v>0.2</v>
      </c>
      <c r="F101" s="9">
        <v>0.4</v>
      </c>
      <c r="G101" s="9">
        <v>0.4</v>
      </c>
      <c r="H101" s="9">
        <v>0.60000000000000009</v>
      </c>
      <c r="I101" s="9">
        <v>0.60000000000000009</v>
      </c>
      <c r="J101" s="9">
        <v>0.60000000000000009</v>
      </c>
      <c r="K101" s="9">
        <v>0.4</v>
      </c>
      <c r="L101" s="9">
        <v>0.43</v>
      </c>
      <c r="M101" s="9">
        <v>0.26734446624203823</v>
      </c>
      <c r="N101" s="9">
        <v>0.28769979636363635</v>
      </c>
      <c r="O101" s="9">
        <v>0.34222608000000004</v>
      </c>
      <c r="P101" s="9">
        <v>0.35627068965517245</v>
      </c>
      <c r="Q101" s="9">
        <v>0.36347884615384612</v>
      </c>
      <c r="R101" s="9">
        <v>0.36394116161616158</v>
      </c>
      <c r="S101" s="9">
        <v>0.38127102272727276</v>
      </c>
      <c r="T101" s="9">
        <v>0.27814646768893753</v>
      </c>
      <c r="U101" s="9">
        <v>0.19877124999999998</v>
      </c>
      <c r="V101" s="9">
        <v>0.14037125</v>
      </c>
      <c r="W101" s="9">
        <v>9.8467199999999991E-2</v>
      </c>
      <c r="X101" s="9">
        <v>8.3479999999999999E-2</v>
      </c>
      <c r="Y101" s="9">
        <v>8.070999999999999E-2</v>
      </c>
      <c r="Z101" s="9">
        <v>1.01711</v>
      </c>
      <c r="AA101" s="9">
        <v>0.18192</v>
      </c>
      <c r="AB101" s="66">
        <v>0.16203000000000001</v>
      </c>
      <c r="AC101" s="66">
        <v>0.19156999999999999</v>
      </c>
      <c r="AD101" s="66">
        <v>0.21027999999999999</v>
      </c>
      <c r="AE101" s="66">
        <v>0.25567000000000001</v>
      </c>
      <c r="AF101" s="66">
        <v>9.3719999999999984E-2</v>
      </c>
      <c r="AG101" s="66">
        <v>6.0600000000000001E-2</v>
      </c>
      <c r="AH101" s="66">
        <v>4.5899999999999996E-2</v>
      </c>
      <c r="AI101" s="66">
        <v>5.3499999999999999E-2</v>
      </c>
      <c r="AJ101" s="66">
        <v>3.6299999999999999E-2</v>
      </c>
      <c r="AK101" s="66">
        <v>7.3200000000000001E-2</v>
      </c>
    </row>
    <row r="102" spans="1:37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102">
        <v>2.9381200000000001</v>
      </c>
      <c r="AE102" s="102">
        <v>2.9598499999999999</v>
      </c>
      <c r="AF102" s="102">
        <v>2.9502800000000002</v>
      </c>
      <c r="AG102" s="102">
        <v>2.9763000000000002</v>
      </c>
      <c r="AH102" s="102">
        <v>2.9799999999999991</v>
      </c>
      <c r="AI102" s="102">
        <v>2.9790999999999999</v>
      </c>
      <c r="AJ102" s="102">
        <v>2.9833000000000003</v>
      </c>
      <c r="AK102" s="102">
        <v>2.9428000000000001</v>
      </c>
    </row>
    <row r="103" spans="1:37" x14ac:dyDescent="0.25">
      <c r="A103" s="29"/>
      <c r="B103" s="30"/>
    </row>
    <row r="104" spans="1:37" x14ac:dyDescent="0.25">
      <c r="A104" s="29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1:37" ht="15.75" customHeight="1" x14ac:dyDescent="0.25">
      <c r="A105" s="164" t="s">
        <v>51</v>
      </c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51"/>
    </row>
    <row r="106" spans="1:37" ht="15.75" x14ac:dyDescent="0.25">
      <c r="A106" s="157" t="s">
        <v>61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46"/>
    </row>
    <row r="107" spans="1:37" x14ac:dyDescent="0.25">
      <c r="A107" s="112" t="s">
        <v>46</v>
      </c>
      <c r="B107" s="1"/>
      <c r="AA107" s="2"/>
    </row>
    <row r="108" spans="1:37" s="59" customFormat="1" ht="30" customHeight="1" x14ac:dyDescent="0.25">
      <c r="A108" s="113"/>
      <c r="B108" s="114">
        <v>1990</v>
      </c>
      <c r="C108" s="114">
        <v>1991</v>
      </c>
      <c r="D108" s="114">
        <v>1992</v>
      </c>
      <c r="E108" s="114">
        <v>1993</v>
      </c>
      <c r="F108" s="114">
        <v>1994</v>
      </c>
      <c r="G108" s="114">
        <v>1995</v>
      </c>
      <c r="H108" s="114">
        <v>1996</v>
      </c>
      <c r="I108" s="114">
        <v>1997</v>
      </c>
      <c r="J108" s="114">
        <v>1998</v>
      </c>
      <c r="K108" s="114">
        <v>1999</v>
      </c>
      <c r="L108" s="114">
        <v>2000</v>
      </c>
      <c r="M108" s="114">
        <v>2001</v>
      </c>
      <c r="N108" s="114">
        <v>2002</v>
      </c>
      <c r="O108" s="114">
        <v>2003</v>
      </c>
      <c r="P108" s="114">
        <v>2004</v>
      </c>
      <c r="Q108" s="114">
        <v>2005</v>
      </c>
      <c r="R108" s="114">
        <v>2006</v>
      </c>
      <c r="S108" s="114">
        <v>2007</v>
      </c>
      <c r="T108" s="114">
        <v>2008</v>
      </c>
      <c r="U108" s="114">
        <v>2009</v>
      </c>
      <c r="V108" s="114">
        <v>2010</v>
      </c>
      <c r="W108" s="114">
        <v>2011</v>
      </c>
      <c r="X108" s="114">
        <v>2012</v>
      </c>
      <c r="Y108" s="114">
        <v>2013</v>
      </c>
      <c r="Z108" s="114">
        <v>2014</v>
      </c>
      <c r="AA108" s="114">
        <v>2015</v>
      </c>
      <c r="AB108" s="114">
        <v>2016</v>
      </c>
      <c r="AC108" s="114">
        <v>2017</v>
      </c>
      <c r="AD108" s="114">
        <v>2018</v>
      </c>
      <c r="AE108" s="114">
        <v>2019</v>
      </c>
      <c r="AF108" s="114">
        <v>2020</v>
      </c>
      <c r="AG108" s="114">
        <v>2021</v>
      </c>
      <c r="AH108" s="114" t="s">
        <v>3</v>
      </c>
      <c r="AI108" s="114" t="s">
        <v>4</v>
      </c>
      <c r="AJ108" s="114">
        <v>2024</v>
      </c>
      <c r="AK108" s="114">
        <v>2025</v>
      </c>
    </row>
    <row r="109" spans="1:37" s="33" customFormat="1" x14ac:dyDescent="0.25">
      <c r="A109" s="40" t="s">
        <v>24</v>
      </c>
      <c r="B109" s="14">
        <f t="shared" ref="B109:Z109" si="27">SUM(B111:B129)</f>
        <v>709.69999999999993</v>
      </c>
      <c r="C109" s="14">
        <f t="shared" si="27"/>
        <v>723.7</v>
      </c>
      <c r="D109" s="14">
        <f t="shared" si="27"/>
        <v>596.20000000000005</v>
      </c>
      <c r="E109" s="14">
        <f t="shared" si="27"/>
        <v>661.49999999999989</v>
      </c>
      <c r="F109" s="14">
        <f t="shared" si="27"/>
        <v>641.6</v>
      </c>
      <c r="G109" s="14">
        <f t="shared" si="27"/>
        <v>548.20000000000005</v>
      </c>
      <c r="H109" s="14">
        <f t="shared" si="27"/>
        <v>457.50000000000006</v>
      </c>
      <c r="I109" s="14">
        <f t="shared" si="27"/>
        <v>398.20000000000005</v>
      </c>
      <c r="J109" s="14">
        <f t="shared" si="27"/>
        <v>347.90000000000003</v>
      </c>
      <c r="K109" s="14">
        <f t="shared" si="27"/>
        <v>343.90000000000003</v>
      </c>
      <c r="L109" s="14">
        <f t="shared" si="27"/>
        <v>306.29999999999995</v>
      </c>
      <c r="M109" s="14">
        <f t="shared" si="27"/>
        <v>287.59999999999997</v>
      </c>
      <c r="N109" s="14">
        <f t="shared" si="27"/>
        <v>296</v>
      </c>
      <c r="O109" s="14">
        <f t="shared" si="27"/>
        <v>311.90000000000003</v>
      </c>
      <c r="P109" s="14">
        <f t="shared" si="27"/>
        <v>329.70000000000005</v>
      </c>
      <c r="Q109" s="14">
        <f t="shared" si="27"/>
        <v>348.3</v>
      </c>
      <c r="R109" s="14">
        <f t="shared" si="27"/>
        <v>366.5</v>
      </c>
      <c r="S109" s="14">
        <f t="shared" si="27"/>
        <v>385.90000000000003</v>
      </c>
      <c r="T109" s="14">
        <f t="shared" si="27"/>
        <v>400.09999999999997</v>
      </c>
      <c r="U109" s="14">
        <f t="shared" si="27"/>
        <v>396.09629999999999</v>
      </c>
      <c r="V109" s="14">
        <f t="shared" si="27"/>
        <v>406.81659999999999</v>
      </c>
      <c r="W109" s="14">
        <f t="shared" si="27"/>
        <v>392.84986000000004</v>
      </c>
      <c r="X109" s="14">
        <f t="shared" si="27"/>
        <v>373.52415000000002</v>
      </c>
      <c r="Y109" s="14">
        <f t="shared" si="27"/>
        <v>383.46775000000008</v>
      </c>
      <c r="Z109" s="14">
        <f t="shared" si="27"/>
        <v>405.47409999999996</v>
      </c>
      <c r="AA109" s="14">
        <f>SUM(AA110:AA131)</f>
        <v>416.8227</v>
      </c>
      <c r="AB109" s="14">
        <f>SUM(AB110:AB131)</f>
        <v>430.59982000000002</v>
      </c>
      <c r="AC109" s="14">
        <f t="shared" ref="AC109:AJ109" si="28">SUM(AC110:AC131)</f>
        <v>450.43248</v>
      </c>
      <c r="AD109" s="14">
        <f t="shared" si="28"/>
        <v>477.40701999999993</v>
      </c>
      <c r="AE109" s="14">
        <f t="shared" si="28"/>
        <v>501.24871000000007</v>
      </c>
      <c r="AF109" s="14">
        <f>SUM(AF110:AF131)</f>
        <v>521.84688000000006</v>
      </c>
      <c r="AG109" s="14">
        <f t="shared" si="28"/>
        <v>540.21573000000001</v>
      </c>
      <c r="AH109" s="14">
        <f t="shared" si="28"/>
        <v>383.83582000000001</v>
      </c>
      <c r="AI109" s="14">
        <f t="shared" si="28"/>
        <v>399.33960999999994</v>
      </c>
      <c r="AJ109" s="14">
        <f t="shared" si="28"/>
        <v>429.3356</v>
      </c>
      <c r="AK109" s="14">
        <f>SUM(AK110:AK131)</f>
        <v>434.34929000000005</v>
      </c>
    </row>
    <row r="110" spans="1:37" s="33" customFormat="1" x14ac:dyDescent="0.25">
      <c r="A110" s="40" t="s">
        <v>25</v>
      </c>
      <c r="B110" s="55" t="s">
        <v>0</v>
      </c>
      <c r="C110" s="55" t="s">
        <v>0</v>
      </c>
      <c r="D110" s="55" t="s">
        <v>0</v>
      </c>
      <c r="E110" s="55" t="s">
        <v>0</v>
      </c>
      <c r="F110" s="55" t="s">
        <v>0</v>
      </c>
      <c r="G110" s="55" t="s">
        <v>0</v>
      </c>
      <c r="H110" s="55" t="s">
        <v>0</v>
      </c>
      <c r="I110" s="55" t="s">
        <v>0</v>
      </c>
      <c r="J110" s="55" t="s">
        <v>0</v>
      </c>
      <c r="K110" s="55" t="s">
        <v>0</v>
      </c>
      <c r="L110" s="55" t="s">
        <v>0</v>
      </c>
      <c r="M110" s="55" t="s">
        <v>0</v>
      </c>
      <c r="N110" s="55" t="s">
        <v>0</v>
      </c>
      <c r="O110" s="55" t="s">
        <v>0</v>
      </c>
      <c r="P110" s="55" t="s">
        <v>0</v>
      </c>
      <c r="Q110" s="55" t="s">
        <v>0</v>
      </c>
      <c r="R110" s="55" t="s">
        <v>0</v>
      </c>
      <c r="S110" s="55" t="s">
        <v>0</v>
      </c>
      <c r="T110" s="55" t="s">
        <v>0</v>
      </c>
      <c r="U110" s="55" t="s">
        <v>0</v>
      </c>
      <c r="V110" s="55" t="s">
        <v>0</v>
      </c>
      <c r="W110" s="55" t="s">
        <v>0</v>
      </c>
      <c r="X110" s="55" t="s">
        <v>0</v>
      </c>
      <c r="Y110" s="55" t="s">
        <v>0</v>
      </c>
      <c r="Z110" s="55" t="s">
        <v>0</v>
      </c>
      <c r="AA110" s="55" t="s">
        <v>0</v>
      </c>
      <c r="AB110" s="55" t="s">
        <v>0</v>
      </c>
      <c r="AC110" s="55" t="s">
        <v>0</v>
      </c>
      <c r="AD110" s="55" t="s">
        <v>0</v>
      </c>
      <c r="AE110" s="55" t="s">
        <v>0</v>
      </c>
      <c r="AF110" s="55" t="s">
        <v>0</v>
      </c>
      <c r="AG110" s="55" t="s">
        <v>0</v>
      </c>
      <c r="AH110" s="19">
        <f>AH135+AH160+AH185</f>
        <v>26.910940000000004</v>
      </c>
      <c r="AI110" s="19">
        <f>AI135+AI160+AI185</f>
        <v>28.94481</v>
      </c>
      <c r="AJ110" s="19">
        <f>AJ135+AJ160+AJ185</f>
        <v>29.658909999999999</v>
      </c>
      <c r="AK110" s="19">
        <f>AK135+AK160+AK185</f>
        <v>32.072589999999998</v>
      </c>
    </row>
    <row r="111" spans="1:37" x14ac:dyDescent="0.25">
      <c r="A111" s="40" t="s">
        <v>26</v>
      </c>
      <c r="B111" s="9">
        <f t="shared" ref="B111:AA111" si="29">B136+B161+B186</f>
        <v>76</v>
      </c>
      <c r="C111" s="9">
        <f t="shared" si="29"/>
        <v>88.899999999999991</v>
      </c>
      <c r="D111" s="9">
        <f t="shared" si="29"/>
        <v>73.5</v>
      </c>
      <c r="E111" s="9">
        <f t="shared" si="29"/>
        <v>84.5</v>
      </c>
      <c r="F111" s="9">
        <f t="shared" si="29"/>
        <v>81.8</v>
      </c>
      <c r="G111" s="9">
        <f t="shared" si="29"/>
        <v>65.900000000000006</v>
      </c>
      <c r="H111" s="9">
        <f t="shared" si="29"/>
        <v>54</v>
      </c>
      <c r="I111" s="9">
        <f t="shared" si="29"/>
        <v>37.200000000000003</v>
      </c>
      <c r="J111" s="9">
        <f t="shared" si="29"/>
        <v>28.8</v>
      </c>
      <c r="K111" s="9">
        <f t="shared" si="29"/>
        <v>28.5</v>
      </c>
      <c r="L111" s="9">
        <f t="shared" si="29"/>
        <v>27</v>
      </c>
      <c r="M111" s="9">
        <f t="shared" si="29"/>
        <v>27.099999999999998</v>
      </c>
      <c r="N111" s="9">
        <f t="shared" si="29"/>
        <v>27.5</v>
      </c>
      <c r="O111" s="9">
        <f t="shared" si="29"/>
        <v>27.8</v>
      </c>
      <c r="P111" s="9">
        <f t="shared" si="29"/>
        <v>28.099999999999998</v>
      </c>
      <c r="Q111" s="9">
        <f t="shared" si="29"/>
        <v>29.4</v>
      </c>
      <c r="R111" s="9">
        <f t="shared" si="29"/>
        <v>29.2</v>
      </c>
      <c r="S111" s="9">
        <f t="shared" si="29"/>
        <v>29.2</v>
      </c>
      <c r="T111" s="9">
        <f t="shared" si="29"/>
        <v>29.400000000000002</v>
      </c>
      <c r="U111" s="9">
        <f t="shared" si="29"/>
        <v>29.542299999999997</v>
      </c>
      <c r="V111" s="9">
        <f t="shared" si="29"/>
        <v>27.944299999999998</v>
      </c>
      <c r="W111" s="9">
        <f t="shared" si="29"/>
        <v>20.700029999999998</v>
      </c>
      <c r="X111" s="9">
        <f t="shared" si="29"/>
        <v>18.359590000000001</v>
      </c>
      <c r="Y111" s="9">
        <f t="shared" si="29"/>
        <v>19.473780000000001</v>
      </c>
      <c r="Z111" s="9">
        <f t="shared" si="29"/>
        <v>20.326410000000003</v>
      </c>
      <c r="AA111" s="9">
        <f t="shared" si="29"/>
        <v>21.989000000000001</v>
      </c>
      <c r="AB111" s="19">
        <f t="shared" ref="AB111:AJ111" si="30">AB136+AB161+AB186</f>
        <v>21.74117</v>
      </c>
      <c r="AC111" s="19">
        <f t="shared" si="30"/>
        <v>22.33305</v>
      </c>
      <c r="AD111" s="19">
        <f t="shared" si="30"/>
        <v>22.131119999999999</v>
      </c>
      <c r="AE111" s="19">
        <f t="shared" si="30"/>
        <v>23.705379999999998</v>
      </c>
      <c r="AF111" s="19">
        <f>AF136+AF161+AF186</f>
        <v>23.33278</v>
      </c>
      <c r="AG111" s="19">
        <f t="shared" si="30"/>
        <v>23.294930000000001</v>
      </c>
      <c r="AH111" s="19">
        <f t="shared" si="30"/>
        <v>19.922539999999998</v>
      </c>
      <c r="AI111" s="19">
        <f t="shared" si="30"/>
        <v>19.691859999999998</v>
      </c>
      <c r="AJ111" s="19">
        <f t="shared" si="30"/>
        <v>20.589649999999999</v>
      </c>
      <c r="AK111" s="19">
        <f t="shared" ref="AK111:AK121" si="31">AK136+AK161+AK186</f>
        <v>21.61064</v>
      </c>
    </row>
    <row r="112" spans="1:37" x14ac:dyDescent="0.25">
      <c r="A112" s="40" t="s">
        <v>27</v>
      </c>
      <c r="B112" s="9">
        <f t="shared" ref="B112:AB112" si="32">B137+B162+B187</f>
        <v>36.000000000000007</v>
      </c>
      <c r="C112" s="9">
        <f t="shared" si="32"/>
        <v>38</v>
      </c>
      <c r="D112" s="9">
        <f t="shared" si="32"/>
        <v>23.4</v>
      </c>
      <c r="E112" s="9">
        <f t="shared" si="32"/>
        <v>28.1</v>
      </c>
      <c r="F112" s="9">
        <f t="shared" si="32"/>
        <v>26.1</v>
      </c>
      <c r="G112" s="9">
        <f t="shared" si="32"/>
        <v>19.3</v>
      </c>
      <c r="H112" s="9">
        <f t="shared" si="32"/>
        <v>25.299999999999997</v>
      </c>
      <c r="I112" s="9">
        <f t="shared" si="32"/>
        <v>21.6</v>
      </c>
      <c r="J112" s="9">
        <f t="shared" si="32"/>
        <v>18.8</v>
      </c>
      <c r="K112" s="9">
        <f t="shared" si="32"/>
        <v>15.8</v>
      </c>
      <c r="L112" s="9">
        <f t="shared" si="32"/>
        <v>17.2</v>
      </c>
      <c r="M112" s="9">
        <f t="shared" si="32"/>
        <v>17</v>
      </c>
      <c r="N112" s="9">
        <f t="shared" si="32"/>
        <v>18.400000000000002</v>
      </c>
      <c r="O112" s="9">
        <f t="shared" si="32"/>
        <v>19</v>
      </c>
      <c r="P112" s="9">
        <f t="shared" si="32"/>
        <v>19.900000000000002</v>
      </c>
      <c r="Q112" s="9">
        <f t="shared" si="32"/>
        <v>21.6</v>
      </c>
      <c r="R112" s="9">
        <f t="shared" si="32"/>
        <v>22.9</v>
      </c>
      <c r="S112" s="9">
        <f t="shared" si="32"/>
        <v>26.099999999999998</v>
      </c>
      <c r="T112" s="9">
        <f t="shared" si="32"/>
        <v>27.2</v>
      </c>
      <c r="U112" s="9">
        <f t="shared" si="32"/>
        <v>28.096399999999999</v>
      </c>
      <c r="V112" s="9">
        <f t="shared" si="32"/>
        <v>29.143900000000002</v>
      </c>
      <c r="W112" s="9">
        <f t="shared" si="32"/>
        <v>29.032649999999997</v>
      </c>
      <c r="X112" s="9">
        <f t="shared" si="32"/>
        <v>31.66864</v>
      </c>
      <c r="Y112" s="9">
        <f t="shared" si="32"/>
        <v>32.89958</v>
      </c>
      <c r="Z112" s="9">
        <f t="shared" si="32"/>
        <v>34.895470000000003</v>
      </c>
      <c r="AA112" s="9">
        <f t="shared" si="32"/>
        <v>34.973299999999995</v>
      </c>
      <c r="AB112" s="19">
        <f t="shared" si="32"/>
        <v>34.095390000000002</v>
      </c>
      <c r="AC112" s="19">
        <f t="shared" ref="AC112:AJ112" si="33">AC137+AC162+AC187</f>
        <v>36.054279999999999</v>
      </c>
      <c r="AD112" s="19">
        <f t="shared" si="33"/>
        <v>39.925719999999998</v>
      </c>
      <c r="AE112" s="19">
        <f t="shared" si="33"/>
        <v>46.020939999999996</v>
      </c>
      <c r="AF112" s="19">
        <f t="shared" si="33"/>
        <v>48.031750000000002</v>
      </c>
      <c r="AG112" s="19">
        <f t="shared" si="33"/>
        <v>51.290399999999998</v>
      </c>
      <c r="AH112" s="19">
        <f t="shared" si="33"/>
        <v>32.503070000000001</v>
      </c>
      <c r="AI112" s="19">
        <f t="shared" si="33"/>
        <v>34.94652</v>
      </c>
      <c r="AJ112" s="19">
        <f t="shared" si="33"/>
        <v>33.773139999999998</v>
      </c>
      <c r="AK112" s="19">
        <f t="shared" si="31"/>
        <v>33.224220000000003</v>
      </c>
    </row>
    <row r="113" spans="1:37" x14ac:dyDescent="0.25">
      <c r="A113" s="40" t="s">
        <v>28</v>
      </c>
      <c r="B113" s="9">
        <f t="shared" ref="B113:AB113" si="34">B138+B163+B188</f>
        <v>69.199999999999989</v>
      </c>
      <c r="C113" s="9">
        <f t="shared" si="34"/>
        <v>70.099999999999994</v>
      </c>
      <c r="D113" s="9">
        <f t="shared" si="34"/>
        <v>60.900000000000006</v>
      </c>
      <c r="E113" s="9">
        <f t="shared" si="34"/>
        <v>62.9</v>
      </c>
      <c r="F113" s="9">
        <f t="shared" si="34"/>
        <v>64.5</v>
      </c>
      <c r="G113" s="9">
        <f t="shared" si="34"/>
        <v>51.3</v>
      </c>
      <c r="H113" s="9">
        <f t="shared" si="34"/>
        <v>32.4</v>
      </c>
      <c r="I113" s="9">
        <f t="shared" si="34"/>
        <v>33.799999999999997</v>
      </c>
      <c r="J113" s="9">
        <f t="shared" si="34"/>
        <v>43.800000000000004</v>
      </c>
      <c r="K113" s="9">
        <f t="shared" si="34"/>
        <v>43</v>
      </c>
      <c r="L113" s="9">
        <f t="shared" si="34"/>
        <v>41.599999999999994</v>
      </c>
      <c r="M113" s="9">
        <f t="shared" si="34"/>
        <v>40.799999999999997</v>
      </c>
      <c r="N113" s="9">
        <f t="shared" si="34"/>
        <v>42.7</v>
      </c>
      <c r="O113" s="9">
        <f t="shared" si="34"/>
        <v>47.9</v>
      </c>
      <c r="P113" s="9">
        <f t="shared" si="34"/>
        <v>50.7</v>
      </c>
      <c r="Q113" s="9">
        <f t="shared" si="34"/>
        <v>49.9</v>
      </c>
      <c r="R113" s="9">
        <f t="shared" si="34"/>
        <v>53.300000000000004</v>
      </c>
      <c r="S113" s="9">
        <f t="shared" si="34"/>
        <v>59.2</v>
      </c>
      <c r="T113" s="9">
        <f t="shared" si="34"/>
        <v>65.7</v>
      </c>
      <c r="U113" s="9">
        <f t="shared" si="34"/>
        <v>63.012199999999993</v>
      </c>
      <c r="V113" s="9">
        <f t="shared" si="34"/>
        <v>65.921199999999999</v>
      </c>
      <c r="W113" s="9">
        <f t="shared" si="34"/>
        <v>64.631140000000002</v>
      </c>
      <c r="X113" s="9">
        <f t="shared" si="34"/>
        <v>62.832349999999998</v>
      </c>
      <c r="Y113" s="9">
        <f t="shared" si="34"/>
        <v>62.845520000000008</v>
      </c>
      <c r="Z113" s="9">
        <f t="shared" si="34"/>
        <v>64.252409999999998</v>
      </c>
      <c r="AA113" s="9">
        <f t="shared" si="34"/>
        <v>67.254900000000006</v>
      </c>
      <c r="AB113" s="19">
        <f t="shared" si="34"/>
        <v>75.082850000000008</v>
      </c>
      <c r="AC113" s="19">
        <f t="shared" ref="AC113:AJ113" si="35">AC138+AC163+AC188</f>
        <v>79.260559999999998</v>
      </c>
      <c r="AD113" s="19">
        <f t="shared" si="35"/>
        <v>85.017589999999998</v>
      </c>
      <c r="AE113" s="19">
        <f t="shared" si="35"/>
        <v>88.843699999999998</v>
      </c>
      <c r="AF113" s="19">
        <f t="shared" si="35"/>
        <v>91.015039999999999</v>
      </c>
      <c r="AG113" s="19">
        <f t="shared" si="35"/>
        <v>92.266909999999996</v>
      </c>
      <c r="AH113" s="19">
        <f t="shared" si="35"/>
        <v>38.4133</v>
      </c>
      <c r="AI113" s="19">
        <f t="shared" si="35"/>
        <v>39.703559999999996</v>
      </c>
      <c r="AJ113" s="19">
        <f t="shared" si="35"/>
        <v>41.559950000000001</v>
      </c>
      <c r="AK113" s="19">
        <f t="shared" si="31"/>
        <v>45.698909999999998</v>
      </c>
    </row>
    <row r="114" spans="1:37" x14ac:dyDescent="0.25">
      <c r="A114" s="40" t="s">
        <v>29</v>
      </c>
      <c r="B114" s="9">
        <f t="shared" ref="B114:AB114" si="36">B139+B164+B189</f>
        <v>10.3</v>
      </c>
      <c r="C114" s="9">
        <f t="shared" si="36"/>
        <v>10.700000000000001</v>
      </c>
      <c r="D114" s="9">
        <f t="shared" si="36"/>
        <v>15</v>
      </c>
      <c r="E114" s="9">
        <f t="shared" si="36"/>
        <v>13.9</v>
      </c>
      <c r="F114" s="9">
        <f t="shared" si="36"/>
        <v>14.8</v>
      </c>
      <c r="G114" s="9">
        <f t="shared" si="36"/>
        <v>12</v>
      </c>
      <c r="H114" s="9">
        <f t="shared" si="36"/>
        <v>7.8</v>
      </c>
      <c r="I114" s="9">
        <f t="shared" si="36"/>
        <v>6.9</v>
      </c>
      <c r="J114" s="9">
        <f t="shared" si="36"/>
        <v>6.7</v>
      </c>
      <c r="K114" s="9">
        <f t="shared" si="36"/>
        <v>7.2</v>
      </c>
      <c r="L114" s="9">
        <f t="shared" si="36"/>
        <v>9.4</v>
      </c>
      <c r="M114" s="9">
        <f t="shared" si="36"/>
        <v>9.6</v>
      </c>
      <c r="N114" s="9">
        <f t="shared" si="36"/>
        <v>8.5</v>
      </c>
      <c r="O114" s="9">
        <f t="shared" si="36"/>
        <v>8.4</v>
      </c>
      <c r="P114" s="9">
        <f t="shared" si="36"/>
        <v>10.8</v>
      </c>
      <c r="Q114" s="9">
        <f t="shared" si="36"/>
        <v>11.1</v>
      </c>
      <c r="R114" s="9">
        <f t="shared" si="36"/>
        <v>11.6</v>
      </c>
      <c r="S114" s="9">
        <f t="shared" si="36"/>
        <v>12.2</v>
      </c>
      <c r="T114" s="9">
        <f t="shared" si="36"/>
        <v>12.3</v>
      </c>
      <c r="U114" s="9">
        <f t="shared" si="36"/>
        <v>12.567</v>
      </c>
      <c r="V114" s="9">
        <f t="shared" si="36"/>
        <v>11.926399999999999</v>
      </c>
      <c r="W114" s="9">
        <f t="shared" si="36"/>
        <v>11.998699999999999</v>
      </c>
      <c r="X114" s="9">
        <f t="shared" si="36"/>
        <v>12.452679999999999</v>
      </c>
      <c r="Y114" s="9">
        <f t="shared" si="36"/>
        <v>12.826179999999999</v>
      </c>
      <c r="Z114" s="9">
        <f t="shared" si="36"/>
        <v>12.995609999999999</v>
      </c>
      <c r="AA114" s="9">
        <f t="shared" si="36"/>
        <v>13.10844</v>
      </c>
      <c r="AB114" s="19">
        <f t="shared" si="36"/>
        <v>12.894869999999999</v>
      </c>
      <c r="AC114" s="19">
        <f t="shared" ref="AC114:AJ114" si="37">AC139+AC164+AC189</f>
        <v>12.90638</v>
      </c>
      <c r="AD114" s="19">
        <f t="shared" si="37"/>
        <v>12.99755</v>
      </c>
      <c r="AE114" s="19">
        <f t="shared" si="37"/>
        <v>13.558059999999998</v>
      </c>
      <c r="AF114" s="19">
        <f t="shared" si="37"/>
        <v>13.91272</v>
      </c>
      <c r="AG114" s="19">
        <f t="shared" si="37"/>
        <v>14.346149999999998</v>
      </c>
      <c r="AH114" s="19">
        <f t="shared" si="37"/>
        <v>10.078250000000001</v>
      </c>
      <c r="AI114" s="19">
        <f t="shared" si="37"/>
        <v>10.4124</v>
      </c>
      <c r="AJ114" s="19">
        <f t="shared" si="37"/>
        <v>11.7257</v>
      </c>
      <c r="AK114" s="19">
        <f t="shared" si="31"/>
        <v>12.036090000000002</v>
      </c>
    </row>
    <row r="115" spans="1:37" x14ac:dyDescent="0.25">
      <c r="A115" s="40" t="s">
        <v>30</v>
      </c>
      <c r="B115" s="9">
        <f t="shared" ref="B115:AB115" si="38">B140+B165+B190</f>
        <v>50.399999999999991</v>
      </c>
      <c r="C115" s="9">
        <f t="shared" si="38"/>
        <v>51.6</v>
      </c>
      <c r="D115" s="9">
        <f t="shared" si="38"/>
        <v>50.3</v>
      </c>
      <c r="E115" s="9">
        <f t="shared" si="38"/>
        <v>48.1</v>
      </c>
      <c r="F115" s="9">
        <f t="shared" si="38"/>
        <v>52.699999999999996</v>
      </c>
      <c r="G115" s="9">
        <f t="shared" si="38"/>
        <v>54.2</v>
      </c>
      <c r="H115" s="9">
        <f t="shared" si="38"/>
        <v>40.799999999999997</v>
      </c>
      <c r="I115" s="9">
        <f t="shared" si="38"/>
        <v>45.300000000000004</v>
      </c>
      <c r="J115" s="9">
        <f t="shared" si="38"/>
        <v>42.4</v>
      </c>
      <c r="K115" s="9">
        <f t="shared" si="38"/>
        <v>40.699999999999996</v>
      </c>
      <c r="L115" s="9">
        <f t="shared" si="38"/>
        <v>22</v>
      </c>
      <c r="M115" s="9">
        <f t="shared" si="38"/>
        <v>20</v>
      </c>
      <c r="N115" s="9">
        <f t="shared" si="38"/>
        <v>20.2</v>
      </c>
      <c r="O115" s="9">
        <f t="shared" si="38"/>
        <v>20.900000000000002</v>
      </c>
      <c r="P115" s="9">
        <f t="shared" si="38"/>
        <v>21.8</v>
      </c>
      <c r="Q115" s="9">
        <f t="shared" si="38"/>
        <v>22.6</v>
      </c>
      <c r="R115" s="9">
        <f t="shared" si="38"/>
        <v>23.2</v>
      </c>
      <c r="S115" s="9">
        <f t="shared" si="38"/>
        <v>23.9</v>
      </c>
      <c r="T115" s="9">
        <f t="shared" si="38"/>
        <v>24.700000000000003</v>
      </c>
      <c r="U115" s="9">
        <f t="shared" si="38"/>
        <v>25.872199999999999</v>
      </c>
      <c r="V115" s="9">
        <f t="shared" si="38"/>
        <v>26.007399999999997</v>
      </c>
      <c r="W115" s="9">
        <f t="shared" si="38"/>
        <v>25.58222</v>
      </c>
      <c r="X115" s="9">
        <f t="shared" si="38"/>
        <v>22.083010000000002</v>
      </c>
      <c r="Y115" s="9">
        <f t="shared" si="38"/>
        <v>21.918119999999998</v>
      </c>
      <c r="Z115" s="9">
        <f t="shared" si="38"/>
        <v>22.176859999999998</v>
      </c>
      <c r="AA115" s="9">
        <f t="shared" si="38"/>
        <v>23.479599999999998</v>
      </c>
      <c r="AB115" s="19">
        <f t="shared" si="38"/>
        <v>23.548590000000001</v>
      </c>
      <c r="AC115" s="19">
        <f t="shared" ref="AC115:AJ115" si="39">AC140+AC165+AC190</f>
        <v>24.889980000000001</v>
      </c>
      <c r="AD115" s="19">
        <f t="shared" si="39"/>
        <v>25.124230000000001</v>
      </c>
      <c r="AE115" s="19">
        <f t="shared" si="39"/>
        <v>26.126269999999998</v>
      </c>
      <c r="AF115" s="19">
        <f t="shared" si="39"/>
        <v>26.946839999999998</v>
      </c>
      <c r="AG115" s="19">
        <f t="shared" si="39"/>
        <v>27.554510000000001</v>
      </c>
      <c r="AH115" s="19">
        <f t="shared" si="39"/>
        <v>21.804079999999999</v>
      </c>
      <c r="AI115" s="19">
        <f t="shared" si="39"/>
        <v>26.652560000000001</v>
      </c>
      <c r="AJ115" s="19">
        <f t="shared" si="39"/>
        <v>28.495719999999999</v>
      </c>
      <c r="AK115" s="19">
        <f t="shared" si="31"/>
        <v>29.776049999999998</v>
      </c>
    </row>
    <row r="116" spans="1:37" x14ac:dyDescent="0.25">
      <c r="A116" s="40" t="s">
        <v>31</v>
      </c>
      <c r="B116" s="9">
        <f t="shared" ref="B116:AB116" si="40">B141+B166+B191</f>
        <v>25.000000000000007</v>
      </c>
      <c r="C116" s="9">
        <f t="shared" si="40"/>
        <v>23.7</v>
      </c>
      <c r="D116" s="9">
        <f t="shared" si="40"/>
        <v>23.6</v>
      </c>
      <c r="E116" s="9">
        <f t="shared" si="40"/>
        <v>17.399999999999999</v>
      </c>
      <c r="F116" s="9">
        <f t="shared" si="40"/>
        <v>17</v>
      </c>
      <c r="G116" s="9">
        <f t="shared" si="40"/>
        <v>17.899999999999999</v>
      </c>
      <c r="H116" s="9">
        <f t="shared" si="40"/>
        <v>17.100000000000001</v>
      </c>
      <c r="I116" s="9">
        <f t="shared" si="40"/>
        <v>17.399999999999999</v>
      </c>
      <c r="J116" s="9">
        <f t="shared" si="40"/>
        <v>11</v>
      </c>
      <c r="K116" s="9">
        <f t="shared" si="40"/>
        <v>9.8999999999999986</v>
      </c>
      <c r="L116" s="9">
        <f t="shared" si="40"/>
        <v>10.4</v>
      </c>
      <c r="M116" s="9">
        <f t="shared" si="40"/>
        <v>8.9</v>
      </c>
      <c r="N116" s="9">
        <f t="shared" si="40"/>
        <v>12.399999999999999</v>
      </c>
      <c r="O116" s="9">
        <f t="shared" si="40"/>
        <v>13.9</v>
      </c>
      <c r="P116" s="9">
        <f t="shared" si="40"/>
        <v>15.600000000000001</v>
      </c>
      <c r="Q116" s="9">
        <f t="shared" si="40"/>
        <v>17.3</v>
      </c>
      <c r="R116" s="9">
        <f t="shared" si="40"/>
        <v>18.099999999999998</v>
      </c>
      <c r="S116" s="9">
        <f t="shared" si="40"/>
        <v>20.3</v>
      </c>
      <c r="T116" s="9">
        <f t="shared" si="40"/>
        <v>19.599999999999998</v>
      </c>
      <c r="U116" s="9">
        <f t="shared" si="40"/>
        <v>18.642099999999999</v>
      </c>
      <c r="V116" s="9">
        <f t="shared" si="40"/>
        <v>20.522400000000001</v>
      </c>
      <c r="W116" s="9">
        <f t="shared" si="40"/>
        <v>22.50131</v>
      </c>
      <c r="X116" s="9">
        <f t="shared" si="40"/>
        <v>21.951309999999999</v>
      </c>
      <c r="Y116" s="9">
        <f t="shared" si="40"/>
        <v>22.45279</v>
      </c>
      <c r="Z116" s="9">
        <f t="shared" si="40"/>
        <v>26.010960000000001</v>
      </c>
      <c r="AA116" s="9">
        <f t="shared" si="40"/>
        <v>27.231439999999999</v>
      </c>
      <c r="AB116" s="19">
        <f t="shared" si="40"/>
        <v>29.298119999999997</v>
      </c>
      <c r="AC116" s="19">
        <f t="shared" ref="AC116:AJ116" si="41">AC141+AC166+AC191</f>
        <v>32.231099999999998</v>
      </c>
      <c r="AD116" s="19">
        <f t="shared" si="41"/>
        <v>36.274349999999998</v>
      </c>
      <c r="AE116" s="19">
        <f t="shared" si="41"/>
        <v>36.700949999999999</v>
      </c>
      <c r="AF116" s="19">
        <f t="shared" si="41"/>
        <v>38.234999999999999</v>
      </c>
      <c r="AG116" s="19">
        <f t="shared" si="41"/>
        <v>40.613999999999997</v>
      </c>
      <c r="AH116" s="19">
        <f t="shared" si="41"/>
        <v>28.420970000000001</v>
      </c>
      <c r="AI116" s="19">
        <f t="shared" si="41"/>
        <v>29.505270000000003</v>
      </c>
      <c r="AJ116" s="19">
        <f t="shared" si="41"/>
        <v>29.94502</v>
      </c>
      <c r="AK116" s="19">
        <f t="shared" si="31"/>
        <v>31.247219999999999</v>
      </c>
    </row>
    <row r="117" spans="1:37" x14ac:dyDescent="0.25">
      <c r="A117" s="40" t="s">
        <v>32</v>
      </c>
      <c r="B117" s="55" t="s">
        <v>0</v>
      </c>
      <c r="C117" s="55" t="s">
        <v>0</v>
      </c>
      <c r="D117" s="55" t="s">
        <v>0</v>
      </c>
      <c r="E117" s="55" t="s">
        <v>0</v>
      </c>
      <c r="F117" s="55" t="s">
        <v>0</v>
      </c>
      <c r="G117" s="55" t="s">
        <v>0</v>
      </c>
      <c r="H117" s="55" t="s">
        <v>0</v>
      </c>
      <c r="I117" s="55" t="s">
        <v>0</v>
      </c>
      <c r="J117" s="55" t="s">
        <v>0</v>
      </c>
      <c r="K117" s="55" t="s">
        <v>0</v>
      </c>
      <c r="L117" s="55" t="s">
        <v>0</v>
      </c>
      <c r="M117" s="55" t="s">
        <v>0</v>
      </c>
      <c r="N117" s="55" t="s">
        <v>0</v>
      </c>
      <c r="O117" s="55" t="s">
        <v>0</v>
      </c>
      <c r="P117" s="55" t="s">
        <v>0</v>
      </c>
      <c r="Q117" s="55" t="s">
        <v>0</v>
      </c>
      <c r="R117" s="55" t="s">
        <v>0</v>
      </c>
      <c r="S117" s="55" t="s">
        <v>0</v>
      </c>
      <c r="T117" s="55" t="s">
        <v>0</v>
      </c>
      <c r="U117" s="55" t="s">
        <v>0</v>
      </c>
      <c r="V117" s="55" t="s">
        <v>0</v>
      </c>
      <c r="W117" s="55" t="s">
        <v>0</v>
      </c>
      <c r="X117" s="55" t="s">
        <v>0</v>
      </c>
      <c r="Y117" s="55" t="s">
        <v>0</v>
      </c>
      <c r="Z117" s="55" t="s">
        <v>0</v>
      </c>
      <c r="AA117" s="55" t="s">
        <v>0</v>
      </c>
      <c r="AB117" s="55" t="s">
        <v>0</v>
      </c>
      <c r="AC117" s="55" t="s">
        <v>0</v>
      </c>
      <c r="AD117" s="55" t="s">
        <v>0</v>
      </c>
      <c r="AE117" s="55" t="s">
        <v>0</v>
      </c>
      <c r="AF117" s="55" t="s">
        <v>0</v>
      </c>
      <c r="AG117" s="55" t="s">
        <v>0</v>
      </c>
      <c r="AH117" s="19">
        <f>AH142+AH167+AH192</f>
        <v>30.441479999999999</v>
      </c>
      <c r="AI117" s="19">
        <f>AI142+AI167+AI192</f>
        <v>30.651399999999999</v>
      </c>
      <c r="AJ117" s="19">
        <f>AJ142+AJ167+AJ192</f>
        <v>31.41499</v>
      </c>
      <c r="AK117" s="19">
        <f t="shared" si="31"/>
        <v>32.935980000000001</v>
      </c>
    </row>
    <row r="118" spans="1:37" x14ac:dyDescent="0.25">
      <c r="A118" s="40" t="s">
        <v>33</v>
      </c>
      <c r="B118" s="9">
        <f t="shared" ref="B118:AB118" si="42">B143+B168+B193</f>
        <v>43.800000000000004</v>
      </c>
      <c r="C118" s="9">
        <f t="shared" si="42"/>
        <v>42.5</v>
      </c>
      <c r="D118" s="9">
        <f t="shared" si="42"/>
        <v>31.4</v>
      </c>
      <c r="E118" s="9">
        <f t="shared" si="42"/>
        <v>38.700000000000003</v>
      </c>
      <c r="F118" s="9">
        <f t="shared" si="42"/>
        <v>41.3</v>
      </c>
      <c r="G118" s="9">
        <f t="shared" si="42"/>
        <v>25.8</v>
      </c>
      <c r="H118" s="9">
        <f t="shared" si="42"/>
        <v>26.6</v>
      </c>
      <c r="I118" s="9">
        <f t="shared" si="42"/>
        <v>29.2</v>
      </c>
      <c r="J118" s="9">
        <f t="shared" si="42"/>
        <v>21.4</v>
      </c>
      <c r="K118" s="9">
        <f t="shared" si="42"/>
        <v>16.799999999999997</v>
      </c>
      <c r="L118" s="9">
        <f t="shared" si="42"/>
        <v>17</v>
      </c>
      <c r="M118" s="9">
        <f t="shared" si="42"/>
        <v>16.899999999999999</v>
      </c>
      <c r="N118" s="9">
        <f t="shared" si="42"/>
        <v>18.5</v>
      </c>
      <c r="O118" s="9">
        <f t="shared" si="42"/>
        <v>19.8</v>
      </c>
      <c r="P118" s="9">
        <f t="shared" si="42"/>
        <v>21.900000000000002</v>
      </c>
      <c r="Q118" s="9">
        <f t="shared" si="42"/>
        <v>24.299999999999997</v>
      </c>
      <c r="R118" s="9">
        <f t="shared" si="42"/>
        <v>27.5</v>
      </c>
      <c r="S118" s="9">
        <f t="shared" si="42"/>
        <v>28.400000000000002</v>
      </c>
      <c r="T118" s="9">
        <f t="shared" si="42"/>
        <v>31.1</v>
      </c>
      <c r="U118" s="9">
        <f t="shared" si="42"/>
        <v>30.560200000000002</v>
      </c>
      <c r="V118" s="9">
        <f t="shared" si="42"/>
        <v>29.471399999999999</v>
      </c>
      <c r="W118" s="9">
        <f t="shared" si="42"/>
        <v>30.40165</v>
      </c>
      <c r="X118" s="9">
        <f t="shared" si="42"/>
        <v>29.482340000000001</v>
      </c>
      <c r="Y118" s="9">
        <f t="shared" si="42"/>
        <v>28.82347</v>
      </c>
      <c r="Z118" s="9">
        <f t="shared" si="42"/>
        <v>30.058589999999999</v>
      </c>
      <c r="AA118" s="9">
        <f t="shared" si="42"/>
        <v>32.001010000000001</v>
      </c>
      <c r="AB118" s="19">
        <f t="shared" si="42"/>
        <v>33.258459999999999</v>
      </c>
      <c r="AC118" s="19">
        <f t="shared" ref="AC118:AJ118" si="43">AC143+AC168+AC193</f>
        <v>34.129320000000007</v>
      </c>
      <c r="AD118" s="19">
        <f t="shared" si="43"/>
        <v>34.901400000000002</v>
      </c>
      <c r="AE118" s="19">
        <f t="shared" si="43"/>
        <v>36.371729999999999</v>
      </c>
      <c r="AF118" s="19">
        <f t="shared" si="43"/>
        <v>38.851990000000001</v>
      </c>
      <c r="AG118" s="19">
        <f t="shared" si="43"/>
        <v>41.821510000000004</v>
      </c>
      <c r="AH118" s="19">
        <f t="shared" si="43"/>
        <v>23.137160000000002</v>
      </c>
      <c r="AI118" s="19">
        <f t="shared" si="43"/>
        <v>22.289839999999998</v>
      </c>
      <c r="AJ118" s="19">
        <f t="shared" si="43"/>
        <v>22.323090000000001</v>
      </c>
      <c r="AK118" s="19">
        <f t="shared" si="31"/>
        <v>22.983840000000001</v>
      </c>
    </row>
    <row r="119" spans="1:37" x14ac:dyDescent="0.25">
      <c r="A119" s="40" t="s">
        <v>34</v>
      </c>
      <c r="B119" s="9">
        <f t="shared" ref="B119:AB119" si="44">B144+B169+B194</f>
        <v>102.2</v>
      </c>
      <c r="C119" s="9">
        <f t="shared" si="44"/>
        <v>104.6</v>
      </c>
      <c r="D119" s="9">
        <f t="shared" si="44"/>
        <v>76.5</v>
      </c>
      <c r="E119" s="9">
        <f t="shared" si="44"/>
        <v>115.9</v>
      </c>
      <c r="F119" s="9">
        <f t="shared" si="44"/>
        <v>99.3</v>
      </c>
      <c r="G119" s="9">
        <f t="shared" si="44"/>
        <v>94.9</v>
      </c>
      <c r="H119" s="9">
        <f t="shared" si="44"/>
        <v>73.3</v>
      </c>
      <c r="I119" s="9">
        <f t="shared" si="44"/>
        <v>58.8</v>
      </c>
      <c r="J119" s="9">
        <f t="shared" si="44"/>
        <v>45.7</v>
      </c>
      <c r="K119" s="9">
        <f t="shared" si="44"/>
        <v>48</v>
      </c>
      <c r="L119" s="9">
        <f t="shared" si="44"/>
        <v>40.1</v>
      </c>
      <c r="M119" s="9">
        <f t="shared" si="44"/>
        <v>26.6</v>
      </c>
      <c r="N119" s="9">
        <f t="shared" si="44"/>
        <v>25.700000000000003</v>
      </c>
      <c r="O119" s="9">
        <f t="shared" si="44"/>
        <v>29.400000000000002</v>
      </c>
      <c r="P119" s="9">
        <f t="shared" si="44"/>
        <v>32.6</v>
      </c>
      <c r="Q119" s="9">
        <f t="shared" si="44"/>
        <v>33.700000000000003</v>
      </c>
      <c r="R119" s="9">
        <f t="shared" si="44"/>
        <v>37.299999999999997</v>
      </c>
      <c r="S119" s="9">
        <f t="shared" si="44"/>
        <v>39.800000000000004</v>
      </c>
      <c r="T119" s="9">
        <f t="shared" si="44"/>
        <v>37.1</v>
      </c>
      <c r="U119" s="9">
        <f t="shared" si="44"/>
        <v>35.370800000000003</v>
      </c>
      <c r="V119" s="9">
        <f t="shared" si="44"/>
        <v>35.498100000000001</v>
      </c>
      <c r="W119" s="9">
        <f t="shared" si="44"/>
        <v>34.205629999999999</v>
      </c>
      <c r="X119" s="9">
        <f t="shared" si="44"/>
        <v>20.62388</v>
      </c>
      <c r="Y119" s="9">
        <f t="shared" si="44"/>
        <v>24.207449999999998</v>
      </c>
      <c r="Z119" s="9">
        <f t="shared" si="44"/>
        <v>27.690370000000001</v>
      </c>
      <c r="AA119" s="9">
        <f t="shared" si="44"/>
        <v>25.401739999999997</v>
      </c>
      <c r="AB119" s="19">
        <f t="shared" si="44"/>
        <v>26.04495</v>
      </c>
      <c r="AC119" s="19">
        <f t="shared" ref="AC119:AJ119" si="45">AC144+AC169+AC194</f>
        <v>26.091480000000001</v>
      </c>
      <c r="AD119" s="19">
        <f t="shared" si="45"/>
        <v>27.685470000000002</v>
      </c>
      <c r="AE119" s="19">
        <f t="shared" si="45"/>
        <v>27.094799999999999</v>
      </c>
      <c r="AF119" s="19">
        <f t="shared" si="45"/>
        <v>29.995719999999999</v>
      </c>
      <c r="AG119" s="19">
        <f t="shared" si="45"/>
        <v>30.631269999999997</v>
      </c>
      <c r="AH119" s="19">
        <f t="shared" si="45"/>
        <v>17.925170000000001</v>
      </c>
      <c r="AI119" s="19">
        <f t="shared" si="45"/>
        <v>17.553239999999999</v>
      </c>
      <c r="AJ119" s="19">
        <f t="shared" si="45"/>
        <v>20.620309999999996</v>
      </c>
      <c r="AK119" s="19">
        <f t="shared" si="31"/>
        <v>17.393700000000003</v>
      </c>
    </row>
    <row r="120" spans="1:37" x14ac:dyDescent="0.25">
      <c r="A120" s="40" t="s">
        <v>35</v>
      </c>
      <c r="B120" s="9">
        <f t="shared" ref="B120:AB120" si="46">B145+B170+B195</f>
        <v>13.900000000000002</v>
      </c>
      <c r="C120" s="9">
        <f t="shared" si="46"/>
        <v>13.2</v>
      </c>
      <c r="D120" s="9">
        <f t="shared" si="46"/>
        <v>9.1999999999999993</v>
      </c>
      <c r="E120" s="9">
        <f t="shared" si="46"/>
        <v>10.7</v>
      </c>
      <c r="F120" s="9">
        <f t="shared" si="46"/>
        <v>10.3</v>
      </c>
      <c r="G120" s="9">
        <f t="shared" si="46"/>
        <v>5.2</v>
      </c>
      <c r="H120" s="9">
        <f t="shared" si="46"/>
        <v>4.4000000000000004</v>
      </c>
      <c r="I120" s="9">
        <f t="shared" si="46"/>
        <v>4.9000000000000004</v>
      </c>
      <c r="J120" s="9">
        <f t="shared" si="46"/>
        <v>4.3</v>
      </c>
      <c r="K120" s="9">
        <f t="shared" si="46"/>
        <v>2.5999999999999996</v>
      </c>
      <c r="L120" s="9">
        <f t="shared" si="46"/>
        <v>5.5</v>
      </c>
      <c r="M120" s="9">
        <f t="shared" si="46"/>
        <v>5.9</v>
      </c>
      <c r="N120" s="9">
        <f t="shared" si="46"/>
        <v>6</v>
      </c>
      <c r="O120" s="9">
        <f t="shared" si="46"/>
        <v>6</v>
      </c>
      <c r="P120" s="9">
        <f t="shared" si="46"/>
        <v>6.5</v>
      </c>
      <c r="Q120" s="9">
        <f t="shared" si="46"/>
        <v>7.3999999999999995</v>
      </c>
      <c r="R120" s="9">
        <f t="shared" si="46"/>
        <v>7.6</v>
      </c>
      <c r="S120" s="9">
        <f t="shared" si="46"/>
        <v>7.6</v>
      </c>
      <c r="T120" s="9">
        <f t="shared" si="46"/>
        <v>8.6999999999999993</v>
      </c>
      <c r="U120" s="9">
        <f t="shared" si="46"/>
        <v>8.6540999999999979</v>
      </c>
      <c r="V120" s="9">
        <f t="shared" si="46"/>
        <v>8.5170999999999992</v>
      </c>
      <c r="W120" s="9">
        <f t="shared" si="46"/>
        <v>8.7119900000000001</v>
      </c>
      <c r="X120" s="9">
        <f t="shared" si="46"/>
        <v>8.6608499999999982</v>
      </c>
      <c r="Y120" s="9">
        <f t="shared" si="46"/>
        <v>8.8368099999999998</v>
      </c>
      <c r="Z120" s="9">
        <f t="shared" si="46"/>
        <v>9.4859099999999987</v>
      </c>
      <c r="AA120" s="9">
        <f t="shared" si="46"/>
        <v>9.4480699999999995</v>
      </c>
      <c r="AB120" s="19">
        <f t="shared" si="46"/>
        <v>9.9907000000000004</v>
      </c>
      <c r="AC120" s="19">
        <f t="shared" ref="AC120:AJ120" si="47">AC145+AC170+AC195</f>
        <v>10.21801</v>
      </c>
      <c r="AD120" s="19">
        <f t="shared" si="47"/>
        <v>10.62219</v>
      </c>
      <c r="AE120" s="19">
        <f t="shared" si="47"/>
        <v>11.060880000000001</v>
      </c>
      <c r="AF120" s="19">
        <f t="shared" si="47"/>
        <v>11.168479999999999</v>
      </c>
      <c r="AG120" s="19">
        <f t="shared" si="47"/>
        <v>11.33465</v>
      </c>
      <c r="AH120" s="19">
        <f t="shared" si="47"/>
        <v>9.5771899999999999</v>
      </c>
      <c r="AI120" s="19">
        <f t="shared" si="47"/>
        <v>9.8488600000000002</v>
      </c>
      <c r="AJ120" s="19">
        <f t="shared" si="47"/>
        <v>9.6455300000000008</v>
      </c>
      <c r="AK120" s="19">
        <f t="shared" si="31"/>
        <v>10.640819999999998</v>
      </c>
    </row>
    <row r="121" spans="1:37" x14ac:dyDescent="0.25">
      <c r="A121" s="40" t="s">
        <v>36</v>
      </c>
      <c r="B121" s="9">
        <f t="shared" ref="B121:AB121" si="48">B146+B171+B196</f>
        <v>0.4</v>
      </c>
      <c r="C121" s="9">
        <f t="shared" si="48"/>
        <v>0.4</v>
      </c>
      <c r="D121" s="9">
        <f t="shared" si="48"/>
        <v>0.3</v>
      </c>
      <c r="E121" s="9">
        <f t="shared" si="48"/>
        <v>0</v>
      </c>
      <c r="F121" s="9">
        <f t="shared" si="48"/>
        <v>0.2</v>
      </c>
      <c r="G121" s="9">
        <f t="shared" si="48"/>
        <v>0.2</v>
      </c>
      <c r="H121" s="9">
        <f t="shared" si="48"/>
        <v>0.6</v>
      </c>
      <c r="I121" s="9">
        <f t="shared" si="48"/>
        <v>0.2</v>
      </c>
      <c r="J121" s="9">
        <f t="shared" si="48"/>
        <v>0.2</v>
      </c>
      <c r="K121" s="9">
        <f t="shared" si="48"/>
        <v>0.2</v>
      </c>
      <c r="L121" s="9">
        <f t="shared" si="48"/>
        <v>0.1</v>
      </c>
      <c r="M121" s="9">
        <f t="shared" si="48"/>
        <v>0.1</v>
      </c>
      <c r="N121" s="9">
        <f t="shared" si="48"/>
        <v>0.2</v>
      </c>
      <c r="O121" s="9">
        <f t="shared" si="48"/>
        <v>0.2</v>
      </c>
      <c r="P121" s="9">
        <f t="shared" si="48"/>
        <v>0.3</v>
      </c>
      <c r="Q121" s="9">
        <f t="shared" si="48"/>
        <v>0.2</v>
      </c>
      <c r="R121" s="9">
        <f t="shared" si="48"/>
        <v>0.3</v>
      </c>
      <c r="S121" s="9">
        <f t="shared" si="48"/>
        <v>0.2</v>
      </c>
      <c r="T121" s="9">
        <f t="shared" si="48"/>
        <v>0</v>
      </c>
      <c r="U121" s="9">
        <f t="shared" si="48"/>
        <v>0.2102</v>
      </c>
      <c r="V121" s="9">
        <f t="shared" si="48"/>
        <v>0.23070000000000002</v>
      </c>
      <c r="W121" s="9">
        <f t="shared" si="48"/>
        <v>0.52842</v>
      </c>
      <c r="X121" s="9">
        <f t="shared" si="48"/>
        <v>0.76655999999999991</v>
      </c>
      <c r="Y121" s="9">
        <f t="shared" si="48"/>
        <v>0.55815999999999999</v>
      </c>
      <c r="Z121" s="9">
        <f t="shared" si="48"/>
        <v>0.75385000000000002</v>
      </c>
      <c r="AA121" s="9">
        <f t="shared" si="48"/>
        <v>1.6537299999999999</v>
      </c>
      <c r="AB121" s="19">
        <f t="shared" si="48"/>
        <v>0.5524</v>
      </c>
      <c r="AC121" s="19">
        <f t="shared" ref="AC121:AJ121" si="49">AC146+AC171+AC196</f>
        <v>0.61182999999999998</v>
      </c>
      <c r="AD121" s="19">
        <f t="shared" si="49"/>
        <v>0.91447000000000001</v>
      </c>
      <c r="AE121" s="19">
        <f t="shared" si="49"/>
        <v>1.2351100000000002</v>
      </c>
      <c r="AF121" s="19">
        <f t="shared" si="49"/>
        <v>1.3687800000000001</v>
      </c>
      <c r="AG121" s="19">
        <f t="shared" si="49"/>
        <v>1.5044900000000001</v>
      </c>
      <c r="AH121" s="19">
        <f t="shared" si="49"/>
        <v>1.2636000000000001</v>
      </c>
      <c r="AI121" s="19">
        <f t="shared" si="49"/>
        <v>1.2394500000000002</v>
      </c>
      <c r="AJ121" s="19">
        <f t="shared" si="49"/>
        <v>1.28857</v>
      </c>
      <c r="AK121" s="19">
        <f t="shared" si="31"/>
        <v>1.22315</v>
      </c>
    </row>
    <row r="122" spans="1:37" x14ac:dyDescent="0.25">
      <c r="A122" s="40" t="s">
        <v>45</v>
      </c>
      <c r="B122" s="9">
        <f t="shared" ref="B122:AB122" si="50">B147+B172+B197</f>
        <v>43.499999999999993</v>
      </c>
      <c r="C122" s="9">
        <f t="shared" si="50"/>
        <v>42.2</v>
      </c>
      <c r="D122" s="9">
        <f t="shared" si="50"/>
        <v>37.5</v>
      </c>
      <c r="E122" s="9">
        <f t="shared" si="50"/>
        <v>42.2</v>
      </c>
      <c r="F122" s="9">
        <f t="shared" si="50"/>
        <v>44.8</v>
      </c>
      <c r="G122" s="9">
        <f t="shared" si="50"/>
        <v>32.5</v>
      </c>
      <c r="H122" s="9">
        <f t="shared" si="50"/>
        <v>29.1</v>
      </c>
      <c r="I122" s="9">
        <f t="shared" si="50"/>
        <v>30.8</v>
      </c>
      <c r="J122" s="9">
        <f t="shared" si="50"/>
        <v>25.1</v>
      </c>
      <c r="K122" s="9">
        <f t="shared" si="50"/>
        <v>32.4</v>
      </c>
      <c r="L122" s="9">
        <f t="shared" si="50"/>
        <v>29.7</v>
      </c>
      <c r="M122" s="9">
        <f t="shared" si="50"/>
        <v>27.599999999999998</v>
      </c>
      <c r="N122" s="9">
        <f t="shared" si="50"/>
        <v>29.400000000000002</v>
      </c>
      <c r="O122" s="9">
        <f t="shared" si="50"/>
        <v>30.400000000000002</v>
      </c>
      <c r="P122" s="9">
        <f t="shared" si="50"/>
        <v>33.099999999999994</v>
      </c>
      <c r="Q122" s="9">
        <f t="shared" si="50"/>
        <v>36.400000000000006</v>
      </c>
      <c r="R122" s="9">
        <f t="shared" si="50"/>
        <v>36.5</v>
      </c>
      <c r="S122" s="9">
        <f t="shared" si="50"/>
        <v>38.599999999999994</v>
      </c>
      <c r="T122" s="9">
        <f t="shared" si="50"/>
        <v>40.699999999999996</v>
      </c>
      <c r="U122" s="9">
        <f t="shared" si="50"/>
        <v>41.656700000000001</v>
      </c>
      <c r="V122" s="9">
        <f t="shared" si="50"/>
        <v>42.070099999999996</v>
      </c>
      <c r="W122" s="9">
        <f t="shared" si="50"/>
        <v>43.455829999999999</v>
      </c>
      <c r="X122" s="9">
        <f t="shared" si="50"/>
        <v>44.228619999999992</v>
      </c>
      <c r="Y122" s="9">
        <f t="shared" si="50"/>
        <v>46.128219999999992</v>
      </c>
      <c r="Z122" s="9">
        <f t="shared" si="50"/>
        <v>48.870480000000001</v>
      </c>
      <c r="AA122" s="9">
        <f t="shared" si="50"/>
        <v>51.056930000000008</v>
      </c>
      <c r="AB122" s="19">
        <f t="shared" si="50"/>
        <v>52.8994</v>
      </c>
      <c r="AC122" s="19">
        <f>AC147+AC172+AC197</f>
        <v>58.632459999999995</v>
      </c>
      <c r="AD122" s="61" t="s">
        <v>1</v>
      </c>
      <c r="AE122" s="61" t="s">
        <v>1</v>
      </c>
      <c r="AF122" s="61" t="s">
        <v>1</v>
      </c>
      <c r="AG122" s="61" t="s">
        <v>1</v>
      </c>
      <c r="AH122" s="61" t="s">
        <v>1</v>
      </c>
      <c r="AI122" s="61" t="s">
        <v>1</v>
      </c>
      <c r="AJ122" s="61" t="s">
        <v>1</v>
      </c>
      <c r="AK122" s="61" t="s">
        <v>1</v>
      </c>
    </row>
    <row r="123" spans="1:37" x14ac:dyDescent="0.25">
      <c r="A123" s="40" t="s">
        <v>37</v>
      </c>
      <c r="B123" s="9">
        <f t="shared" ref="B123:AB123" si="51">B148+B173+B198</f>
        <v>50.199999999999989</v>
      </c>
      <c r="C123" s="9">
        <f t="shared" si="51"/>
        <v>52.9</v>
      </c>
      <c r="D123" s="9">
        <f t="shared" si="51"/>
        <v>43.2</v>
      </c>
      <c r="E123" s="9">
        <f t="shared" si="51"/>
        <v>44.4</v>
      </c>
      <c r="F123" s="9">
        <f t="shared" si="51"/>
        <v>39.4</v>
      </c>
      <c r="G123" s="9">
        <f t="shared" si="51"/>
        <v>34.4</v>
      </c>
      <c r="H123" s="9">
        <f t="shared" si="51"/>
        <v>32.799999999999997</v>
      </c>
      <c r="I123" s="9">
        <f t="shared" si="51"/>
        <v>29</v>
      </c>
      <c r="J123" s="9">
        <f t="shared" si="51"/>
        <v>31.3</v>
      </c>
      <c r="K123" s="9">
        <f t="shared" si="51"/>
        <v>30.799999999999997</v>
      </c>
      <c r="L123" s="9">
        <f t="shared" si="51"/>
        <v>20.2</v>
      </c>
      <c r="M123" s="9">
        <f t="shared" si="51"/>
        <v>20.7</v>
      </c>
      <c r="N123" s="9">
        <f t="shared" si="51"/>
        <v>17.2</v>
      </c>
      <c r="O123" s="9">
        <f t="shared" si="51"/>
        <v>18.100000000000001</v>
      </c>
      <c r="P123" s="9">
        <f t="shared" si="51"/>
        <v>21.900000000000002</v>
      </c>
      <c r="Q123" s="9">
        <f t="shared" si="51"/>
        <v>23.3</v>
      </c>
      <c r="R123" s="9">
        <f t="shared" si="51"/>
        <v>23.4</v>
      </c>
      <c r="S123" s="9">
        <f t="shared" si="51"/>
        <v>23.7</v>
      </c>
      <c r="T123" s="9">
        <f t="shared" si="51"/>
        <v>23.2</v>
      </c>
      <c r="U123" s="9">
        <f t="shared" si="51"/>
        <v>22.995200000000004</v>
      </c>
      <c r="V123" s="9">
        <f t="shared" si="51"/>
        <v>23.018500000000003</v>
      </c>
      <c r="W123" s="9">
        <f t="shared" si="51"/>
        <v>22.246770000000001</v>
      </c>
      <c r="X123" s="9">
        <f t="shared" si="51"/>
        <v>21.214490000000001</v>
      </c>
      <c r="Y123" s="9">
        <f t="shared" si="51"/>
        <v>21.70402</v>
      </c>
      <c r="Z123" s="9">
        <f t="shared" si="51"/>
        <v>22.821760000000001</v>
      </c>
      <c r="AA123" s="9">
        <f t="shared" si="51"/>
        <v>24.346620000000001</v>
      </c>
      <c r="AB123" s="19">
        <f t="shared" si="51"/>
        <v>23.410630000000001</v>
      </c>
      <c r="AC123" s="19">
        <f t="shared" ref="AC123:AJ123" si="52">AC148+AC173+AC198</f>
        <v>23.756529999999998</v>
      </c>
      <c r="AD123" s="19">
        <f t="shared" si="52"/>
        <v>24.673830000000002</v>
      </c>
      <c r="AE123" s="19">
        <f t="shared" si="52"/>
        <v>25.35033</v>
      </c>
      <c r="AF123" s="19">
        <f t="shared" si="52"/>
        <v>26.27777</v>
      </c>
      <c r="AG123" s="19">
        <f t="shared" si="52"/>
        <v>27.029910000000001</v>
      </c>
      <c r="AH123" s="19">
        <f t="shared" si="52"/>
        <v>21.83831</v>
      </c>
      <c r="AI123" s="19">
        <f t="shared" si="52"/>
        <v>25.171950000000002</v>
      </c>
      <c r="AJ123" s="19">
        <f t="shared" si="52"/>
        <v>25.934170000000002</v>
      </c>
      <c r="AK123" s="19">
        <f t="shared" ref="AK123:AK130" si="53">AK148+AK173+AK198</f>
        <v>23.107120000000002</v>
      </c>
    </row>
    <row r="124" spans="1:37" x14ac:dyDescent="0.25">
      <c r="A124" s="40" t="s">
        <v>38</v>
      </c>
      <c r="B124" s="9">
        <f t="shared" ref="B124:AB124" si="54">B149+B174+B199</f>
        <v>109.2</v>
      </c>
      <c r="C124" s="9">
        <f t="shared" si="54"/>
        <v>97</v>
      </c>
      <c r="D124" s="9">
        <f t="shared" si="54"/>
        <v>75.400000000000006</v>
      </c>
      <c r="E124" s="9">
        <f t="shared" si="54"/>
        <v>77.900000000000006</v>
      </c>
      <c r="F124" s="9">
        <f t="shared" si="54"/>
        <v>71.400000000000006</v>
      </c>
      <c r="G124" s="9">
        <f t="shared" si="54"/>
        <v>64.400000000000006</v>
      </c>
      <c r="H124" s="9">
        <f t="shared" si="54"/>
        <v>52.1</v>
      </c>
      <c r="I124" s="9">
        <f t="shared" si="54"/>
        <v>33.900000000000006</v>
      </c>
      <c r="J124" s="9">
        <f t="shared" si="54"/>
        <v>26.799999999999997</v>
      </c>
      <c r="K124" s="9">
        <f t="shared" si="54"/>
        <v>27.099999999999998</v>
      </c>
      <c r="L124" s="9">
        <f t="shared" si="54"/>
        <v>24.3</v>
      </c>
      <c r="M124" s="9">
        <f t="shared" si="54"/>
        <v>23.6</v>
      </c>
      <c r="N124" s="9">
        <f t="shared" si="54"/>
        <v>25.1</v>
      </c>
      <c r="O124" s="9">
        <f t="shared" si="54"/>
        <v>24.599999999999998</v>
      </c>
      <c r="P124" s="9">
        <f t="shared" si="54"/>
        <v>22.099999999999998</v>
      </c>
      <c r="Q124" s="9">
        <f t="shared" si="54"/>
        <v>24.1</v>
      </c>
      <c r="R124" s="9">
        <f t="shared" si="54"/>
        <v>23.6</v>
      </c>
      <c r="S124" s="9">
        <f t="shared" si="54"/>
        <v>23.8</v>
      </c>
      <c r="T124" s="9">
        <f t="shared" si="54"/>
        <v>24.900000000000002</v>
      </c>
      <c r="U124" s="9">
        <f t="shared" si="54"/>
        <v>24.578299999999999</v>
      </c>
      <c r="V124" s="9">
        <f t="shared" si="54"/>
        <v>27.7881</v>
      </c>
      <c r="W124" s="9">
        <f t="shared" si="54"/>
        <v>20.58963</v>
      </c>
      <c r="X124" s="9">
        <f t="shared" si="54"/>
        <v>22.759860000000003</v>
      </c>
      <c r="Y124" s="9">
        <f t="shared" si="54"/>
        <v>24.26539</v>
      </c>
      <c r="Z124" s="9">
        <f t="shared" si="54"/>
        <v>24.219069999999999</v>
      </c>
      <c r="AA124" s="9">
        <f t="shared" si="54"/>
        <v>24.605730000000001</v>
      </c>
      <c r="AB124" s="19">
        <f t="shared" si="54"/>
        <v>25.589129999999997</v>
      </c>
      <c r="AC124" s="19">
        <f t="shared" ref="AC124:AJ124" si="55">AC149+AC174+AC199</f>
        <v>25.149870000000004</v>
      </c>
      <c r="AD124" s="19">
        <f t="shared" si="55"/>
        <v>26.317639999999997</v>
      </c>
      <c r="AE124" s="19">
        <f t="shared" si="55"/>
        <v>25.148569999999999</v>
      </c>
      <c r="AF124" s="19">
        <f t="shared" si="55"/>
        <v>25.973700000000001</v>
      </c>
      <c r="AG124" s="19">
        <f t="shared" si="55"/>
        <v>27.019159999999999</v>
      </c>
      <c r="AH124" s="19">
        <f t="shared" si="55"/>
        <v>18.88166</v>
      </c>
      <c r="AI124" s="19">
        <f t="shared" si="55"/>
        <v>18.837260000000001</v>
      </c>
      <c r="AJ124" s="19">
        <f t="shared" si="55"/>
        <v>17.470089999999999</v>
      </c>
      <c r="AK124" s="19">
        <f t="shared" si="53"/>
        <v>16.980909999999998</v>
      </c>
    </row>
    <row r="125" spans="1:37" x14ac:dyDescent="0.25">
      <c r="A125" s="40" t="s">
        <v>39</v>
      </c>
      <c r="B125" s="55" t="s">
        <v>0</v>
      </c>
      <c r="C125" s="55" t="s">
        <v>0</v>
      </c>
      <c r="D125" s="55" t="s">
        <v>0</v>
      </c>
      <c r="E125" s="55" t="s">
        <v>0</v>
      </c>
      <c r="F125" s="55" t="s">
        <v>0</v>
      </c>
      <c r="G125" s="55" t="s">
        <v>0</v>
      </c>
      <c r="H125" s="55" t="s">
        <v>0</v>
      </c>
      <c r="I125" s="55" t="s">
        <v>0</v>
      </c>
      <c r="J125" s="55" t="s">
        <v>0</v>
      </c>
      <c r="K125" s="55" t="s">
        <v>0</v>
      </c>
      <c r="L125" s="55" t="s">
        <v>0</v>
      </c>
      <c r="M125" s="55" t="s">
        <v>0</v>
      </c>
      <c r="N125" s="55" t="s">
        <v>0</v>
      </c>
      <c r="O125" s="55" t="s">
        <v>0</v>
      </c>
      <c r="P125" s="55" t="s">
        <v>0</v>
      </c>
      <c r="Q125" s="55" t="s">
        <v>0</v>
      </c>
      <c r="R125" s="55" t="s">
        <v>0</v>
      </c>
      <c r="S125" s="55" t="s">
        <v>0</v>
      </c>
      <c r="T125" s="55" t="s">
        <v>0</v>
      </c>
      <c r="U125" s="55" t="s">
        <v>0</v>
      </c>
      <c r="V125" s="55" t="s">
        <v>0</v>
      </c>
      <c r="W125" s="55" t="s">
        <v>0</v>
      </c>
      <c r="X125" s="55" t="s">
        <v>0</v>
      </c>
      <c r="Y125" s="55" t="s">
        <v>0</v>
      </c>
      <c r="Z125" s="55" t="s">
        <v>0</v>
      </c>
      <c r="AA125" s="55" t="s">
        <v>0</v>
      </c>
      <c r="AB125" s="55" t="s">
        <v>0</v>
      </c>
      <c r="AC125" s="55" t="s">
        <v>0</v>
      </c>
      <c r="AD125" s="19">
        <f t="shared" ref="AD125:AJ125" si="56">AD150+AD175+AD200</f>
        <v>57.107940000000006</v>
      </c>
      <c r="AE125" s="19">
        <f t="shared" si="56"/>
        <v>61.293390000000002</v>
      </c>
      <c r="AF125" s="19">
        <f t="shared" si="56"/>
        <v>63.514650000000003</v>
      </c>
      <c r="AG125" s="19">
        <f t="shared" si="56"/>
        <v>66.050039999999996</v>
      </c>
      <c r="AH125" s="19">
        <f t="shared" si="56"/>
        <v>52.505149999999993</v>
      </c>
      <c r="AI125" s="19">
        <f t="shared" si="56"/>
        <v>53.887830000000001</v>
      </c>
      <c r="AJ125" s="19">
        <f t="shared" si="56"/>
        <v>73.282049999999998</v>
      </c>
      <c r="AK125" s="19">
        <f t="shared" si="53"/>
        <v>70.616510000000005</v>
      </c>
    </row>
    <row r="126" spans="1:37" x14ac:dyDescent="0.25">
      <c r="A126" s="41" t="s">
        <v>40</v>
      </c>
      <c r="B126" s="55" t="s">
        <v>0</v>
      </c>
      <c r="C126" s="55" t="s">
        <v>0</v>
      </c>
      <c r="D126" s="55" t="s">
        <v>0</v>
      </c>
      <c r="E126" s="55" t="s">
        <v>0</v>
      </c>
      <c r="F126" s="55" t="s">
        <v>0</v>
      </c>
      <c r="G126" s="55" t="s">
        <v>0</v>
      </c>
      <c r="H126" s="55" t="s">
        <v>0</v>
      </c>
      <c r="I126" s="55" t="s">
        <v>0</v>
      </c>
      <c r="J126" s="55" t="s">
        <v>0</v>
      </c>
      <c r="K126" s="55" t="s">
        <v>0</v>
      </c>
      <c r="L126" s="55" t="s">
        <v>0</v>
      </c>
      <c r="M126" s="55" t="s">
        <v>0</v>
      </c>
      <c r="N126" s="55" t="s">
        <v>0</v>
      </c>
      <c r="O126" s="55" t="s">
        <v>0</v>
      </c>
      <c r="P126" s="55" t="s">
        <v>0</v>
      </c>
      <c r="Q126" s="55" t="s">
        <v>0</v>
      </c>
      <c r="R126" s="55" t="s">
        <v>0</v>
      </c>
      <c r="S126" s="55" t="s">
        <v>0</v>
      </c>
      <c r="T126" s="55" t="s">
        <v>0</v>
      </c>
      <c r="U126" s="55" t="s">
        <v>0</v>
      </c>
      <c r="V126" s="55" t="s">
        <v>0</v>
      </c>
      <c r="W126" s="55" t="s">
        <v>0</v>
      </c>
      <c r="X126" s="55" t="s">
        <v>0</v>
      </c>
      <c r="Y126" s="55" t="s">
        <v>0</v>
      </c>
      <c r="Z126" s="55" t="s">
        <v>0</v>
      </c>
      <c r="AA126" s="55" t="s">
        <v>0</v>
      </c>
      <c r="AB126" s="55" t="s">
        <v>0</v>
      </c>
      <c r="AC126" s="55" t="s">
        <v>0</v>
      </c>
      <c r="AD126" s="55" t="s">
        <v>0</v>
      </c>
      <c r="AE126" s="55" t="s">
        <v>0</v>
      </c>
      <c r="AF126" s="55" t="s">
        <v>0</v>
      </c>
      <c r="AG126" s="55" t="s">
        <v>0</v>
      </c>
      <c r="AH126" s="19">
        <f>AH151+AH176+AH201</f>
        <v>3.92882</v>
      </c>
      <c r="AI126" s="19">
        <f>AI151+AI176+AI201</f>
        <v>4.0310600000000001</v>
      </c>
      <c r="AJ126" s="19">
        <f>AJ151+AJ176+AJ201</f>
        <v>3.82361</v>
      </c>
      <c r="AK126" s="19">
        <f t="shared" si="53"/>
        <v>3.8416700000000001</v>
      </c>
    </row>
    <row r="127" spans="1:37" x14ac:dyDescent="0.25">
      <c r="A127" s="40" t="s">
        <v>41</v>
      </c>
      <c r="B127" s="9">
        <f t="shared" ref="B127:AB127" si="57">B152+B177+B202</f>
        <v>79.59999999999998</v>
      </c>
      <c r="C127" s="9">
        <f t="shared" si="57"/>
        <v>86.699999999999989</v>
      </c>
      <c r="D127" s="9">
        <f t="shared" si="57"/>
        <v>74.800000000000011</v>
      </c>
      <c r="E127" s="9">
        <f t="shared" si="57"/>
        <v>75.400000000000006</v>
      </c>
      <c r="F127" s="9">
        <f t="shared" si="57"/>
        <v>76.5</v>
      </c>
      <c r="G127" s="9">
        <f t="shared" si="57"/>
        <v>68.5</v>
      </c>
      <c r="H127" s="9">
        <f t="shared" si="57"/>
        <v>59.900000000000006</v>
      </c>
      <c r="I127" s="9">
        <f t="shared" si="57"/>
        <v>47.8</v>
      </c>
      <c r="J127" s="9">
        <f t="shared" si="57"/>
        <v>41</v>
      </c>
      <c r="K127" s="9">
        <f t="shared" si="57"/>
        <v>40.300000000000004</v>
      </c>
      <c r="L127" s="9">
        <f t="shared" si="57"/>
        <v>41.4</v>
      </c>
      <c r="M127" s="9">
        <f t="shared" si="57"/>
        <v>42.300000000000004</v>
      </c>
      <c r="N127" s="9">
        <f t="shared" si="57"/>
        <v>43.699999999999996</v>
      </c>
      <c r="O127" s="9">
        <f t="shared" si="57"/>
        <v>45</v>
      </c>
      <c r="P127" s="9">
        <f t="shared" si="57"/>
        <v>43.8</v>
      </c>
      <c r="Q127" s="9">
        <f t="shared" si="57"/>
        <v>46.300000000000004</v>
      </c>
      <c r="R127" s="9">
        <f t="shared" si="57"/>
        <v>51.5</v>
      </c>
      <c r="S127" s="9">
        <f t="shared" si="57"/>
        <v>52.5</v>
      </c>
      <c r="T127" s="9">
        <f t="shared" si="57"/>
        <v>55.2</v>
      </c>
      <c r="U127" s="9">
        <f t="shared" si="57"/>
        <v>54.076400000000007</v>
      </c>
      <c r="V127" s="9">
        <f t="shared" si="57"/>
        <v>58.56</v>
      </c>
      <c r="W127" s="9">
        <f t="shared" si="57"/>
        <v>58.108069999999998</v>
      </c>
      <c r="X127" s="9">
        <f t="shared" si="57"/>
        <v>56.300019999999996</v>
      </c>
      <c r="Y127" s="9">
        <f t="shared" si="57"/>
        <v>56.406810000000007</v>
      </c>
      <c r="Z127" s="9">
        <f t="shared" si="57"/>
        <v>60.036970000000004</v>
      </c>
      <c r="AA127" s="9">
        <f t="shared" si="57"/>
        <v>60.040049999999994</v>
      </c>
      <c r="AB127" s="19">
        <f t="shared" si="57"/>
        <v>61.99044</v>
      </c>
      <c r="AC127" s="19">
        <f t="shared" ref="AC127:AJ127" si="58">AC152+AC177+AC202</f>
        <v>63.947990000000004</v>
      </c>
      <c r="AD127" s="19">
        <f t="shared" si="58"/>
        <v>68.678190000000001</v>
      </c>
      <c r="AE127" s="19">
        <f t="shared" si="58"/>
        <v>72.800480000000007</v>
      </c>
      <c r="AF127" s="19">
        <f t="shared" si="58"/>
        <v>77.461489999999998</v>
      </c>
      <c r="AG127" s="19">
        <f t="shared" si="58"/>
        <v>79.217980000000011</v>
      </c>
      <c r="AH127" s="19">
        <f t="shared" si="58"/>
        <v>22.922840000000001</v>
      </c>
      <c r="AI127" s="19">
        <f t="shared" si="58"/>
        <v>22.359400000000001</v>
      </c>
      <c r="AJ127" s="19">
        <f t="shared" si="58"/>
        <v>24.434510000000003</v>
      </c>
      <c r="AK127" s="19">
        <f t="shared" si="53"/>
        <v>25.805350000000001</v>
      </c>
    </row>
    <row r="128" spans="1:37" x14ac:dyDescent="0.25">
      <c r="A128" s="40" t="s">
        <v>42</v>
      </c>
      <c r="B128" s="9"/>
      <c r="C128" s="9">
        <f t="shared" ref="C128:AB128" si="59">C153+C178+C203</f>
        <v>1.2</v>
      </c>
      <c r="D128" s="9">
        <f t="shared" si="59"/>
        <v>1.2</v>
      </c>
      <c r="E128" s="9">
        <f t="shared" si="59"/>
        <v>1.3</v>
      </c>
      <c r="F128" s="9">
        <f t="shared" si="59"/>
        <v>1.3</v>
      </c>
      <c r="G128" s="9">
        <f t="shared" si="59"/>
        <v>1.5</v>
      </c>
      <c r="H128" s="9">
        <f t="shared" si="59"/>
        <v>1</v>
      </c>
      <c r="I128" s="9">
        <f t="shared" si="59"/>
        <v>1.1000000000000001</v>
      </c>
      <c r="J128" s="9">
        <f t="shared" si="59"/>
        <v>0.30000000000000004</v>
      </c>
      <c r="K128" s="9">
        <f t="shared" si="59"/>
        <v>0.3</v>
      </c>
      <c r="L128" s="9">
        <f t="shared" si="59"/>
        <v>0.2</v>
      </c>
      <c r="M128" s="9">
        <f t="shared" si="59"/>
        <v>0.2</v>
      </c>
      <c r="N128" s="9">
        <f t="shared" si="59"/>
        <v>0.2</v>
      </c>
      <c r="O128" s="9">
        <f t="shared" si="59"/>
        <v>0.2</v>
      </c>
      <c r="P128" s="9">
        <f t="shared" si="59"/>
        <v>0.3</v>
      </c>
      <c r="Q128" s="9">
        <f t="shared" si="59"/>
        <v>0.4</v>
      </c>
      <c r="R128" s="9">
        <f t="shared" si="59"/>
        <v>0.2</v>
      </c>
      <c r="S128" s="9">
        <f t="shared" si="59"/>
        <v>0.1</v>
      </c>
      <c r="T128" s="9">
        <f t="shared" si="59"/>
        <v>0.1</v>
      </c>
      <c r="U128" s="9">
        <f t="shared" si="59"/>
        <v>0.10879999999999999</v>
      </c>
      <c r="V128" s="9">
        <f t="shared" si="59"/>
        <v>0.10580000000000001</v>
      </c>
      <c r="W128" s="9">
        <f t="shared" si="59"/>
        <v>9.9299999999999999E-2</v>
      </c>
      <c r="X128" s="9">
        <f t="shared" si="59"/>
        <v>9.5430000000000001E-2</v>
      </c>
      <c r="Y128" s="9">
        <f t="shared" si="59"/>
        <v>7.6770000000000005E-2</v>
      </c>
      <c r="Z128" s="9">
        <f t="shared" si="59"/>
        <v>6.2530000000000002E-2</v>
      </c>
      <c r="AA128" s="9">
        <f t="shared" si="59"/>
        <v>7.9079999999999998E-2</v>
      </c>
      <c r="AB128" s="19">
        <f t="shared" si="59"/>
        <v>6.2659999999999993E-2</v>
      </c>
      <c r="AC128" s="19">
        <f t="shared" ref="AC128:AJ128" si="60">AC153+AC178+AC203</f>
        <v>7.2499999999999995E-2</v>
      </c>
      <c r="AD128" s="19">
        <f t="shared" si="60"/>
        <v>5.9459999999999999E-2</v>
      </c>
      <c r="AE128" s="19">
        <f t="shared" si="60"/>
        <v>4.0539999999999993E-2</v>
      </c>
      <c r="AF128" s="19">
        <f t="shared" si="60"/>
        <v>3.4349999999999999E-2</v>
      </c>
      <c r="AG128" s="19">
        <f t="shared" si="60"/>
        <v>2.8500000000000001E-2</v>
      </c>
      <c r="AH128" s="19">
        <f t="shared" si="60"/>
        <v>2.819E-2</v>
      </c>
      <c r="AI128" s="19">
        <f t="shared" si="60"/>
        <v>2.6600000000000002E-2</v>
      </c>
      <c r="AJ128" s="19">
        <f t="shared" si="60"/>
        <v>1.6500000000000001E-2</v>
      </c>
      <c r="AK128" s="19">
        <f t="shared" si="53"/>
        <v>1.3300000000000001E-2</v>
      </c>
    </row>
    <row r="129" spans="1:37" x14ac:dyDescent="0.25">
      <c r="A129" s="40" t="s">
        <v>43</v>
      </c>
      <c r="B129" s="9"/>
      <c r="C129" s="9">
        <f t="shared" ref="C129:AB129" si="61">C154+C179+C204</f>
        <v>0</v>
      </c>
      <c r="D129" s="9">
        <f t="shared" si="61"/>
        <v>0</v>
      </c>
      <c r="E129" s="9">
        <f t="shared" si="61"/>
        <v>0.1</v>
      </c>
      <c r="F129" s="9">
        <f t="shared" si="61"/>
        <v>0.2</v>
      </c>
      <c r="G129" s="9">
        <f t="shared" si="61"/>
        <v>0.2</v>
      </c>
      <c r="H129" s="9">
        <f t="shared" si="61"/>
        <v>0.3</v>
      </c>
      <c r="I129" s="9">
        <f t="shared" si="61"/>
        <v>0.3</v>
      </c>
      <c r="J129" s="9">
        <f t="shared" si="61"/>
        <v>0.3</v>
      </c>
      <c r="K129" s="9">
        <f t="shared" si="61"/>
        <v>0.3</v>
      </c>
      <c r="L129" s="9">
        <f t="shared" si="61"/>
        <v>0.2</v>
      </c>
      <c r="M129" s="9">
        <f t="shared" si="61"/>
        <v>0.30000000000000004</v>
      </c>
      <c r="N129" s="9">
        <f t="shared" si="61"/>
        <v>0.30000000000000004</v>
      </c>
      <c r="O129" s="9">
        <f t="shared" si="61"/>
        <v>0.3</v>
      </c>
      <c r="P129" s="9">
        <f t="shared" si="61"/>
        <v>0.3</v>
      </c>
      <c r="Q129" s="9">
        <f t="shared" si="61"/>
        <v>0.3</v>
      </c>
      <c r="R129" s="9">
        <f t="shared" si="61"/>
        <v>0.3</v>
      </c>
      <c r="S129" s="9">
        <f t="shared" si="61"/>
        <v>0.3</v>
      </c>
      <c r="T129" s="9">
        <f t="shared" si="61"/>
        <v>0.2</v>
      </c>
      <c r="U129" s="9">
        <f t="shared" si="61"/>
        <v>0.15340000000000001</v>
      </c>
      <c r="V129" s="9">
        <f t="shared" si="61"/>
        <v>9.1199999999999989E-2</v>
      </c>
      <c r="W129" s="9">
        <f t="shared" si="61"/>
        <v>5.6520000000000001E-2</v>
      </c>
      <c r="X129" s="9">
        <f t="shared" si="61"/>
        <v>4.4520000000000004E-2</v>
      </c>
      <c r="Y129" s="9">
        <f t="shared" si="61"/>
        <v>4.4679999999999997E-2</v>
      </c>
      <c r="Z129" s="9">
        <f t="shared" si="61"/>
        <v>0.81684999999999997</v>
      </c>
      <c r="AA129" s="9">
        <f t="shared" si="61"/>
        <v>0.15306</v>
      </c>
      <c r="AB129" s="19">
        <f t="shared" si="61"/>
        <v>0.14005999999999999</v>
      </c>
      <c r="AC129" s="19">
        <f t="shared" ref="AC129:AJ129" si="62">AC154+AC179+AC204</f>
        <v>0.14713999999999999</v>
      </c>
      <c r="AD129" s="19">
        <f t="shared" si="62"/>
        <v>0.16713</v>
      </c>
      <c r="AE129" s="19">
        <f t="shared" si="62"/>
        <v>0.21403999999999998</v>
      </c>
      <c r="AF129" s="19">
        <f t="shared" si="62"/>
        <v>8.208E-2</v>
      </c>
      <c r="AG129" s="19">
        <f t="shared" si="62"/>
        <v>5.2600000000000001E-2</v>
      </c>
      <c r="AH129" s="19">
        <f t="shared" si="62"/>
        <v>4.2900000000000001E-2</v>
      </c>
      <c r="AI129" s="19">
        <f t="shared" si="62"/>
        <v>4.9799999999999997E-2</v>
      </c>
      <c r="AJ129" s="19">
        <f t="shared" si="62"/>
        <v>3.04E-2</v>
      </c>
      <c r="AK129" s="19">
        <f t="shared" si="53"/>
        <v>5.79E-2</v>
      </c>
    </row>
    <row r="130" spans="1:37" x14ac:dyDescent="0.25">
      <c r="A130" s="45" t="s">
        <v>44</v>
      </c>
      <c r="B130" s="82" t="s">
        <v>0</v>
      </c>
      <c r="C130" s="82" t="s">
        <v>0</v>
      </c>
      <c r="D130" s="82" t="s">
        <v>0</v>
      </c>
      <c r="E130" s="82" t="s">
        <v>0</v>
      </c>
      <c r="F130" s="82" t="s">
        <v>0</v>
      </c>
      <c r="G130" s="82" t="s">
        <v>0</v>
      </c>
      <c r="H130" s="82" t="s">
        <v>0</v>
      </c>
      <c r="I130" s="82" t="s">
        <v>0</v>
      </c>
      <c r="J130" s="82" t="s">
        <v>0</v>
      </c>
      <c r="K130" s="82" t="s">
        <v>0</v>
      </c>
      <c r="L130" s="82" t="s">
        <v>0</v>
      </c>
      <c r="M130" s="82" t="s">
        <v>0</v>
      </c>
      <c r="N130" s="82" t="s">
        <v>0</v>
      </c>
      <c r="O130" s="82" t="s">
        <v>0</v>
      </c>
      <c r="P130" s="82" t="s">
        <v>0</v>
      </c>
      <c r="Q130" s="82" t="s">
        <v>0</v>
      </c>
      <c r="R130" s="82" t="s">
        <v>0</v>
      </c>
      <c r="S130" s="82" t="s">
        <v>0</v>
      </c>
      <c r="T130" s="82" t="s">
        <v>0</v>
      </c>
      <c r="U130" s="82" t="s">
        <v>0</v>
      </c>
      <c r="V130" s="82" t="s">
        <v>0</v>
      </c>
      <c r="W130" s="82" t="s">
        <v>0</v>
      </c>
      <c r="X130" s="82" t="s">
        <v>0</v>
      </c>
      <c r="Y130" s="82" t="s">
        <v>0</v>
      </c>
      <c r="Z130" s="82" t="s">
        <v>0</v>
      </c>
      <c r="AA130" s="82" t="s">
        <v>0</v>
      </c>
      <c r="AB130" s="82" t="s">
        <v>0</v>
      </c>
      <c r="AC130" s="82" t="s">
        <v>0</v>
      </c>
      <c r="AD130" s="91">
        <f t="shared" ref="AD130:AJ130" si="63">AD155+AD180+AD205</f>
        <v>4.8087400000000002</v>
      </c>
      <c r="AE130" s="91">
        <f t="shared" si="63"/>
        <v>5.6835399999999998</v>
      </c>
      <c r="AF130" s="91">
        <f t="shared" si="63"/>
        <v>5.6437399999999993</v>
      </c>
      <c r="AG130" s="91">
        <f t="shared" si="63"/>
        <v>6.1587200000000006</v>
      </c>
      <c r="AH130" s="91">
        <f t="shared" si="63"/>
        <v>3.2901999999999996</v>
      </c>
      <c r="AI130" s="91">
        <f t="shared" si="63"/>
        <v>3.5359400000000001</v>
      </c>
      <c r="AJ130" s="91">
        <f t="shared" si="63"/>
        <v>3.3036900000000005</v>
      </c>
      <c r="AK130" s="91">
        <f t="shared" si="53"/>
        <v>3.0833200000000001</v>
      </c>
    </row>
    <row r="132" spans="1:37" x14ac:dyDescent="0.25">
      <c r="A132" s="112" t="s">
        <v>47</v>
      </c>
      <c r="B132" s="1"/>
      <c r="C132" s="4"/>
    </row>
    <row r="133" spans="1:37" s="59" customFormat="1" ht="29.25" customHeight="1" x14ac:dyDescent="0.25">
      <c r="A133" s="113"/>
      <c r="B133" s="114">
        <v>1990</v>
      </c>
      <c r="C133" s="114">
        <v>1991</v>
      </c>
      <c r="D133" s="114">
        <v>1992</v>
      </c>
      <c r="E133" s="114">
        <v>1993</v>
      </c>
      <c r="F133" s="114">
        <v>1994</v>
      </c>
      <c r="G133" s="114">
        <v>1995</v>
      </c>
      <c r="H133" s="114">
        <v>1996</v>
      </c>
      <c r="I133" s="114">
        <v>1997</v>
      </c>
      <c r="J133" s="114">
        <v>1998</v>
      </c>
      <c r="K133" s="114">
        <v>1999</v>
      </c>
      <c r="L133" s="114">
        <v>2000</v>
      </c>
      <c r="M133" s="114">
        <v>2001</v>
      </c>
      <c r="N133" s="114">
        <v>2002</v>
      </c>
      <c r="O133" s="114">
        <v>2003</v>
      </c>
      <c r="P133" s="114">
        <v>2004</v>
      </c>
      <c r="Q133" s="114">
        <v>2005</v>
      </c>
      <c r="R133" s="114">
        <v>2006</v>
      </c>
      <c r="S133" s="114">
        <v>2007</v>
      </c>
      <c r="T133" s="114">
        <v>2008</v>
      </c>
      <c r="U133" s="114">
        <v>2009</v>
      </c>
      <c r="V133" s="114">
        <v>2010</v>
      </c>
      <c r="W133" s="114">
        <v>2011</v>
      </c>
      <c r="X133" s="114">
        <v>2012</v>
      </c>
      <c r="Y133" s="114">
        <v>2013</v>
      </c>
      <c r="Z133" s="114">
        <v>2014</v>
      </c>
      <c r="AA133" s="114">
        <v>2015</v>
      </c>
      <c r="AB133" s="114">
        <v>2016</v>
      </c>
      <c r="AC133" s="114">
        <v>2017</v>
      </c>
      <c r="AD133" s="114">
        <v>2018</v>
      </c>
      <c r="AE133" s="114">
        <v>2019</v>
      </c>
      <c r="AF133" s="114">
        <v>2020</v>
      </c>
      <c r="AG133" s="114">
        <v>2021</v>
      </c>
      <c r="AH133" s="114" t="s">
        <v>3</v>
      </c>
      <c r="AI133" s="114" t="s">
        <v>4</v>
      </c>
      <c r="AJ133" s="114">
        <v>2024</v>
      </c>
      <c r="AK133" s="114">
        <v>2025</v>
      </c>
    </row>
    <row r="134" spans="1:37" s="33" customFormat="1" x14ac:dyDescent="0.25">
      <c r="A134" s="40" t="s">
        <v>24</v>
      </c>
      <c r="B134" s="14">
        <f t="shared" ref="B134:Z134" si="64">SUM(B136:B154)</f>
        <v>516.49999999999989</v>
      </c>
      <c r="C134" s="14">
        <f t="shared" si="64"/>
        <v>524.29999999999995</v>
      </c>
      <c r="D134" s="14">
        <f t="shared" si="64"/>
        <v>356.09999999999997</v>
      </c>
      <c r="E134" s="14">
        <f t="shared" si="64"/>
        <v>366.1</v>
      </c>
      <c r="F134" s="14">
        <f t="shared" si="64"/>
        <v>267.00000000000006</v>
      </c>
      <c r="G134" s="14">
        <f t="shared" si="64"/>
        <v>211.3</v>
      </c>
      <c r="H134" s="14">
        <f t="shared" si="64"/>
        <v>155.20000000000002</v>
      </c>
      <c r="I134" s="14">
        <f t="shared" si="64"/>
        <v>99.600000000000009</v>
      </c>
      <c r="J134" s="14">
        <f t="shared" si="64"/>
        <v>43.6</v>
      </c>
      <c r="K134" s="14">
        <f t="shared" si="64"/>
        <v>23.299999999999997</v>
      </c>
      <c r="L134" s="14">
        <f t="shared" si="64"/>
        <v>12.799999999999997</v>
      </c>
      <c r="M134" s="14">
        <f t="shared" si="64"/>
        <v>12.6</v>
      </c>
      <c r="N134" s="14">
        <f t="shared" si="64"/>
        <v>10.699999999999998</v>
      </c>
      <c r="O134" s="14">
        <f t="shared" si="64"/>
        <v>10.4</v>
      </c>
      <c r="P134" s="14">
        <f t="shared" si="64"/>
        <v>11.5</v>
      </c>
      <c r="Q134" s="14">
        <f t="shared" si="64"/>
        <v>11.799999999999999</v>
      </c>
      <c r="R134" s="14">
        <f t="shared" si="64"/>
        <v>11.2</v>
      </c>
      <c r="S134" s="14">
        <f t="shared" si="64"/>
        <v>11.9</v>
      </c>
      <c r="T134" s="14">
        <f t="shared" si="64"/>
        <v>14</v>
      </c>
      <c r="U134" s="14">
        <f t="shared" si="64"/>
        <v>14.123000000000001</v>
      </c>
      <c r="V134" s="14">
        <f t="shared" si="64"/>
        <v>16.203500000000002</v>
      </c>
      <c r="W134" s="14">
        <f t="shared" si="64"/>
        <v>15.01057</v>
      </c>
      <c r="X134" s="14">
        <f t="shared" si="64"/>
        <v>15.371160000000001</v>
      </c>
      <c r="Y134" s="14">
        <f t="shared" si="64"/>
        <v>19.514340000000001</v>
      </c>
      <c r="Z134" s="14">
        <f t="shared" si="64"/>
        <v>27.35257</v>
      </c>
      <c r="AA134" s="14">
        <f>SUM(AA135:AA155)</f>
        <v>28.444920000000003</v>
      </c>
      <c r="AB134" s="14">
        <f t="shared" ref="AB134:AK134" si="65">SUM(AB135:AB155)</f>
        <v>33.205619999999989</v>
      </c>
      <c r="AC134" s="14">
        <f t="shared" si="65"/>
        <v>40.260359999999991</v>
      </c>
      <c r="AD134" s="14">
        <f t="shared" si="65"/>
        <v>51.086500000000008</v>
      </c>
      <c r="AE134" s="14">
        <f t="shared" si="65"/>
        <v>61.480309999999989</v>
      </c>
      <c r="AF134" s="14">
        <f t="shared" si="65"/>
        <v>66.801089999999988</v>
      </c>
      <c r="AG134" s="14">
        <f t="shared" si="65"/>
        <v>74.987459999999999</v>
      </c>
      <c r="AH134" s="14">
        <f t="shared" si="65"/>
        <v>60.791159999999998</v>
      </c>
      <c r="AI134" s="14">
        <f t="shared" si="65"/>
        <v>60.837870000000009</v>
      </c>
      <c r="AJ134" s="14">
        <f t="shared" si="65"/>
        <v>79.426099999999991</v>
      </c>
      <c r="AK134" s="14">
        <f t="shared" si="65"/>
        <v>65.454589999999996</v>
      </c>
    </row>
    <row r="135" spans="1:37" s="33" customFormat="1" x14ac:dyDescent="0.25">
      <c r="A135" s="40" t="s">
        <v>25</v>
      </c>
      <c r="B135" s="55" t="s">
        <v>0</v>
      </c>
      <c r="C135" s="55" t="s">
        <v>0</v>
      </c>
      <c r="D135" s="55" t="s">
        <v>0</v>
      </c>
      <c r="E135" s="55" t="s">
        <v>0</v>
      </c>
      <c r="F135" s="55" t="s">
        <v>0</v>
      </c>
      <c r="G135" s="55" t="s">
        <v>0</v>
      </c>
      <c r="H135" s="55" t="s">
        <v>0</v>
      </c>
      <c r="I135" s="55" t="s">
        <v>0</v>
      </c>
      <c r="J135" s="55" t="s">
        <v>0</v>
      </c>
      <c r="K135" s="55" t="s">
        <v>0</v>
      </c>
      <c r="L135" s="55" t="s">
        <v>0</v>
      </c>
      <c r="M135" s="55" t="s">
        <v>0</v>
      </c>
      <c r="N135" s="55" t="s">
        <v>0</v>
      </c>
      <c r="O135" s="55" t="s">
        <v>0</v>
      </c>
      <c r="P135" s="55" t="s">
        <v>0</v>
      </c>
      <c r="Q135" s="55" t="s">
        <v>0</v>
      </c>
      <c r="R135" s="55" t="s">
        <v>0</v>
      </c>
      <c r="S135" s="55" t="s">
        <v>0</v>
      </c>
      <c r="T135" s="55" t="s">
        <v>0</v>
      </c>
      <c r="U135" s="55" t="s">
        <v>0</v>
      </c>
      <c r="V135" s="55" t="s">
        <v>0</v>
      </c>
      <c r="W135" s="55" t="s">
        <v>0</v>
      </c>
      <c r="X135" s="55" t="s">
        <v>0</v>
      </c>
      <c r="Y135" s="55" t="s">
        <v>0</v>
      </c>
      <c r="Z135" s="55" t="s">
        <v>0</v>
      </c>
      <c r="AA135" s="55" t="s">
        <v>0</v>
      </c>
      <c r="AB135" s="55" t="s">
        <v>0</v>
      </c>
      <c r="AC135" s="55" t="s">
        <v>0</v>
      </c>
      <c r="AD135" s="55" t="s">
        <v>0</v>
      </c>
      <c r="AE135" s="55" t="s">
        <v>0</v>
      </c>
      <c r="AF135" s="55" t="s">
        <v>0</v>
      </c>
      <c r="AG135" s="55" t="s">
        <v>0</v>
      </c>
      <c r="AH135" s="19">
        <v>0.60042999999999991</v>
      </c>
      <c r="AI135" s="19">
        <v>0.40441000000000005</v>
      </c>
      <c r="AJ135" s="19">
        <v>0.49591000000000002</v>
      </c>
      <c r="AK135" s="19">
        <v>0.45629000000000003</v>
      </c>
    </row>
    <row r="136" spans="1:37" x14ac:dyDescent="0.25">
      <c r="A136" s="40" t="s">
        <v>26</v>
      </c>
      <c r="B136" s="9">
        <v>72.399999999999991</v>
      </c>
      <c r="C136" s="9">
        <v>76.599999999999994</v>
      </c>
      <c r="D136" s="9">
        <v>55.9</v>
      </c>
      <c r="E136" s="9">
        <v>60.2</v>
      </c>
      <c r="F136" s="9">
        <v>48.3</v>
      </c>
      <c r="G136" s="9">
        <v>36.1</v>
      </c>
      <c r="H136" s="9">
        <v>24.3</v>
      </c>
      <c r="I136" s="9">
        <v>15.9</v>
      </c>
      <c r="J136" s="9">
        <v>7</v>
      </c>
      <c r="K136" s="9">
        <v>4.4000000000000004</v>
      </c>
      <c r="L136" s="9">
        <v>2</v>
      </c>
      <c r="M136" s="9">
        <v>2.1</v>
      </c>
      <c r="N136" s="9">
        <v>2.1</v>
      </c>
      <c r="O136" s="9">
        <v>2.1</v>
      </c>
      <c r="P136" s="9">
        <v>2</v>
      </c>
      <c r="Q136" s="9">
        <v>2.2999999999999998</v>
      </c>
      <c r="R136" s="9">
        <v>1.7</v>
      </c>
      <c r="S136" s="9">
        <v>1.6</v>
      </c>
      <c r="T136" s="9">
        <v>1.9</v>
      </c>
      <c r="U136" s="9">
        <v>2.2120000000000002</v>
      </c>
      <c r="V136" s="9">
        <v>1.954</v>
      </c>
      <c r="W136" s="9">
        <v>2.0708600000000001</v>
      </c>
      <c r="X136" s="9">
        <v>2.04678</v>
      </c>
      <c r="Y136" s="9">
        <v>2.6435</v>
      </c>
      <c r="Z136" s="9">
        <v>3.08894</v>
      </c>
      <c r="AA136" s="9">
        <v>5.0177899999999998</v>
      </c>
      <c r="AB136" s="64">
        <v>5.0052099999999999</v>
      </c>
      <c r="AC136" s="64">
        <v>5.3659300000000005</v>
      </c>
      <c r="AD136" s="19">
        <v>5.34877</v>
      </c>
      <c r="AE136" s="19">
        <v>6.7573400000000001</v>
      </c>
      <c r="AF136" s="19">
        <v>6.4446700000000003</v>
      </c>
      <c r="AG136" s="19">
        <v>6.3484300000000005</v>
      </c>
      <c r="AH136" s="19">
        <v>7.0685000000000002</v>
      </c>
      <c r="AI136" s="19">
        <v>6.6205600000000002</v>
      </c>
      <c r="AJ136" s="19">
        <v>6.9003500000000004</v>
      </c>
      <c r="AK136" s="19">
        <v>7.6477399999999998</v>
      </c>
    </row>
    <row r="137" spans="1:37" x14ac:dyDescent="0.25">
      <c r="A137" s="40" t="s">
        <v>27</v>
      </c>
      <c r="B137" s="9">
        <v>24.900000000000013</v>
      </c>
      <c r="C137" s="9">
        <v>26.9</v>
      </c>
      <c r="D137" s="9">
        <v>12.6</v>
      </c>
      <c r="E137" s="9">
        <v>15.5</v>
      </c>
      <c r="F137" s="9">
        <v>11.8</v>
      </c>
      <c r="G137" s="9">
        <v>11.4</v>
      </c>
      <c r="H137" s="9">
        <v>9.5</v>
      </c>
      <c r="I137" s="9">
        <v>5.6</v>
      </c>
      <c r="J137" s="9">
        <v>3.5</v>
      </c>
      <c r="K137" s="9">
        <v>1.8</v>
      </c>
      <c r="L137" s="9">
        <v>1.1000000000000001</v>
      </c>
      <c r="M137" s="9">
        <v>0.8</v>
      </c>
      <c r="N137" s="9">
        <v>0.7</v>
      </c>
      <c r="O137" s="9">
        <v>0.7</v>
      </c>
      <c r="P137" s="9">
        <v>0.7</v>
      </c>
      <c r="Q137" s="9">
        <v>0.6</v>
      </c>
      <c r="R137" s="9">
        <v>0.7</v>
      </c>
      <c r="S137" s="9">
        <v>1.2</v>
      </c>
      <c r="T137" s="9">
        <v>0.9</v>
      </c>
      <c r="U137" s="9">
        <v>0.99770000000000003</v>
      </c>
      <c r="V137" s="9">
        <v>0.83660000000000001</v>
      </c>
      <c r="W137" s="9">
        <v>0.91432000000000002</v>
      </c>
      <c r="X137" s="9">
        <v>1.4379300000000002</v>
      </c>
      <c r="Y137" s="9">
        <v>1.0697999999999999</v>
      </c>
      <c r="Z137" s="9">
        <v>2.6146599999999998</v>
      </c>
      <c r="AA137" s="9">
        <v>3.2012800000000001</v>
      </c>
      <c r="AB137" s="64">
        <v>3.3141400000000001</v>
      </c>
      <c r="AC137" s="64">
        <v>4.1522399999999999</v>
      </c>
      <c r="AD137" s="19">
        <v>6.3286600000000002</v>
      </c>
      <c r="AE137" s="19">
        <v>10.511419999999999</v>
      </c>
      <c r="AF137" s="19">
        <v>11.559200000000001</v>
      </c>
      <c r="AG137" s="19">
        <v>13.930999999999999</v>
      </c>
      <c r="AH137" s="19">
        <v>8.2148799999999991</v>
      </c>
      <c r="AI137" s="19">
        <v>8.9752200000000002</v>
      </c>
      <c r="AJ137" s="19">
        <v>7.30274</v>
      </c>
      <c r="AK137" s="19">
        <v>5.9893199999999993</v>
      </c>
    </row>
    <row r="138" spans="1:37" x14ac:dyDescent="0.25">
      <c r="A138" s="40" t="s">
        <v>28</v>
      </c>
      <c r="B138" s="9">
        <v>37.599999999999994</v>
      </c>
      <c r="C138" s="9">
        <v>38.700000000000003</v>
      </c>
      <c r="D138" s="9">
        <v>30.6</v>
      </c>
      <c r="E138" s="9">
        <v>26.7</v>
      </c>
      <c r="F138" s="9">
        <v>19.600000000000001</v>
      </c>
      <c r="G138" s="9">
        <v>10.6</v>
      </c>
      <c r="H138" s="9">
        <v>7.6</v>
      </c>
      <c r="I138" s="9">
        <v>4.4000000000000004</v>
      </c>
      <c r="J138" s="9">
        <v>2.5</v>
      </c>
      <c r="K138" s="9">
        <v>2</v>
      </c>
      <c r="L138" s="9">
        <v>1.7</v>
      </c>
      <c r="M138" s="9">
        <v>1.5</v>
      </c>
      <c r="N138" s="9">
        <v>0.7</v>
      </c>
      <c r="O138" s="9">
        <v>0.8</v>
      </c>
      <c r="P138" s="9">
        <v>1.2</v>
      </c>
      <c r="Q138" s="9">
        <v>0.9</v>
      </c>
      <c r="R138" s="9">
        <v>0.8</v>
      </c>
      <c r="S138" s="9">
        <v>0.7</v>
      </c>
      <c r="T138" s="9">
        <v>0.7</v>
      </c>
      <c r="U138" s="9">
        <v>0.62190000000000001</v>
      </c>
      <c r="V138" s="9">
        <v>1.9887999999999999</v>
      </c>
      <c r="W138" s="9">
        <v>1.4549400000000001</v>
      </c>
      <c r="X138" s="9">
        <v>1.4080699999999999</v>
      </c>
      <c r="Y138" s="9">
        <v>0.80050999999999994</v>
      </c>
      <c r="Z138" s="9">
        <v>2.0040200000000001</v>
      </c>
      <c r="AA138" s="9">
        <v>2.1826099999999999</v>
      </c>
      <c r="AB138" s="64">
        <v>4.8011400000000002</v>
      </c>
      <c r="AC138" s="64">
        <v>4.8574599999999997</v>
      </c>
      <c r="AD138" s="19">
        <v>5.4983699999999995</v>
      </c>
      <c r="AE138" s="19">
        <v>6.5253300000000003</v>
      </c>
      <c r="AF138" s="19">
        <v>5.0705799999999996</v>
      </c>
      <c r="AG138" s="19">
        <v>3.9340100000000002</v>
      </c>
      <c r="AH138" s="19">
        <v>2.6239599999999998</v>
      </c>
      <c r="AI138" s="19">
        <v>1.9887600000000001</v>
      </c>
      <c r="AJ138" s="19">
        <v>2.0117500000000001</v>
      </c>
      <c r="AK138" s="19">
        <v>1.3158099999999999</v>
      </c>
    </row>
    <row r="139" spans="1:37" x14ac:dyDescent="0.25">
      <c r="A139" s="40" t="s">
        <v>29</v>
      </c>
      <c r="B139" s="9">
        <v>3.2000000000000011</v>
      </c>
      <c r="C139" s="9">
        <v>3.2</v>
      </c>
      <c r="D139" s="9">
        <v>2.8</v>
      </c>
      <c r="E139" s="9">
        <v>1.5</v>
      </c>
      <c r="F139" s="9">
        <v>0.9</v>
      </c>
      <c r="G139" s="9">
        <v>0.8</v>
      </c>
      <c r="H139" s="9">
        <v>0.3</v>
      </c>
      <c r="I139" s="9">
        <v>0.2</v>
      </c>
      <c r="J139" s="9">
        <v>0.1</v>
      </c>
      <c r="K139" s="9">
        <v>0.1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0.2</v>
      </c>
      <c r="T139" s="9">
        <v>0.2</v>
      </c>
      <c r="U139" s="9">
        <v>0.16269999999999998</v>
      </c>
      <c r="V139" s="9">
        <v>0.1066</v>
      </c>
      <c r="W139" s="9">
        <v>0.17510000000000001</v>
      </c>
      <c r="X139" s="9">
        <v>0.10687999999999999</v>
      </c>
      <c r="Y139" s="9">
        <v>3.5049999999999998E-2</v>
      </c>
      <c r="Z139" s="9">
        <v>2.9600000000000001E-2</v>
      </c>
      <c r="AA139" s="9">
        <v>2.7570000000000001E-2</v>
      </c>
      <c r="AB139" s="64">
        <v>7.893E-2</v>
      </c>
      <c r="AC139" s="64">
        <v>8.2379999999999995E-2</v>
      </c>
      <c r="AD139" s="19">
        <v>0.11320999999999999</v>
      </c>
      <c r="AE139" s="19">
        <v>2.614E-2</v>
      </c>
      <c r="AF139" s="19">
        <v>4.9739999999999999E-2</v>
      </c>
      <c r="AG139" s="19">
        <v>3.7249999999999998E-2</v>
      </c>
      <c r="AH139" s="19">
        <v>2.6510000000000002E-2</v>
      </c>
      <c r="AI139" s="19">
        <v>3.2799999999999996E-2</v>
      </c>
      <c r="AJ139" s="19">
        <v>0.1739</v>
      </c>
      <c r="AK139" s="19">
        <v>0.13409000000000001</v>
      </c>
    </row>
    <row r="140" spans="1:37" x14ac:dyDescent="0.25">
      <c r="A140" s="40" t="s">
        <v>30</v>
      </c>
      <c r="B140" s="9">
        <v>36.899999999999991</v>
      </c>
      <c r="C140" s="9">
        <v>38.200000000000003</v>
      </c>
      <c r="D140" s="9">
        <v>26.5</v>
      </c>
      <c r="E140" s="9">
        <v>24</v>
      </c>
      <c r="F140" s="9">
        <v>17.5</v>
      </c>
      <c r="G140" s="9">
        <v>19</v>
      </c>
      <c r="H140" s="9">
        <v>16.5</v>
      </c>
      <c r="I140" s="9">
        <v>8.9</v>
      </c>
      <c r="J140" s="9">
        <v>2.5</v>
      </c>
      <c r="K140" s="9">
        <v>1.3</v>
      </c>
      <c r="L140" s="9">
        <v>0.6</v>
      </c>
      <c r="M140" s="9">
        <v>0.4</v>
      </c>
      <c r="N140" s="9">
        <v>0.5</v>
      </c>
      <c r="O140" s="9">
        <v>0.4</v>
      </c>
      <c r="P140" s="9">
        <v>0.4</v>
      </c>
      <c r="Q140" s="9">
        <v>0.6</v>
      </c>
      <c r="R140" s="9">
        <v>0.4</v>
      </c>
      <c r="S140" s="9">
        <v>0.5</v>
      </c>
      <c r="T140" s="9">
        <v>0.4</v>
      </c>
      <c r="U140" s="9">
        <v>0.38319999999999999</v>
      </c>
      <c r="V140" s="9">
        <v>0.35869999999999996</v>
      </c>
      <c r="W140" s="9">
        <v>0.73453999999999997</v>
      </c>
      <c r="X140" s="9">
        <v>0.24477000000000002</v>
      </c>
      <c r="Y140" s="9">
        <v>0.73000999999999994</v>
      </c>
      <c r="Z140" s="9">
        <v>0.76585999999999999</v>
      </c>
      <c r="AA140" s="9">
        <v>0.68192999999999993</v>
      </c>
      <c r="AB140" s="64">
        <v>0.64391999999999994</v>
      </c>
      <c r="AC140" s="64">
        <v>0.87255999999999989</v>
      </c>
      <c r="AD140" s="19">
        <v>1.0712200000000001</v>
      </c>
      <c r="AE140" s="19">
        <v>1.14974</v>
      </c>
      <c r="AF140" s="19">
        <v>1.4109400000000001</v>
      </c>
      <c r="AG140" s="19">
        <v>1.82681</v>
      </c>
      <c r="AH140" s="19">
        <v>2.3068400000000002</v>
      </c>
      <c r="AI140" s="19">
        <v>2.7562600000000002</v>
      </c>
      <c r="AJ140" s="19">
        <v>3.3134200000000003</v>
      </c>
      <c r="AK140" s="19">
        <v>3.6051500000000001</v>
      </c>
    </row>
    <row r="141" spans="1:37" x14ac:dyDescent="0.25">
      <c r="A141" s="40" t="s">
        <v>31</v>
      </c>
      <c r="B141" s="9">
        <v>12.000000000000009</v>
      </c>
      <c r="C141" s="9">
        <v>11.1</v>
      </c>
      <c r="D141" s="9">
        <v>9.3000000000000007</v>
      </c>
      <c r="E141" s="9">
        <v>7.3</v>
      </c>
      <c r="F141" s="9">
        <v>5.3</v>
      </c>
      <c r="G141" s="9">
        <v>4</v>
      </c>
      <c r="H141" s="9">
        <v>2.2000000000000002</v>
      </c>
      <c r="I141" s="9">
        <v>2.9</v>
      </c>
      <c r="J141" s="9">
        <v>1.6</v>
      </c>
      <c r="K141" s="9">
        <v>0.9</v>
      </c>
      <c r="L141" s="9">
        <v>0.6</v>
      </c>
      <c r="M141" s="9">
        <v>0.5</v>
      </c>
      <c r="N141" s="9">
        <v>0.4</v>
      </c>
      <c r="O141" s="9">
        <v>0.3</v>
      </c>
      <c r="P141" s="9">
        <v>0.3</v>
      </c>
      <c r="Q141" s="9">
        <v>0.4</v>
      </c>
      <c r="R141" s="9">
        <v>0.2</v>
      </c>
      <c r="S141" s="9">
        <v>0.1</v>
      </c>
      <c r="T141" s="9">
        <v>0.3</v>
      </c>
      <c r="U141" s="9">
        <v>0.20430000000000001</v>
      </c>
      <c r="V141" s="9">
        <v>0.18190000000000001</v>
      </c>
      <c r="W141" s="9">
        <v>0.17294000000000001</v>
      </c>
      <c r="X141" s="9">
        <v>0.24077999999999999</v>
      </c>
      <c r="Y141" s="9">
        <v>0.19744</v>
      </c>
      <c r="Z141" s="9">
        <v>0.40688999999999997</v>
      </c>
      <c r="AA141" s="9">
        <v>0.44254000000000004</v>
      </c>
      <c r="AB141" s="64">
        <v>1.2273900000000002</v>
      </c>
      <c r="AC141" s="64">
        <v>2.3412600000000001</v>
      </c>
      <c r="AD141" s="19">
        <v>5.33453</v>
      </c>
      <c r="AE141" s="19">
        <v>5.9664599999999997</v>
      </c>
      <c r="AF141" s="19">
        <v>6.5180600000000002</v>
      </c>
      <c r="AG141" s="19">
        <v>8.1045999999999996</v>
      </c>
      <c r="AH141" s="19">
        <v>3.3991400000000001</v>
      </c>
      <c r="AI141" s="19">
        <v>1.3965699999999999</v>
      </c>
      <c r="AJ141" s="19">
        <v>1.2500199999999999</v>
      </c>
      <c r="AK141" s="19">
        <v>1.32982</v>
      </c>
    </row>
    <row r="142" spans="1:37" x14ac:dyDescent="0.25">
      <c r="A142" s="40" t="s">
        <v>32</v>
      </c>
      <c r="B142" s="55" t="s">
        <v>0</v>
      </c>
      <c r="C142" s="55" t="s">
        <v>0</v>
      </c>
      <c r="D142" s="55" t="s">
        <v>0</v>
      </c>
      <c r="E142" s="55" t="s">
        <v>0</v>
      </c>
      <c r="F142" s="55" t="s">
        <v>0</v>
      </c>
      <c r="G142" s="55" t="s">
        <v>0</v>
      </c>
      <c r="H142" s="55" t="s">
        <v>0</v>
      </c>
      <c r="I142" s="55" t="s">
        <v>0</v>
      </c>
      <c r="J142" s="55" t="s">
        <v>0</v>
      </c>
      <c r="K142" s="55" t="s">
        <v>0</v>
      </c>
      <c r="L142" s="55" t="s">
        <v>0</v>
      </c>
      <c r="M142" s="55" t="s">
        <v>0</v>
      </c>
      <c r="N142" s="55" t="s">
        <v>0</v>
      </c>
      <c r="O142" s="55" t="s">
        <v>0</v>
      </c>
      <c r="P142" s="55" t="s">
        <v>0</v>
      </c>
      <c r="Q142" s="55" t="s">
        <v>0</v>
      </c>
      <c r="R142" s="55" t="s">
        <v>0</v>
      </c>
      <c r="S142" s="55" t="s">
        <v>0</v>
      </c>
      <c r="T142" s="55" t="s">
        <v>0</v>
      </c>
      <c r="U142" s="55" t="s">
        <v>0</v>
      </c>
      <c r="V142" s="55" t="s">
        <v>0</v>
      </c>
      <c r="W142" s="55" t="s">
        <v>0</v>
      </c>
      <c r="X142" s="55" t="s">
        <v>0</v>
      </c>
      <c r="Y142" s="55" t="s">
        <v>0</v>
      </c>
      <c r="Z142" s="55" t="s">
        <v>0</v>
      </c>
      <c r="AA142" s="55" t="s">
        <v>0</v>
      </c>
      <c r="AB142" s="55" t="s">
        <v>0</v>
      </c>
      <c r="AC142" s="55" t="s">
        <v>0</v>
      </c>
      <c r="AD142" s="55" t="s">
        <v>0</v>
      </c>
      <c r="AE142" s="55" t="s">
        <v>0</v>
      </c>
      <c r="AF142" s="55" t="s">
        <v>0</v>
      </c>
      <c r="AG142" s="55" t="s">
        <v>0</v>
      </c>
      <c r="AH142" s="19">
        <v>1.3885099999999999</v>
      </c>
      <c r="AI142" s="19">
        <v>1.1795</v>
      </c>
      <c r="AJ142" s="19">
        <v>1.76769</v>
      </c>
      <c r="AK142" s="19">
        <v>1.76128</v>
      </c>
    </row>
    <row r="143" spans="1:37" x14ac:dyDescent="0.25">
      <c r="A143" s="40" t="s">
        <v>33</v>
      </c>
      <c r="B143" s="9">
        <v>31.000000000000011</v>
      </c>
      <c r="C143" s="9">
        <v>28.8</v>
      </c>
      <c r="D143" s="9">
        <v>17</v>
      </c>
      <c r="E143" s="9">
        <v>18.600000000000001</v>
      </c>
      <c r="F143" s="9">
        <v>14.4</v>
      </c>
      <c r="G143" s="9">
        <v>9</v>
      </c>
      <c r="H143" s="9">
        <v>7.6</v>
      </c>
      <c r="I143" s="9">
        <v>7.6</v>
      </c>
      <c r="J143" s="9">
        <v>2.5</v>
      </c>
      <c r="K143" s="9">
        <v>1</v>
      </c>
      <c r="L143" s="9">
        <v>0.3</v>
      </c>
      <c r="M143" s="9">
        <v>0.3</v>
      </c>
      <c r="N143" s="9">
        <v>0.3</v>
      </c>
      <c r="O143" s="9">
        <v>0.4</v>
      </c>
      <c r="P143" s="9">
        <v>0.3</v>
      </c>
      <c r="Q143" s="9">
        <v>0.3</v>
      </c>
      <c r="R143" s="9">
        <v>0.4</v>
      </c>
      <c r="S143" s="9">
        <v>0.2</v>
      </c>
      <c r="T143" s="9">
        <v>0.3</v>
      </c>
      <c r="U143" s="9">
        <v>0.2707</v>
      </c>
      <c r="V143" s="9">
        <v>0.3856</v>
      </c>
      <c r="W143" s="9">
        <v>0.37289</v>
      </c>
      <c r="X143" s="9">
        <v>0.30285000000000001</v>
      </c>
      <c r="Y143" s="9">
        <v>0.25668999999999997</v>
      </c>
      <c r="Z143" s="9">
        <v>0.27591000000000004</v>
      </c>
      <c r="AA143" s="9">
        <v>0.22425</v>
      </c>
      <c r="AB143" s="64">
        <v>0.30369999999999997</v>
      </c>
      <c r="AC143" s="64">
        <v>0.46931</v>
      </c>
      <c r="AD143" s="19">
        <v>0.33144000000000001</v>
      </c>
      <c r="AE143" s="19">
        <v>1.12358</v>
      </c>
      <c r="AF143" s="19">
        <v>2.42502</v>
      </c>
      <c r="AG143" s="19">
        <v>4.2565100000000005</v>
      </c>
      <c r="AH143" s="19">
        <v>2.45323</v>
      </c>
      <c r="AI143" s="19">
        <v>1.22634</v>
      </c>
      <c r="AJ143" s="19">
        <v>0.92879</v>
      </c>
      <c r="AK143" s="19">
        <v>0.84063999999999994</v>
      </c>
    </row>
    <row r="144" spans="1:37" x14ac:dyDescent="0.25">
      <c r="A144" s="40" t="s">
        <v>34</v>
      </c>
      <c r="B144" s="9">
        <v>81.400000000000006</v>
      </c>
      <c r="C144" s="9">
        <v>90.6</v>
      </c>
      <c r="D144" s="9">
        <v>55.6</v>
      </c>
      <c r="E144" s="9">
        <v>73.099999999999994</v>
      </c>
      <c r="F144" s="9">
        <v>46.3</v>
      </c>
      <c r="G144" s="9">
        <v>39.5</v>
      </c>
      <c r="H144" s="9">
        <v>27.5</v>
      </c>
      <c r="I144" s="9">
        <v>20</v>
      </c>
      <c r="J144" s="9">
        <v>9.9</v>
      </c>
      <c r="K144" s="9">
        <v>4.8</v>
      </c>
      <c r="L144" s="9">
        <v>2.2999999999999998</v>
      </c>
      <c r="M144" s="9">
        <v>3</v>
      </c>
      <c r="N144" s="9">
        <v>2.8</v>
      </c>
      <c r="O144" s="9">
        <v>2.2000000000000002</v>
      </c>
      <c r="P144" s="9">
        <v>2.5</v>
      </c>
      <c r="Q144" s="9">
        <v>2.5</v>
      </c>
      <c r="R144" s="9">
        <v>2.8</v>
      </c>
      <c r="S144" s="9">
        <v>3</v>
      </c>
      <c r="T144" s="9">
        <v>3.8</v>
      </c>
      <c r="U144" s="9">
        <v>4.1429</v>
      </c>
      <c r="V144" s="9">
        <v>4.3431000000000006</v>
      </c>
      <c r="W144" s="9">
        <v>3.8591799999999998</v>
      </c>
      <c r="X144" s="9">
        <v>4.56175</v>
      </c>
      <c r="Y144" s="9">
        <v>7.68431</v>
      </c>
      <c r="Z144" s="9">
        <v>10.11276</v>
      </c>
      <c r="AA144" s="9">
        <v>7.5300799999999999</v>
      </c>
      <c r="AB144" s="64">
        <v>7.6343500000000004</v>
      </c>
      <c r="AC144" s="64">
        <v>8.61036</v>
      </c>
      <c r="AD144" s="19">
        <v>9.6350099999999994</v>
      </c>
      <c r="AE144" s="19">
        <v>8.7755299999999998</v>
      </c>
      <c r="AF144" s="19">
        <v>11.060930000000001</v>
      </c>
      <c r="AG144" s="19">
        <v>11.602370000000001</v>
      </c>
      <c r="AH144" s="19">
        <v>8.4120600000000003</v>
      </c>
      <c r="AI144" s="19">
        <v>7.6859399999999996</v>
      </c>
      <c r="AJ144" s="19">
        <v>10.74091</v>
      </c>
      <c r="AK144" s="19">
        <v>6.8727999999999998</v>
      </c>
    </row>
    <row r="145" spans="1:37" x14ac:dyDescent="0.25">
      <c r="A145" s="40" t="s">
        <v>35</v>
      </c>
      <c r="B145" s="9">
        <v>5.9</v>
      </c>
      <c r="C145" s="9">
        <v>4.5999999999999996</v>
      </c>
      <c r="D145" s="9">
        <v>3</v>
      </c>
      <c r="E145" s="9">
        <v>2.9</v>
      </c>
      <c r="F145" s="9">
        <v>2.8</v>
      </c>
      <c r="G145" s="9">
        <v>1.5</v>
      </c>
      <c r="H145" s="9">
        <v>1.3</v>
      </c>
      <c r="I145" s="9">
        <v>0.9</v>
      </c>
      <c r="J145" s="9">
        <v>0.3</v>
      </c>
      <c r="K145" s="9">
        <v>0.2</v>
      </c>
      <c r="L145" s="9">
        <v>0.1</v>
      </c>
      <c r="M145" s="9">
        <v>0.1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1.8200000000000001E-2</v>
      </c>
      <c r="V145" s="9">
        <v>2.7699999999999999E-2</v>
      </c>
      <c r="W145" s="9">
        <v>0.12107</v>
      </c>
      <c r="X145" s="9">
        <v>8.4209999999999993E-2</v>
      </c>
      <c r="Y145" s="9">
        <v>0.10646</v>
      </c>
      <c r="Z145" s="9">
        <v>9.5750000000000002E-2</v>
      </c>
      <c r="AA145" s="9">
        <v>7.9480000000000009E-2</v>
      </c>
      <c r="AB145" s="64">
        <v>0.21811000000000003</v>
      </c>
      <c r="AC145" s="64">
        <v>0.25162000000000001</v>
      </c>
      <c r="AD145" s="19">
        <v>0.43933999999999995</v>
      </c>
      <c r="AE145" s="19">
        <v>0.64587000000000006</v>
      </c>
      <c r="AF145" s="19">
        <v>0.54191999999999996</v>
      </c>
      <c r="AG145" s="19">
        <v>0.48064999999999997</v>
      </c>
      <c r="AH145" s="19">
        <v>0.55764000000000002</v>
      </c>
      <c r="AI145" s="19">
        <v>0.49756</v>
      </c>
      <c r="AJ145" s="19">
        <v>0.51593</v>
      </c>
      <c r="AK145" s="19">
        <v>0.72941999999999996</v>
      </c>
    </row>
    <row r="146" spans="1:37" x14ac:dyDescent="0.25">
      <c r="A146" s="40" t="s">
        <v>36</v>
      </c>
      <c r="B146" s="9">
        <v>0</v>
      </c>
      <c r="C146" s="9"/>
      <c r="D146" s="9"/>
      <c r="E146" s="9"/>
      <c r="F146" s="9"/>
      <c r="G146" s="9"/>
      <c r="H146" s="9"/>
      <c r="I146" s="9"/>
      <c r="J146" s="9"/>
      <c r="K146" s="9"/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/>
      <c r="U146" s="9"/>
      <c r="V146" s="9">
        <v>1E-4</v>
      </c>
      <c r="W146" s="9"/>
      <c r="X146" s="9">
        <v>2.5000000000000001E-4</v>
      </c>
      <c r="Y146" s="9"/>
      <c r="Z146" s="9"/>
      <c r="AA146" s="9">
        <v>1E-3</v>
      </c>
      <c r="AB146" s="64">
        <v>2.6800000000000001E-3</v>
      </c>
      <c r="AC146" s="64">
        <v>2.2599999999999999E-3</v>
      </c>
      <c r="AD146" s="19">
        <v>2.0099999999999996E-3</v>
      </c>
      <c r="AE146" s="19">
        <v>8.490000000000001E-3</v>
      </c>
      <c r="AF146" s="19">
        <v>2.07E-2</v>
      </c>
      <c r="AG146" s="19">
        <v>1.8690000000000002E-2</v>
      </c>
      <c r="AH146" s="19">
        <v>1.4760000000000001E-2</v>
      </c>
      <c r="AI146" s="19">
        <v>9.3499999999999989E-3</v>
      </c>
      <c r="AJ146" s="19">
        <v>9.7170000000000006E-2</v>
      </c>
      <c r="AK146" s="19">
        <v>8.7500000000000008E-3</v>
      </c>
    </row>
    <row r="147" spans="1:37" x14ac:dyDescent="0.25">
      <c r="A147" s="40" t="s">
        <v>45</v>
      </c>
      <c r="B147" s="9">
        <v>13.399999999999986</v>
      </c>
      <c r="C147" s="9">
        <v>12</v>
      </c>
      <c r="D147" s="9">
        <v>8.1</v>
      </c>
      <c r="E147" s="9">
        <v>7.4</v>
      </c>
      <c r="F147" s="9">
        <v>6.5</v>
      </c>
      <c r="G147" s="9">
        <v>5.9</v>
      </c>
      <c r="H147" s="9">
        <v>4.7</v>
      </c>
      <c r="I147" s="9">
        <v>1.7</v>
      </c>
      <c r="J147" s="9">
        <v>0.6</v>
      </c>
      <c r="K147" s="9">
        <v>0.4</v>
      </c>
      <c r="L147" s="9">
        <v>0.3</v>
      </c>
      <c r="M147" s="9">
        <v>0.2</v>
      </c>
      <c r="N147" s="9">
        <v>0.1</v>
      </c>
      <c r="O147" s="9">
        <v>0.1</v>
      </c>
      <c r="P147" s="9">
        <v>0.1</v>
      </c>
      <c r="Q147" s="9">
        <v>0</v>
      </c>
      <c r="R147" s="9">
        <v>0.1</v>
      </c>
      <c r="S147" s="9">
        <v>0.1</v>
      </c>
      <c r="T147" s="9">
        <v>0.2</v>
      </c>
      <c r="U147" s="9">
        <v>0.16290000000000002</v>
      </c>
      <c r="V147" s="9">
        <v>0.22690000000000002</v>
      </c>
      <c r="W147" s="9">
        <v>0.27500000000000002</v>
      </c>
      <c r="X147" s="9">
        <v>0.56137999999999999</v>
      </c>
      <c r="Y147" s="9">
        <v>0.95396000000000003</v>
      </c>
      <c r="Z147" s="9">
        <v>1.8186800000000001</v>
      </c>
      <c r="AA147" s="9">
        <v>2.4977499999999999</v>
      </c>
      <c r="AB147" s="64">
        <v>2.84327</v>
      </c>
      <c r="AC147" s="64">
        <v>6.5620600000000007</v>
      </c>
      <c r="AD147" s="61" t="s">
        <v>1</v>
      </c>
      <c r="AE147" s="61" t="s">
        <v>1</v>
      </c>
      <c r="AF147" s="61" t="s">
        <v>1</v>
      </c>
      <c r="AG147" s="61" t="s">
        <v>1</v>
      </c>
      <c r="AH147" s="61" t="s">
        <v>1</v>
      </c>
      <c r="AI147" s="61" t="s">
        <v>1</v>
      </c>
      <c r="AJ147" s="61" t="s">
        <v>1</v>
      </c>
      <c r="AK147" s="61" t="s">
        <v>1</v>
      </c>
    </row>
    <row r="148" spans="1:37" x14ac:dyDescent="0.25">
      <c r="A148" s="40" t="s">
        <v>37</v>
      </c>
      <c r="B148" s="9">
        <v>41.999999999999993</v>
      </c>
      <c r="C148" s="9">
        <v>43.4</v>
      </c>
      <c r="D148" s="9">
        <v>31</v>
      </c>
      <c r="E148" s="9">
        <v>28.2</v>
      </c>
      <c r="F148" s="9">
        <v>18.3</v>
      </c>
      <c r="G148" s="9">
        <v>14.1</v>
      </c>
      <c r="H148" s="9">
        <v>12.6</v>
      </c>
      <c r="I148" s="9">
        <v>9.1</v>
      </c>
      <c r="J148" s="9">
        <v>6.4</v>
      </c>
      <c r="K148" s="9">
        <v>2.5</v>
      </c>
      <c r="L148" s="9">
        <v>1.1000000000000001</v>
      </c>
      <c r="M148" s="9">
        <v>1</v>
      </c>
      <c r="N148" s="9">
        <v>1.2</v>
      </c>
      <c r="O148" s="9">
        <v>1.1000000000000001</v>
      </c>
      <c r="P148" s="9">
        <v>1.5</v>
      </c>
      <c r="Q148" s="9">
        <v>1.5</v>
      </c>
      <c r="R148" s="9">
        <v>1.6</v>
      </c>
      <c r="S148" s="9">
        <v>1.5</v>
      </c>
      <c r="T148" s="9">
        <v>1.6</v>
      </c>
      <c r="U148" s="9">
        <v>1.5555000000000001</v>
      </c>
      <c r="V148" s="9">
        <v>1.5149999999999999</v>
      </c>
      <c r="W148" s="9">
        <v>1.5757099999999999</v>
      </c>
      <c r="X148" s="9">
        <v>1.12401</v>
      </c>
      <c r="Y148" s="9">
        <v>1.6639699999999999</v>
      </c>
      <c r="Z148" s="9">
        <v>2.4860000000000002</v>
      </c>
      <c r="AA148" s="9">
        <v>3.2973600000000003</v>
      </c>
      <c r="AB148" s="64">
        <v>3.30701</v>
      </c>
      <c r="AC148" s="64">
        <v>2.6568899999999998</v>
      </c>
      <c r="AD148" s="19">
        <v>3.57098</v>
      </c>
      <c r="AE148" s="19">
        <v>3.77216</v>
      </c>
      <c r="AF148" s="19">
        <v>4.4729899999999994</v>
      </c>
      <c r="AG148" s="19">
        <v>4.9953100000000008</v>
      </c>
      <c r="AH148" s="19">
        <v>5.8218300000000003</v>
      </c>
      <c r="AI148" s="19">
        <v>8.312850000000001</v>
      </c>
      <c r="AJ148" s="19">
        <v>8.1035699999999995</v>
      </c>
      <c r="AK148" s="61">
        <v>4.6122200000000007</v>
      </c>
    </row>
    <row r="149" spans="1:37" x14ac:dyDescent="0.25">
      <c r="A149" s="40" t="s">
        <v>38</v>
      </c>
      <c r="B149" s="9">
        <v>102.5</v>
      </c>
      <c r="C149" s="9">
        <v>91.7</v>
      </c>
      <c r="D149" s="9">
        <v>66.900000000000006</v>
      </c>
      <c r="E149" s="9">
        <v>67.900000000000006</v>
      </c>
      <c r="F149" s="9">
        <v>43.7</v>
      </c>
      <c r="G149" s="9">
        <v>33.200000000000003</v>
      </c>
      <c r="H149" s="9">
        <v>21.3</v>
      </c>
      <c r="I149" s="9">
        <v>17</v>
      </c>
      <c r="J149" s="9">
        <v>4.8</v>
      </c>
      <c r="K149" s="9">
        <v>2.7</v>
      </c>
      <c r="L149" s="9">
        <v>1.6</v>
      </c>
      <c r="M149" s="9">
        <v>1.5</v>
      </c>
      <c r="N149" s="9">
        <v>1.1000000000000001</v>
      </c>
      <c r="O149" s="9">
        <v>1.5</v>
      </c>
      <c r="P149" s="9">
        <v>1.4</v>
      </c>
      <c r="Q149" s="9">
        <v>1.5</v>
      </c>
      <c r="R149" s="9">
        <v>1.2</v>
      </c>
      <c r="S149" s="9">
        <v>1.4</v>
      </c>
      <c r="T149" s="9">
        <v>1.8</v>
      </c>
      <c r="U149" s="9">
        <v>1.8263</v>
      </c>
      <c r="V149" s="9">
        <v>1.8246</v>
      </c>
      <c r="W149" s="9">
        <v>1.4367300000000001</v>
      </c>
      <c r="X149" s="9">
        <v>1.8904300000000001</v>
      </c>
      <c r="Y149" s="9">
        <v>1.96777</v>
      </c>
      <c r="Z149" s="9">
        <v>2.5891500000000001</v>
      </c>
      <c r="AA149" s="9">
        <v>2.2778200000000002</v>
      </c>
      <c r="AB149" s="64">
        <v>2.7066300000000001</v>
      </c>
      <c r="AC149" s="64">
        <v>2.9600200000000001</v>
      </c>
      <c r="AD149" s="19">
        <v>3.2885500000000003</v>
      </c>
      <c r="AE149" s="19">
        <v>3.43879</v>
      </c>
      <c r="AF149" s="19">
        <v>3.4354200000000001</v>
      </c>
      <c r="AG149" s="19">
        <v>3.9405600000000001</v>
      </c>
      <c r="AH149" s="19">
        <v>3.9504999999999999</v>
      </c>
      <c r="AI149" s="19">
        <v>4.2398299999999995</v>
      </c>
      <c r="AJ149" s="19">
        <v>4.2098900000000006</v>
      </c>
      <c r="AK149" s="19">
        <v>3.9456100000000003</v>
      </c>
    </row>
    <row r="150" spans="1:37" x14ac:dyDescent="0.25">
      <c r="A150" s="40" t="s">
        <v>39</v>
      </c>
      <c r="B150" s="55" t="s">
        <v>0</v>
      </c>
      <c r="C150" s="55" t="s">
        <v>0</v>
      </c>
      <c r="D150" s="55" t="s">
        <v>0</v>
      </c>
      <c r="E150" s="55" t="s">
        <v>0</v>
      </c>
      <c r="F150" s="55" t="s">
        <v>0</v>
      </c>
      <c r="G150" s="55" t="s">
        <v>0</v>
      </c>
      <c r="H150" s="55" t="s">
        <v>0</v>
      </c>
      <c r="I150" s="55" t="s">
        <v>0</v>
      </c>
      <c r="J150" s="55" t="s">
        <v>0</v>
      </c>
      <c r="K150" s="55" t="s">
        <v>0</v>
      </c>
      <c r="L150" s="55" t="s">
        <v>0</v>
      </c>
      <c r="M150" s="55" t="s">
        <v>0</v>
      </c>
      <c r="N150" s="55" t="s">
        <v>0</v>
      </c>
      <c r="O150" s="55" t="s">
        <v>0</v>
      </c>
      <c r="P150" s="55" t="s">
        <v>0</v>
      </c>
      <c r="Q150" s="55" t="s">
        <v>0</v>
      </c>
      <c r="R150" s="55" t="s">
        <v>0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0</v>
      </c>
      <c r="AB150" s="55" t="s">
        <v>0</v>
      </c>
      <c r="AC150" s="55" t="s">
        <v>0</v>
      </c>
      <c r="AD150" s="19">
        <v>6.0951400000000007</v>
      </c>
      <c r="AE150" s="19">
        <v>8.461780000000001</v>
      </c>
      <c r="AF150" s="19">
        <v>9.2747700000000002</v>
      </c>
      <c r="AG150" s="19">
        <v>10.58034</v>
      </c>
      <c r="AH150" s="19">
        <v>12.390049999999999</v>
      </c>
      <c r="AI150" s="19">
        <v>13.633030000000002</v>
      </c>
      <c r="AJ150" s="19">
        <v>30.185950000000002</v>
      </c>
      <c r="AK150" s="19">
        <v>25.34731</v>
      </c>
    </row>
    <row r="151" spans="1:37" x14ac:dyDescent="0.25">
      <c r="A151" s="41" t="s">
        <v>40</v>
      </c>
      <c r="B151" s="55" t="s">
        <v>0</v>
      </c>
      <c r="C151" s="55" t="s">
        <v>0</v>
      </c>
      <c r="D151" s="55" t="s">
        <v>0</v>
      </c>
      <c r="E151" s="55" t="s">
        <v>0</v>
      </c>
      <c r="F151" s="55" t="s">
        <v>0</v>
      </c>
      <c r="G151" s="55" t="s">
        <v>0</v>
      </c>
      <c r="H151" s="55" t="s">
        <v>0</v>
      </c>
      <c r="I151" s="55" t="s">
        <v>0</v>
      </c>
      <c r="J151" s="55" t="s">
        <v>0</v>
      </c>
      <c r="K151" s="55" t="s">
        <v>0</v>
      </c>
      <c r="L151" s="55" t="s">
        <v>0</v>
      </c>
      <c r="M151" s="55" t="s">
        <v>0</v>
      </c>
      <c r="N151" s="55" t="s">
        <v>0</v>
      </c>
      <c r="O151" s="55" t="s">
        <v>0</v>
      </c>
      <c r="P151" s="55" t="s">
        <v>0</v>
      </c>
      <c r="Q151" s="55" t="s">
        <v>0</v>
      </c>
      <c r="R151" s="55" t="s">
        <v>0</v>
      </c>
      <c r="S151" s="55" t="s">
        <v>0</v>
      </c>
      <c r="T151" s="55" t="s">
        <v>0</v>
      </c>
      <c r="U151" s="55" t="s">
        <v>0</v>
      </c>
      <c r="V151" s="55" t="s">
        <v>0</v>
      </c>
      <c r="W151" s="55" t="s">
        <v>0</v>
      </c>
      <c r="X151" s="55" t="s">
        <v>0</v>
      </c>
      <c r="Y151" s="55" t="s">
        <v>0</v>
      </c>
      <c r="Z151" s="55" t="s">
        <v>0</v>
      </c>
      <c r="AA151" s="55" t="s">
        <v>0</v>
      </c>
      <c r="AB151" s="55" t="s">
        <v>0</v>
      </c>
      <c r="AC151" s="55" t="s">
        <v>0</v>
      </c>
      <c r="AD151" s="55" t="s">
        <v>0</v>
      </c>
      <c r="AE151" s="55" t="s">
        <v>0</v>
      </c>
      <c r="AF151" s="55" t="s">
        <v>0</v>
      </c>
      <c r="AG151" s="55" t="s">
        <v>0</v>
      </c>
      <c r="AH151" s="19">
        <v>0.16372</v>
      </c>
      <c r="AI151" s="19">
        <v>0.17466000000000001</v>
      </c>
      <c r="AJ151" s="19">
        <v>1.821E-2</v>
      </c>
      <c r="AK151" s="19">
        <v>5.8700000000000002E-3</v>
      </c>
    </row>
    <row r="152" spans="1:37" ht="18" customHeight="1" x14ac:dyDescent="0.25">
      <c r="A152" s="40" t="s">
        <v>41</v>
      </c>
      <c r="B152" s="9">
        <v>53.299999999999983</v>
      </c>
      <c r="C152" s="9">
        <v>57.8</v>
      </c>
      <c r="D152" s="9">
        <v>36.200000000000003</v>
      </c>
      <c r="E152" s="9">
        <v>32.4</v>
      </c>
      <c r="F152" s="9">
        <v>31.1</v>
      </c>
      <c r="G152" s="9">
        <v>25.6</v>
      </c>
      <c r="H152" s="9">
        <v>19.5</v>
      </c>
      <c r="I152" s="9">
        <v>5.2</v>
      </c>
      <c r="J152" s="9">
        <v>1.8</v>
      </c>
      <c r="K152" s="9">
        <v>1.2</v>
      </c>
      <c r="L152" s="9">
        <v>1.1000000000000001</v>
      </c>
      <c r="M152" s="9">
        <v>1.1000000000000001</v>
      </c>
      <c r="N152" s="9">
        <v>0.7</v>
      </c>
      <c r="O152" s="9">
        <v>0.8</v>
      </c>
      <c r="P152" s="9">
        <v>1.1000000000000001</v>
      </c>
      <c r="Q152" s="9">
        <v>1.2</v>
      </c>
      <c r="R152" s="9">
        <v>1.3</v>
      </c>
      <c r="S152" s="9">
        <v>1.4</v>
      </c>
      <c r="T152" s="9">
        <v>1.9</v>
      </c>
      <c r="U152" s="9">
        <v>1.5067999999999999</v>
      </c>
      <c r="V152" s="9">
        <v>2.4101999999999997</v>
      </c>
      <c r="W152" s="9">
        <v>1.81236</v>
      </c>
      <c r="X152" s="9">
        <v>1.3256300000000001</v>
      </c>
      <c r="Y152" s="9">
        <v>1.381</v>
      </c>
      <c r="Z152" s="9">
        <v>1.04758</v>
      </c>
      <c r="AA152" s="9">
        <v>0.94971000000000005</v>
      </c>
      <c r="AB152" s="64">
        <v>1.1083800000000001</v>
      </c>
      <c r="AC152" s="64">
        <v>1.05148</v>
      </c>
      <c r="AD152" s="19">
        <v>1.5246099999999998</v>
      </c>
      <c r="AE152" s="19">
        <v>1.07599</v>
      </c>
      <c r="AF152" s="19">
        <v>1.54969</v>
      </c>
      <c r="AG152" s="19">
        <v>1.38751</v>
      </c>
      <c r="AH152" s="19">
        <v>0.87921000000000005</v>
      </c>
      <c r="AI152" s="19">
        <v>0.94349000000000005</v>
      </c>
      <c r="AJ152" s="19">
        <v>0.88471</v>
      </c>
      <c r="AK152" s="19">
        <v>0.56595000000000006</v>
      </c>
    </row>
    <row r="153" spans="1:37" x14ac:dyDescent="0.25">
      <c r="A153" s="40" t="s">
        <v>42</v>
      </c>
      <c r="B153" s="9"/>
      <c r="C153" s="9">
        <v>0.7</v>
      </c>
      <c r="D153" s="9">
        <v>0.6</v>
      </c>
      <c r="E153" s="9">
        <v>0.4</v>
      </c>
      <c r="F153" s="9">
        <v>0.5</v>
      </c>
      <c r="G153" s="9">
        <v>0.6</v>
      </c>
      <c r="H153" s="9">
        <v>0.3</v>
      </c>
      <c r="I153" s="9">
        <v>0.2</v>
      </c>
      <c r="J153" s="9">
        <v>0.1</v>
      </c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>
        <v>4.6299999999999994E-2</v>
      </c>
      <c r="V153" s="9">
        <v>4.24E-2</v>
      </c>
      <c r="W153" s="9">
        <v>3.4599999999999999E-2</v>
      </c>
      <c r="X153" s="9">
        <v>3.5439999999999999E-2</v>
      </c>
      <c r="Y153" s="9">
        <v>2.3870000000000002E-2</v>
      </c>
      <c r="Z153" s="9">
        <v>1.677E-2</v>
      </c>
      <c r="AA153" s="9">
        <v>3.3750000000000002E-2</v>
      </c>
      <c r="AB153" s="66">
        <v>1.076E-2</v>
      </c>
      <c r="AC153" s="66">
        <v>2.453E-2</v>
      </c>
      <c r="AD153" s="19">
        <v>1.102E-2</v>
      </c>
      <c r="AE153" s="19">
        <v>1.73E-3</v>
      </c>
      <c r="AF153" s="19">
        <v>1.4999999999999999E-4</v>
      </c>
      <c r="AG153" s="19">
        <v>0</v>
      </c>
      <c r="AH153" s="19">
        <v>1.2900000000000001E-3</v>
      </c>
      <c r="AI153" s="19"/>
      <c r="AJ153" s="19"/>
      <c r="AK153" s="19"/>
    </row>
    <row r="154" spans="1:37" x14ac:dyDescent="0.25">
      <c r="A154" s="40" t="s">
        <v>43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>
        <v>0.1</v>
      </c>
      <c r="N154" s="9">
        <v>0.1</v>
      </c>
      <c r="O154" s="9"/>
      <c r="P154" s="9"/>
      <c r="Q154" s="9"/>
      <c r="R154" s="9"/>
      <c r="S154" s="9"/>
      <c r="T154" s="9"/>
      <c r="U154" s="9">
        <v>1.1599999999999999E-2</v>
      </c>
      <c r="V154" s="9">
        <v>1.2999999999999999E-3</v>
      </c>
      <c r="W154" s="9">
        <v>3.3E-4</v>
      </c>
      <c r="X154" s="9"/>
      <c r="Y154" s="9"/>
      <c r="Z154" s="9"/>
      <c r="AA154" s="9"/>
      <c r="AB154" s="66"/>
      <c r="AC154" s="66"/>
      <c r="AD154" s="19">
        <v>0</v>
      </c>
      <c r="AE154" s="19">
        <v>0</v>
      </c>
      <c r="AF154" s="19">
        <v>0</v>
      </c>
      <c r="AG154" s="19">
        <v>0</v>
      </c>
      <c r="AH154" s="19"/>
      <c r="AI154" s="19"/>
      <c r="AJ154" s="19"/>
      <c r="AK154" s="19"/>
    </row>
    <row r="155" spans="1:37" x14ac:dyDescent="0.25">
      <c r="A155" s="45" t="s">
        <v>44</v>
      </c>
      <c r="B155" s="82" t="s">
        <v>0</v>
      </c>
      <c r="C155" s="82" t="s">
        <v>0</v>
      </c>
      <c r="D155" s="82" t="s">
        <v>0</v>
      </c>
      <c r="E155" s="82" t="s">
        <v>0</v>
      </c>
      <c r="F155" s="82" t="s">
        <v>0</v>
      </c>
      <c r="G155" s="82" t="s">
        <v>0</v>
      </c>
      <c r="H155" s="82" t="s">
        <v>0</v>
      </c>
      <c r="I155" s="82" t="s">
        <v>0</v>
      </c>
      <c r="J155" s="82" t="s">
        <v>0</v>
      </c>
      <c r="K155" s="82" t="s">
        <v>0</v>
      </c>
      <c r="L155" s="82" t="s">
        <v>0</v>
      </c>
      <c r="M155" s="82" t="s">
        <v>0</v>
      </c>
      <c r="N155" s="82" t="s">
        <v>0</v>
      </c>
      <c r="O155" s="82" t="s">
        <v>0</v>
      </c>
      <c r="P155" s="82" t="s">
        <v>0</v>
      </c>
      <c r="Q155" s="82" t="s">
        <v>0</v>
      </c>
      <c r="R155" s="82" t="s">
        <v>0</v>
      </c>
      <c r="S155" s="82" t="s">
        <v>0</v>
      </c>
      <c r="T155" s="82" t="s">
        <v>0</v>
      </c>
      <c r="U155" s="82" t="s">
        <v>0</v>
      </c>
      <c r="V155" s="82" t="s">
        <v>0</v>
      </c>
      <c r="W155" s="82" t="s">
        <v>0</v>
      </c>
      <c r="X155" s="82" t="s">
        <v>0</v>
      </c>
      <c r="Y155" s="82" t="s">
        <v>0</v>
      </c>
      <c r="Z155" s="82" t="s">
        <v>0</v>
      </c>
      <c r="AA155" s="82" t="s">
        <v>0</v>
      </c>
      <c r="AB155" s="82" t="s">
        <v>0</v>
      </c>
      <c r="AC155" s="82" t="s">
        <v>0</v>
      </c>
      <c r="AD155" s="91">
        <v>2.4936400000000001</v>
      </c>
      <c r="AE155" s="91">
        <v>3.23996</v>
      </c>
      <c r="AF155" s="91">
        <v>2.96631</v>
      </c>
      <c r="AG155" s="91">
        <v>3.5434200000000002</v>
      </c>
      <c r="AH155" s="91">
        <v>0.5181</v>
      </c>
      <c r="AI155" s="91">
        <v>0.76073999999999997</v>
      </c>
      <c r="AJ155" s="91">
        <v>0.52519000000000005</v>
      </c>
      <c r="AK155" s="91">
        <v>0.28652</v>
      </c>
    </row>
    <row r="157" spans="1:37" x14ac:dyDescent="0.25">
      <c r="A157" s="108" t="s">
        <v>48</v>
      </c>
      <c r="B157" s="1"/>
      <c r="C157" s="4"/>
    </row>
    <row r="158" spans="1:37" s="59" customFormat="1" ht="30" customHeight="1" x14ac:dyDescent="0.25">
      <c r="A158" s="113"/>
      <c r="B158" s="114">
        <v>1990</v>
      </c>
      <c r="C158" s="114">
        <v>1991</v>
      </c>
      <c r="D158" s="114">
        <v>1992</v>
      </c>
      <c r="E158" s="114">
        <v>1993</v>
      </c>
      <c r="F158" s="114">
        <v>1994</v>
      </c>
      <c r="G158" s="114">
        <v>1995</v>
      </c>
      <c r="H158" s="114">
        <v>1996</v>
      </c>
      <c r="I158" s="114">
        <v>1997</v>
      </c>
      <c r="J158" s="114">
        <v>1998</v>
      </c>
      <c r="K158" s="114">
        <v>1999</v>
      </c>
      <c r="L158" s="114">
        <v>2000</v>
      </c>
      <c r="M158" s="114">
        <v>2001</v>
      </c>
      <c r="N158" s="114">
        <v>2002</v>
      </c>
      <c r="O158" s="114">
        <v>2003</v>
      </c>
      <c r="P158" s="114">
        <v>2004</v>
      </c>
      <c r="Q158" s="114">
        <v>2005</v>
      </c>
      <c r="R158" s="114">
        <v>2006</v>
      </c>
      <c r="S158" s="114">
        <v>2007</v>
      </c>
      <c r="T158" s="114">
        <v>2008</v>
      </c>
      <c r="U158" s="114">
        <v>2009</v>
      </c>
      <c r="V158" s="114">
        <v>2010</v>
      </c>
      <c r="W158" s="114">
        <v>2011</v>
      </c>
      <c r="X158" s="114">
        <v>2012</v>
      </c>
      <c r="Y158" s="114">
        <v>2013</v>
      </c>
      <c r="Z158" s="114">
        <v>2014</v>
      </c>
      <c r="AA158" s="114">
        <v>2015</v>
      </c>
      <c r="AB158" s="114">
        <v>2016</v>
      </c>
      <c r="AC158" s="114">
        <v>2017</v>
      </c>
      <c r="AD158" s="114">
        <v>2018</v>
      </c>
      <c r="AE158" s="114">
        <v>2019</v>
      </c>
      <c r="AF158" s="114">
        <v>2020</v>
      </c>
      <c r="AG158" s="114">
        <v>2021</v>
      </c>
      <c r="AH158" s="114" t="s">
        <v>3</v>
      </c>
      <c r="AI158" s="114" t="s">
        <v>4</v>
      </c>
      <c r="AJ158" s="114">
        <v>2024</v>
      </c>
      <c r="AK158" s="114">
        <v>2025</v>
      </c>
    </row>
    <row r="159" spans="1:37" s="33" customFormat="1" x14ac:dyDescent="0.25">
      <c r="A159" s="40" t="s">
        <v>24</v>
      </c>
      <c r="B159" s="14">
        <f t="shared" ref="B159:Z159" si="66">SUM(B161:B179)</f>
        <v>0.30000000000000004</v>
      </c>
      <c r="C159" s="14">
        <f t="shared" si="66"/>
        <v>0.4</v>
      </c>
      <c r="D159" s="14">
        <f t="shared" si="66"/>
        <v>2.0000000000000004</v>
      </c>
      <c r="E159" s="14">
        <f t="shared" si="66"/>
        <v>5.8000000000000007</v>
      </c>
      <c r="F159" s="14">
        <f t="shared" si="66"/>
        <v>8.7000000000000011</v>
      </c>
      <c r="G159" s="14">
        <f t="shared" si="66"/>
        <v>9.6</v>
      </c>
      <c r="H159" s="14">
        <f t="shared" si="66"/>
        <v>14.2</v>
      </c>
      <c r="I159" s="14">
        <f t="shared" si="66"/>
        <v>21.799999999999997</v>
      </c>
      <c r="J159" s="14">
        <f t="shared" si="66"/>
        <v>17.3</v>
      </c>
      <c r="K159" s="14">
        <f t="shared" si="66"/>
        <v>18.899999999999999</v>
      </c>
      <c r="L159" s="14">
        <f t="shared" si="66"/>
        <v>19</v>
      </c>
      <c r="M159" s="14">
        <f t="shared" si="66"/>
        <v>14.3</v>
      </c>
      <c r="N159" s="14">
        <f t="shared" si="66"/>
        <v>14.900000000000002</v>
      </c>
      <c r="O159" s="14">
        <f t="shared" si="66"/>
        <v>18.099999999999998</v>
      </c>
      <c r="P159" s="14">
        <f t="shared" si="66"/>
        <v>20.399999999999999</v>
      </c>
      <c r="Q159" s="14">
        <f t="shared" si="66"/>
        <v>25.500000000000007</v>
      </c>
      <c r="R159" s="14">
        <f t="shared" si="66"/>
        <v>28.299999999999997</v>
      </c>
      <c r="S159" s="14">
        <f t="shared" si="66"/>
        <v>31.700000000000003</v>
      </c>
      <c r="T159" s="14">
        <f t="shared" si="66"/>
        <v>35.9</v>
      </c>
      <c r="U159" s="14">
        <f t="shared" si="66"/>
        <v>42.622800000000005</v>
      </c>
      <c r="V159" s="14">
        <f t="shared" si="66"/>
        <v>46.055999999999997</v>
      </c>
      <c r="W159" s="14">
        <f t="shared" si="66"/>
        <v>48.565199999999997</v>
      </c>
      <c r="X159" s="14">
        <f t="shared" si="66"/>
        <v>51.613270000000007</v>
      </c>
      <c r="Y159" s="14">
        <f t="shared" si="66"/>
        <v>57.010750000000009</v>
      </c>
      <c r="Z159" s="14">
        <f t="shared" si="66"/>
        <v>67.910790000000006</v>
      </c>
      <c r="AA159" s="14">
        <f>SUM(AA160:AA180)</f>
        <v>77.804150000000007</v>
      </c>
      <c r="AB159" s="14">
        <f t="shared" ref="AB159:AK159" si="67">SUM(AB160:AB180)</f>
        <v>87.426570000000012</v>
      </c>
      <c r="AC159" s="14">
        <f t="shared" si="67"/>
        <v>101.17327999999999</v>
      </c>
      <c r="AD159" s="14">
        <f t="shared" si="67"/>
        <v>110.35763999999999</v>
      </c>
      <c r="AE159" s="14">
        <f t="shared" si="67"/>
        <v>118.72024000000002</v>
      </c>
      <c r="AF159" s="14">
        <f t="shared" si="67"/>
        <v>126.21028000000001</v>
      </c>
      <c r="AG159" s="14">
        <f t="shared" si="67"/>
        <v>131.16837000000001</v>
      </c>
      <c r="AH159" s="14">
        <f t="shared" si="67"/>
        <v>98.236199999999997</v>
      </c>
      <c r="AI159" s="14">
        <f t="shared" si="67"/>
        <v>105.47404</v>
      </c>
      <c r="AJ159" s="14">
        <f t="shared" si="67"/>
        <v>112.41019999999997</v>
      </c>
      <c r="AK159" s="14">
        <f t="shared" si="67"/>
        <v>119.46469999999999</v>
      </c>
    </row>
    <row r="160" spans="1:37" s="33" customFormat="1" x14ac:dyDescent="0.25">
      <c r="A160" s="40" t="s">
        <v>25</v>
      </c>
      <c r="B160" s="55" t="s">
        <v>0</v>
      </c>
      <c r="C160" s="55" t="s">
        <v>0</v>
      </c>
      <c r="D160" s="55" t="s">
        <v>0</v>
      </c>
      <c r="E160" s="55" t="s">
        <v>0</v>
      </c>
      <c r="F160" s="55" t="s">
        <v>0</v>
      </c>
      <c r="G160" s="55" t="s">
        <v>0</v>
      </c>
      <c r="H160" s="55" t="s">
        <v>0</v>
      </c>
      <c r="I160" s="55" t="s">
        <v>0</v>
      </c>
      <c r="J160" s="55" t="s">
        <v>0</v>
      </c>
      <c r="K160" s="55" t="s">
        <v>0</v>
      </c>
      <c r="L160" s="55" t="s">
        <v>0</v>
      </c>
      <c r="M160" s="55" t="s">
        <v>0</v>
      </c>
      <c r="N160" s="55" t="s">
        <v>0</v>
      </c>
      <c r="O160" s="55" t="s">
        <v>0</v>
      </c>
      <c r="P160" s="55" t="s">
        <v>0</v>
      </c>
      <c r="Q160" s="55" t="s">
        <v>0</v>
      </c>
      <c r="R160" s="55" t="s">
        <v>0</v>
      </c>
      <c r="S160" s="55" t="s">
        <v>0</v>
      </c>
      <c r="T160" s="55" t="s">
        <v>0</v>
      </c>
      <c r="U160" s="55" t="s">
        <v>0</v>
      </c>
      <c r="V160" s="55" t="s">
        <v>0</v>
      </c>
      <c r="W160" s="55" t="s">
        <v>0</v>
      </c>
      <c r="X160" s="55" t="s">
        <v>0</v>
      </c>
      <c r="Y160" s="55" t="s">
        <v>0</v>
      </c>
      <c r="Z160" s="55" t="s">
        <v>0</v>
      </c>
      <c r="AA160" s="55" t="s">
        <v>0</v>
      </c>
      <c r="AB160" s="55" t="s">
        <v>0</v>
      </c>
      <c r="AC160" s="55" t="s">
        <v>0</v>
      </c>
      <c r="AD160" s="55" t="s">
        <v>0</v>
      </c>
      <c r="AE160" s="55" t="s">
        <v>0</v>
      </c>
      <c r="AF160" s="55" t="s">
        <v>0</v>
      </c>
      <c r="AG160" s="55" t="s">
        <v>0</v>
      </c>
      <c r="AH160" s="63">
        <v>15.425420000000001</v>
      </c>
      <c r="AI160" s="63">
        <v>15.9564</v>
      </c>
      <c r="AJ160" s="63">
        <v>16.272200000000002</v>
      </c>
      <c r="AK160" s="63">
        <v>17.592099999999999</v>
      </c>
    </row>
    <row r="161" spans="1:37" x14ac:dyDescent="0.25">
      <c r="A161" s="40" t="s">
        <v>26</v>
      </c>
      <c r="B161" s="9">
        <v>0.2</v>
      </c>
      <c r="C161" s="22">
        <v>0.1</v>
      </c>
      <c r="D161" s="22">
        <v>0.3</v>
      </c>
      <c r="E161" s="22">
        <v>0.7</v>
      </c>
      <c r="F161" s="22">
        <v>0.4</v>
      </c>
      <c r="G161" s="22">
        <v>1.2</v>
      </c>
      <c r="H161" s="22">
        <v>1.1000000000000001</v>
      </c>
      <c r="I161" s="22">
        <v>0.7</v>
      </c>
      <c r="J161" s="22">
        <v>0.8</v>
      </c>
      <c r="K161" s="22">
        <v>0.2</v>
      </c>
      <c r="L161" s="22">
        <v>0.1</v>
      </c>
      <c r="M161" s="22">
        <v>0.1</v>
      </c>
      <c r="N161" s="22">
        <v>0.2</v>
      </c>
      <c r="O161" s="22">
        <v>0.2</v>
      </c>
      <c r="P161" s="22">
        <v>0.2</v>
      </c>
      <c r="Q161" s="22">
        <v>0.3</v>
      </c>
      <c r="R161" s="22">
        <v>0.3</v>
      </c>
      <c r="S161" s="22">
        <v>0.4</v>
      </c>
      <c r="T161" s="22">
        <v>0.4</v>
      </c>
      <c r="U161" s="22">
        <v>0.39650000000000002</v>
      </c>
      <c r="V161" s="22">
        <v>0.50449999999999995</v>
      </c>
      <c r="W161" s="22">
        <v>0.71587999999999996</v>
      </c>
      <c r="X161" s="22">
        <v>0.98724999999999996</v>
      </c>
      <c r="Y161" s="22">
        <v>1.3541700000000001</v>
      </c>
      <c r="Z161" s="22">
        <v>1.4863599999999999</v>
      </c>
      <c r="AA161" s="22">
        <v>1.6535199999999999</v>
      </c>
      <c r="AB161" s="63">
        <v>1.91787</v>
      </c>
      <c r="AC161" s="63">
        <v>2.2780800000000001</v>
      </c>
      <c r="AD161" s="63">
        <v>2.1605799999999999</v>
      </c>
      <c r="AE161" s="63">
        <v>2.2640799999999999</v>
      </c>
      <c r="AF161" s="63">
        <v>2.3018800000000001</v>
      </c>
      <c r="AG161" s="63">
        <v>2.3464999999999998</v>
      </c>
      <c r="AH161" s="63">
        <v>2.02061</v>
      </c>
      <c r="AI161" s="63">
        <v>2.0263</v>
      </c>
      <c r="AJ161" s="63">
        <v>2.3694999999999999</v>
      </c>
      <c r="AK161" s="63">
        <v>2.4565000000000001</v>
      </c>
    </row>
    <row r="162" spans="1:37" x14ac:dyDescent="0.25">
      <c r="A162" s="40" t="s">
        <v>27</v>
      </c>
      <c r="B162" s="9"/>
      <c r="C162" s="22"/>
      <c r="D162" s="22"/>
      <c r="E162" s="22">
        <v>0.1</v>
      </c>
      <c r="F162" s="22">
        <v>0.4</v>
      </c>
      <c r="G162" s="22">
        <v>0.2</v>
      </c>
      <c r="H162" s="22">
        <v>0.2</v>
      </c>
      <c r="I162" s="22">
        <v>0.2</v>
      </c>
      <c r="J162" s="22">
        <v>0.2</v>
      </c>
      <c r="K162" s="22">
        <v>0.5</v>
      </c>
      <c r="L162" s="22">
        <v>0.5</v>
      </c>
      <c r="M162" s="22">
        <v>0.5</v>
      </c>
      <c r="N162" s="22">
        <v>0.4</v>
      </c>
      <c r="O162" s="22">
        <v>0.7</v>
      </c>
      <c r="P162" s="22">
        <v>0.6</v>
      </c>
      <c r="Q162" s="22">
        <v>0.9</v>
      </c>
      <c r="R162" s="22">
        <v>1</v>
      </c>
      <c r="S162" s="22">
        <v>1.7</v>
      </c>
      <c r="T162" s="22">
        <v>1.8</v>
      </c>
      <c r="U162" s="22">
        <v>1.8194999999999999</v>
      </c>
      <c r="V162" s="22">
        <v>1.9205000000000001</v>
      </c>
      <c r="W162" s="22">
        <v>2.0341900000000002</v>
      </c>
      <c r="X162" s="22">
        <v>2.3886100000000003</v>
      </c>
      <c r="Y162" s="22">
        <v>2.7798400000000001</v>
      </c>
      <c r="Z162" s="22">
        <v>4.0182000000000002</v>
      </c>
      <c r="AA162" s="22">
        <v>4.0003099999999998</v>
      </c>
      <c r="AB162" s="63">
        <v>4.2764499999999996</v>
      </c>
      <c r="AC162" s="63">
        <v>5.0885299999999996</v>
      </c>
      <c r="AD162" s="63">
        <v>5.85961</v>
      </c>
      <c r="AE162" s="63">
        <v>6.7154300000000005</v>
      </c>
      <c r="AF162" s="63">
        <v>7.1710099999999999</v>
      </c>
      <c r="AG162" s="63">
        <v>7.3943000000000003</v>
      </c>
      <c r="AH162" s="63">
        <v>6.0181000000000004</v>
      </c>
      <c r="AI162" s="63">
        <v>6.7945000000000002</v>
      </c>
      <c r="AJ162" s="63">
        <v>7.2563000000000004</v>
      </c>
      <c r="AK162" s="63">
        <v>7.5350000000000001</v>
      </c>
    </row>
    <row r="163" spans="1:37" x14ac:dyDescent="0.25">
      <c r="A163" s="40" t="s">
        <v>28</v>
      </c>
      <c r="B163" s="9"/>
      <c r="C163" s="22"/>
      <c r="D163" s="22">
        <v>0.3</v>
      </c>
      <c r="E163" s="22">
        <v>0.2</v>
      </c>
      <c r="F163" s="22">
        <v>0.7</v>
      </c>
      <c r="G163" s="22">
        <v>1.2</v>
      </c>
      <c r="H163" s="22">
        <v>0.9</v>
      </c>
      <c r="I163" s="22">
        <v>0.9</v>
      </c>
      <c r="J163" s="22">
        <v>1.7</v>
      </c>
      <c r="K163" s="22">
        <v>2.2000000000000002</v>
      </c>
      <c r="L163" s="22">
        <v>4.5999999999999996</v>
      </c>
      <c r="M163" s="22">
        <v>2.9</v>
      </c>
      <c r="N163" s="22">
        <v>3.4</v>
      </c>
      <c r="O163" s="22">
        <v>3.7</v>
      </c>
      <c r="P163" s="22">
        <v>3.5</v>
      </c>
      <c r="Q163" s="22">
        <v>4.7</v>
      </c>
      <c r="R163" s="22">
        <v>4.8</v>
      </c>
      <c r="S163" s="22">
        <v>5.3</v>
      </c>
      <c r="T163" s="22">
        <v>5.8</v>
      </c>
      <c r="U163" s="22">
        <v>8.8832999999999984</v>
      </c>
      <c r="V163" s="22">
        <v>10.032399999999999</v>
      </c>
      <c r="W163" s="22">
        <v>10.635200000000001</v>
      </c>
      <c r="X163" s="22">
        <v>11.035680000000001</v>
      </c>
      <c r="Y163" s="22">
        <v>11.67521</v>
      </c>
      <c r="Z163" s="22">
        <v>12.408719999999999</v>
      </c>
      <c r="AA163" s="22">
        <v>14.17639</v>
      </c>
      <c r="AB163" s="63">
        <v>17.430310000000002</v>
      </c>
      <c r="AC163" s="63">
        <v>24.1159</v>
      </c>
      <c r="AD163" s="63">
        <v>28.16854</v>
      </c>
      <c r="AE163" s="63">
        <v>29.807389999999998</v>
      </c>
      <c r="AF163" s="63">
        <v>31.32302</v>
      </c>
      <c r="AG163" s="63">
        <v>32.759399999999999</v>
      </c>
      <c r="AH163" s="63">
        <v>12.959160000000001</v>
      </c>
      <c r="AI163" s="63">
        <v>13.5952</v>
      </c>
      <c r="AJ163" s="63">
        <v>14.507700000000002</v>
      </c>
      <c r="AK163" s="63">
        <v>16.029399999999999</v>
      </c>
    </row>
    <row r="164" spans="1:37" x14ac:dyDescent="0.25">
      <c r="A164" s="40" t="s">
        <v>29</v>
      </c>
      <c r="B164" s="9"/>
      <c r="C164" s="22">
        <v>0.1</v>
      </c>
      <c r="D164" s="22"/>
      <c r="E164" s="22"/>
      <c r="F164" s="22">
        <v>0.1</v>
      </c>
      <c r="G164" s="22">
        <v>0.1</v>
      </c>
      <c r="H164" s="22">
        <v>0.3</v>
      </c>
      <c r="I164" s="22">
        <v>0.5</v>
      </c>
      <c r="J164" s="22">
        <v>0.4</v>
      </c>
      <c r="K164" s="22">
        <v>0.4</v>
      </c>
      <c r="L164" s="22">
        <v>0.4</v>
      </c>
      <c r="M164" s="22">
        <v>0.4</v>
      </c>
      <c r="N164" s="22">
        <v>0.4</v>
      </c>
      <c r="O164" s="22">
        <v>0.5</v>
      </c>
      <c r="P164" s="22">
        <v>0.9</v>
      </c>
      <c r="Q164" s="22">
        <v>1</v>
      </c>
      <c r="R164" s="22">
        <v>1.4</v>
      </c>
      <c r="S164" s="22">
        <v>1.5</v>
      </c>
      <c r="T164" s="22">
        <v>1.7</v>
      </c>
      <c r="U164" s="22">
        <v>1.7646999999999999</v>
      </c>
      <c r="V164" s="22">
        <v>1.7029000000000001</v>
      </c>
      <c r="W164" s="22">
        <v>1.5082</v>
      </c>
      <c r="X164" s="22">
        <v>1.5509999999999999</v>
      </c>
      <c r="Y164" s="22">
        <v>1.84233</v>
      </c>
      <c r="Z164" s="22">
        <v>1.9366099999999999</v>
      </c>
      <c r="AA164" s="22">
        <v>1.9375599999999999</v>
      </c>
      <c r="AB164" s="63">
        <v>1.9130699999999998</v>
      </c>
      <c r="AC164" s="63">
        <v>1.9698099999999998</v>
      </c>
      <c r="AD164" s="63">
        <v>2.0722399999999999</v>
      </c>
      <c r="AE164" s="63">
        <v>2.52921</v>
      </c>
      <c r="AF164" s="63">
        <v>2.78254</v>
      </c>
      <c r="AG164" s="63">
        <v>2.9775999999999998</v>
      </c>
      <c r="AH164" s="63">
        <v>2.6223700000000001</v>
      </c>
      <c r="AI164" s="63">
        <v>2.7761999999999998</v>
      </c>
      <c r="AJ164" s="63">
        <v>3.1488</v>
      </c>
      <c r="AK164" s="63">
        <v>3.3438000000000003</v>
      </c>
    </row>
    <row r="165" spans="1:37" x14ac:dyDescent="0.25">
      <c r="A165" s="40" t="s">
        <v>30</v>
      </c>
      <c r="B165" s="9">
        <v>0.1</v>
      </c>
      <c r="C165" s="22"/>
      <c r="D165" s="22">
        <v>0.3</v>
      </c>
      <c r="E165" s="22">
        <v>1</v>
      </c>
      <c r="F165" s="22">
        <v>0.9</v>
      </c>
      <c r="G165" s="22">
        <v>1.1000000000000001</v>
      </c>
      <c r="H165" s="22">
        <v>0.8</v>
      </c>
      <c r="I165" s="22">
        <v>1.8</v>
      </c>
      <c r="J165" s="22">
        <v>1.3</v>
      </c>
      <c r="K165" s="22">
        <v>2.1</v>
      </c>
      <c r="L165" s="22">
        <v>2.8</v>
      </c>
      <c r="M165" s="22">
        <v>2</v>
      </c>
      <c r="N165" s="22">
        <v>1.4</v>
      </c>
      <c r="O165" s="22">
        <v>1.7</v>
      </c>
      <c r="P165" s="22">
        <v>1.9</v>
      </c>
      <c r="Q165" s="22">
        <v>2.2000000000000002</v>
      </c>
      <c r="R165" s="22">
        <v>2.2999999999999998</v>
      </c>
      <c r="S165" s="22">
        <v>3</v>
      </c>
      <c r="T165" s="22">
        <v>3.7</v>
      </c>
      <c r="U165" s="22">
        <v>4.8710000000000004</v>
      </c>
      <c r="V165" s="22">
        <v>5.0753999999999992</v>
      </c>
      <c r="W165" s="22">
        <v>5.6590100000000003</v>
      </c>
      <c r="X165" s="22">
        <v>5.7952899999999996</v>
      </c>
      <c r="Y165" s="22">
        <v>6.2886499999999996</v>
      </c>
      <c r="Z165" s="22">
        <v>7.8699200000000005</v>
      </c>
      <c r="AA165" s="22">
        <v>8.5274300000000007</v>
      </c>
      <c r="AB165" s="63">
        <v>9.003680000000001</v>
      </c>
      <c r="AC165" s="63">
        <v>9.8319899999999993</v>
      </c>
      <c r="AD165" s="63">
        <v>10.092180000000001</v>
      </c>
      <c r="AE165" s="63">
        <v>10.56124</v>
      </c>
      <c r="AF165" s="63">
        <v>10.853999999999999</v>
      </c>
      <c r="AG165" s="63">
        <v>11.0351</v>
      </c>
      <c r="AH165" s="63">
        <v>7.4422499999999996</v>
      </c>
      <c r="AI165" s="63">
        <v>11.041600000000001</v>
      </c>
      <c r="AJ165" s="63">
        <v>12.1625</v>
      </c>
      <c r="AK165" s="63">
        <v>12.6699</v>
      </c>
    </row>
    <row r="166" spans="1:37" x14ac:dyDescent="0.25">
      <c r="A166" s="40" t="s">
        <v>31</v>
      </c>
      <c r="B166" s="9"/>
      <c r="C166" s="22">
        <v>0.1</v>
      </c>
      <c r="D166" s="22"/>
      <c r="E166" s="22">
        <v>0.1</v>
      </c>
      <c r="F166" s="22">
        <v>0.2</v>
      </c>
      <c r="G166" s="22">
        <v>0.1</v>
      </c>
      <c r="H166" s="22">
        <v>0.1</v>
      </c>
      <c r="I166" s="22">
        <v>0.3</v>
      </c>
      <c r="J166" s="22">
        <v>0.4</v>
      </c>
      <c r="K166" s="22">
        <v>0.3</v>
      </c>
      <c r="L166" s="22">
        <v>0.3</v>
      </c>
      <c r="M166" s="22">
        <v>0.4</v>
      </c>
      <c r="N166" s="22">
        <v>0.8</v>
      </c>
      <c r="O166" s="22">
        <v>1.2</v>
      </c>
      <c r="P166" s="22">
        <v>1.5</v>
      </c>
      <c r="Q166" s="22">
        <v>1.7</v>
      </c>
      <c r="R166" s="22">
        <v>1.7</v>
      </c>
      <c r="S166" s="22">
        <v>2</v>
      </c>
      <c r="T166" s="22">
        <v>1.9</v>
      </c>
      <c r="U166" s="22">
        <v>2.4393000000000002</v>
      </c>
      <c r="V166" s="22">
        <v>2.2084999999999999</v>
      </c>
      <c r="W166" s="22">
        <v>2.2259899999999999</v>
      </c>
      <c r="X166" s="22">
        <v>2.8494200000000003</v>
      </c>
      <c r="Y166" s="22">
        <v>3.4116999999999997</v>
      </c>
      <c r="Z166" s="22">
        <v>6.2863500000000005</v>
      </c>
      <c r="AA166" s="22">
        <v>7.4036200000000001</v>
      </c>
      <c r="AB166" s="63">
        <v>8.6530499999999986</v>
      </c>
      <c r="AC166" s="63">
        <v>10.756549999999999</v>
      </c>
      <c r="AD166" s="63">
        <v>11.320290000000002</v>
      </c>
      <c r="AE166" s="63">
        <v>11.488280000000001</v>
      </c>
      <c r="AF166" s="63">
        <v>11.80167</v>
      </c>
      <c r="AG166" s="63">
        <v>12.229799999999999</v>
      </c>
      <c r="AH166" s="63">
        <v>8.08127</v>
      </c>
      <c r="AI166" s="63">
        <v>8.4802999999999997</v>
      </c>
      <c r="AJ166" s="63">
        <v>8.8282999999999987</v>
      </c>
      <c r="AK166" s="63">
        <v>9.9771999999999998</v>
      </c>
    </row>
    <row r="167" spans="1:37" x14ac:dyDescent="0.25">
      <c r="A167" s="40" t="s">
        <v>32</v>
      </c>
      <c r="B167" s="55" t="s">
        <v>0</v>
      </c>
      <c r="C167" s="55" t="s">
        <v>0</v>
      </c>
      <c r="D167" s="55" t="s">
        <v>0</v>
      </c>
      <c r="E167" s="55" t="s">
        <v>0</v>
      </c>
      <c r="F167" s="55" t="s">
        <v>0</v>
      </c>
      <c r="G167" s="55" t="s">
        <v>0</v>
      </c>
      <c r="H167" s="55" t="s">
        <v>0</v>
      </c>
      <c r="I167" s="55" t="s">
        <v>0</v>
      </c>
      <c r="J167" s="55" t="s">
        <v>0</v>
      </c>
      <c r="K167" s="55" t="s">
        <v>0</v>
      </c>
      <c r="L167" s="55" t="s">
        <v>0</v>
      </c>
      <c r="M167" s="55" t="s">
        <v>0</v>
      </c>
      <c r="N167" s="55" t="s">
        <v>0</v>
      </c>
      <c r="O167" s="55" t="s">
        <v>0</v>
      </c>
      <c r="P167" s="55" t="s">
        <v>0</v>
      </c>
      <c r="Q167" s="55" t="s">
        <v>0</v>
      </c>
      <c r="R167" s="55" t="s">
        <v>0</v>
      </c>
      <c r="S167" s="55" t="s">
        <v>0</v>
      </c>
      <c r="T167" s="55" t="s">
        <v>0</v>
      </c>
      <c r="U167" s="55" t="s">
        <v>0</v>
      </c>
      <c r="V167" s="55" t="s">
        <v>0</v>
      </c>
      <c r="W167" s="55" t="s">
        <v>0</v>
      </c>
      <c r="X167" s="55" t="s">
        <v>0</v>
      </c>
      <c r="Y167" s="55" t="s">
        <v>0</v>
      </c>
      <c r="Z167" s="55" t="s">
        <v>0</v>
      </c>
      <c r="AA167" s="55" t="s">
        <v>0</v>
      </c>
      <c r="AB167" s="55" t="s">
        <v>0</v>
      </c>
      <c r="AC167" s="55" t="s">
        <v>0</v>
      </c>
      <c r="AD167" s="55" t="s">
        <v>0</v>
      </c>
      <c r="AE167" s="55" t="s">
        <v>0</v>
      </c>
      <c r="AF167" s="55" t="s">
        <v>0</v>
      </c>
      <c r="AG167" s="55" t="s">
        <v>0</v>
      </c>
      <c r="AH167" s="63">
        <v>11.635129999999998</v>
      </c>
      <c r="AI167" s="63">
        <v>11.6409</v>
      </c>
      <c r="AJ167" s="63">
        <v>11.87</v>
      </c>
      <c r="AK167" s="63">
        <v>12.6379</v>
      </c>
    </row>
    <row r="168" spans="1:37" x14ac:dyDescent="0.25">
      <c r="A168" s="40" t="s">
        <v>33</v>
      </c>
      <c r="B168" s="9"/>
      <c r="C168" s="22"/>
      <c r="D168" s="22">
        <v>0.3</v>
      </c>
      <c r="E168" s="22">
        <v>1.5</v>
      </c>
      <c r="F168" s="22">
        <v>3.3</v>
      </c>
      <c r="G168" s="22">
        <v>2.5</v>
      </c>
      <c r="H168" s="22">
        <v>2.5</v>
      </c>
      <c r="I168" s="22">
        <v>5.3</v>
      </c>
      <c r="J168" s="22">
        <v>3.4</v>
      </c>
      <c r="K168" s="22">
        <v>3.1</v>
      </c>
      <c r="L168" s="22">
        <v>2.4</v>
      </c>
      <c r="M168" s="22">
        <v>2.2999999999999998</v>
      </c>
      <c r="N168" s="22">
        <v>2.7</v>
      </c>
      <c r="O168" s="22">
        <v>3.1</v>
      </c>
      <c r="P168" s="22">
        <v>3.5</v>
      </c>
      <c r="Q168" s="22">
        <v>4.8</v>
      </c>
      <c r="R168" s="22">
        <v>5.4</v>
      </c>
      <c r="S168" s="22">
        <v>5.4</v>
      </c>
      <c r="T168" s="22">
        <v>6.2</v>
      </c>
      <c r="U168" s="22">
        <v>6.1336000000000004</v>
      </c>
      <c r="V168" s="22">
        <v>6.1429999999999998</v>
      </c>
      <c r="W168" s="22">
        <v>6.5407799999999998</v>
      </c>
      <c r="X168" s="22">
        <v>6.6655500000000005</v>
      </c>
      <c r="Y168" s="22">
        <v>6.6488999999999994</v>
      </c>
      <c r="Z168" s="22">
        <v>7.5696499999999993</v>
      </c>
      <c r="AA168" s="22">
        <v>8.6569400000000005</v>
      </c>
      <c r="AB168" s="63">
        <v>9.6518099999999993</v>
      </c>
      <c r="AC168" s="63">
        <v>10.162520000000001</v>
      </c>
      <c r="AD168" s="63">
        <v>10.644399999999999</v>
      </c>
      <c r="AE168" s="63">
        <v>11.474030000000001</v>
      </c>
      <c r="AF168" s="63">
        <v>12.41831</v>
      </c>
      <c r="AG168" s="63">
        <v>13.082799999999999</v>
      </c>
      <c r="AH168" s="63">
        <v>7.4724200000000005</v>
      </c>
      <c r="AI168" s="63">
        <v>7.8952999999999998</v>
      </c>
      <c r="AJ168" s="63">
        <v>8.0623000000000005</v>
      </c>
      <c r="AK168" s="63">
        <v>8.4242000000000008</v>
      </c>
    </row>
    <row r="169" spans="1:37" x14ac:dyDescent="0.25">
      <c r="A169" s="40" t="s">
        <v>34</v>
      </c>
      <c r="B169" s="9"/>
      <c r="C169" s="22">
        <v>0.1</v>
      </c>
      <c r="D169" s="22">
        <v>0.1</v>
      </c>
      <c r="E169" s="22">
        <v>0.2</v>
      </c>
      <c r="F169" s="22">
        <v>0.4</v>
      </c>
      <c r="G169" s="22">
        <v>0.7</v>
      </c>
      <c r="H169" s="22">
        <v>0.5</v>
      </c>
      <c r="I169" s="22">
        <v>0.7</v>
      </c>
      <c r="J169" s="22">
        <v>0.9</v>
      </c>
      <c r="K169" s="22">
        <v>2.4</v>
      </c>
      <c r="L169" s="22">
        <v>1.6</v>
      </c>
      <c r="M169" s="22">
        <v>0.3</v>
      </c>
      <c r="N169" s="22">
        <v>0.3</v>
      </c>
      <c r="O169" s="22">
        <v>0.6</v>
      </c>
      <c r="P169" s="22">
        <v>0.7</v>
      </c>
      <c r="Q169" s="22">
        <v>0.6</v>
      </c>
      <c r="R169" s="22">
        <v>0.7</v>
      </c>
      <c r="S169" s="22">
        <v>0.7</v>
      </c>
      <c r="T169" s="22">
        <v>0.7</v>
      </c>
      <c r="U169" s="22">
        <v>0.4869</v>
      </c>
      <c r="V169" s="22">
        <v>0.43630000000000002</v>
      </c>
      <c r="W169" s="22">
        <v>0.43611</v>
      </c>
      <c r="X169" s="22">
        <v>0.50837999999999994</v>
      </c>
      <c r="Y169" s="22">
        <v>0.69450999999999996</v>
      </c>
      <c r="Z169" s="22">
        <v>1.0201100000000001</v>
      </c>
      <c r="AA169" s="22">
        <v>1.18306</v>
      </c>
      <c r="AB169" s="63">
        <v>1.7960799999999999</v>
      </c>
      <c r="AC169" s="63">
        <v>1.2755000000000001</v>
      </c>
      <c r="AD169" s="63">
        <v>1.349</v>
      </c>
      <c r="AE169" s="63">
        <v>1.3916999999999999</v>
      </c>
      <c r="AF169" s="63">
        <v>1.4689000000000001</v>
      </c>
      <c r="AG169" s="63">
        <v>1.5750999999999999</v>
      </c>
      <c r="AH169" s="63">
        <v>0.51622999999999997</v>
      </c>
      <c r="AI169" s="63">
        <v>0.55589999999999995</v>
      </c>
      <c r="AJ169" s="63">
        <v>0.57199999999999995</v>
      </c>
      <c r="AK169" s="63">
        <v>0.59220000000000006</v>
      </c>
    </row>
    <row r="170" spans="1:37" x14ac:dyDescent="0.25">
      <c r="A170" s="40" t="s">
        <v>35</v>
      </c>
      <c r="B170" s="9"/>
      <c r="C170" s="22"/>
      <c r="D170" s="22"/>
      <c r="E170" s="22"/>
      <c r="F170" s="22">
        <v>0.2</v>
      </c>
      <c r="G170" s="22">
        <v>0.1</v>
      </c>
      <c r="H170" s="22">
        <v>0.1</v>
      </c>
      <c r="I170" s="22">
        <v>0.1</v>
      </c>
      <c r="J170" s="22">
        <v>0.1</v>
      </c>
      <c r="K170" s="22">
        <v>0.1</v>
      </c>
      <c r="L170" s="22">
        <v>0.1</v>
      </c>
      <c r="M170" s="22">
        <v>0.1</v>
      </c>
      <c r="N170" s="22">
        <v>0.1</v>
      </c>
      <c r="O170" s="22">
        <v>0</v>
      </c>
      <c r="P170" s="22">
        <v>0</v>
      </c>
      <c r="Q170" s="22">
        <v>0.1</v>
      </c>
      <c r="R170" s="22">
        <v>0.1</v>
      </c>
      <c r="S170" s="22">
        <v>0.1</v>
      </c>
      <c r="T170" s="22">
        <v>0.2</v>
      </c>
      <c r="U170" s="22">
        <v>0.15659999999999999</v>
      </c>
      <c r="V170" s="22">
        <v>0.157</v>
      </c>
      <c r="W170" s="22">
        <v>0.17905000000000001</v>
      </c>
      <c r="X170" s="22">
        <v>0.34733999999999998</v>
      </c>
      <c r="Y170" s="22">
        <v>0.42992000000000002</v>
      </c>
      <c r="Z170" s="22">
        <v>0.80258000000000007</v>
      </c>
      <c r="AA170" s="22">
        <v>0.89875000000000005</v>
      </c>
      <c r="AB170" s="63">
        <v>1.11375</v>
      </c>
      <c r="AC170" s="63">
        <v>1.1764300000000001</v>
      </c>
      <c r="AD170" s="63">
        <v>1.1500999999999999</v>
      </c>
      <c r="AE170" s="63">
        <v>1.1593800000000001</v>
      </c>
      <c r="AF170" s="63">
        <v>1.22973</v>
      </c>
      <c r="AG170" s="63">
        <v>1.3177999999999999</v>
      </c>
      <c r="AH170" s="63">
        <v>1.0404800000000001</v>
      </c>
      <c r="AI170" s="63">
        <v>1.0742</v>
      </c>
      <c r="AJ170" s="63">
        <v>1.2635000000000001</v>
      </c>
      <c r="AK170" s="63">
        <v>1.3660000000000001</v>
      </c>
    </row>
    <row r="171" spans="1:37" x14ac:dyDescent="0.25">
      <c r="A171" s="40" t="s">
        <v>36</v>
      </c>
      <c r="B171" s="9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>
        <v>0</v>
      </c>
      <c r="O171" s="22">
        <v>0.1</v>
      </c>
      <c r="P171" s="22">
        <v>0</v>
      </c>
      <c r="Q171" s="22">
        <v>0.1</v>
      </c>
      <c r="R171" s="22">
        <v>0</v>
      </c>
      <c r="S171" s="22">
        <v>0</v>
      </c>
      <c r="T171" s="22">
        <v>0</v>
      </c>
      <c r="U171" s="22">
        <v>5.6299999999999996E-2</v>
      </c>
      <c r="V171" s="22">
        <v>4.9100000000000005E-2</v>
      </c>
      <c r="W171" s="22">
        <v>9.1620000000000007E-2</v>
      </c>
      <c r="X171" s="22">
        <v>0.14687999999999998</v>
      </c>
      <c r="Y171" s="22">
        <v>0.18838999999999997</v>
      </c>
      <c r="Z171" s="22">
        <v>0.22922000000000001</v>
      </c>
      <c r="AA171" s="22">
        <v>0.45988999999999997</v>
      </c>
      <c r="AB171" s="63">
        <v>0.21999000000000002</v>
      </c>
      <c r="AC171" s="63">
        <v>0.26014999999999999</v>
      </c>
      <c r="AD171" s="63">
        <v>0.31805</v>
      </c>
      <c r="AE171" s="63">
        <v>0.39212000000000002</v>
      </c>
      <c r="AF171" s="63">
        <v>0.43675999999999998</v>
      </c>
      <c r="AG171" s="63">
        <v>0.49060000000000004</v>
      </c>
      <c r="AH171" s="63">
        <v>0.42068</v>
      </c>
      <c r="AI171" s="63">
        <v>0.43060000000000004</v>
      </c>
      <c r="AJ171" s="63">
        <v>0.41830000000000001</v>
      </c>
      <c r="AK171" s="63">
        <v>0.44439999999999996</v>
      </c>
    </row>
    <row r="172" spans="1:37" x14ac:dyDescent="0.25">
      <c r="A172" s="40" t="s">
        <v>45</v>
      </c>
      <c r="B172" s="9"/>
      <c r="C172" s="22"/>
      <c r="D172" s="22">
        <v>0.4</v>
      </c>
      <c r="E172" s="22">
        <v>0.6</v>
      </c>
      <c r="F172" s="22">
        <v>0.5</v>
      </c>
      <c r="G172" s="22">
        <v>0.6</v>
      </c>
      <c r="H172" s="22">
        <v>0.8</v>
      </c>
      <c r="I172" s="22">
        <v>0.5</v>
      </c>
      <c r="J172" s="22">
        <v>0.4</v>
      </c>
      <c r="K172" s="22">
        <v>0.5</v>
      </c>
      <c r="L172" s="22">
        <v>0.5</v>
      </c>
      <c r="M172" s="22">
        <v>0.2</v>
      </c>
      <c r="N172" s="22">
        <v>0.2</v>
      </c>
      <c r="O172" s="22">
        <v>0.2</v>
      </c>
      <c r="P172" s="22">
        <v>0.2</v>
      </c>
      <c r="Q172" s="22">
        <v>0.2</v>
      </c>
      <c r="R172" s="22">
        <v>0.2</v>
      </c>
      <c r="S172" s="22">
        <v>0.2</v>
      </c>
      <c r="T172" s="22">
        <v>0.6</v>
      </c>
      <c r="U172" s="22">
        <v>0.64860000000000007</v>
      </c>
      <c r="V172" s="22">
        <v>0.61320000000000008</v>
      </c>
      <c r="W172" s="22">
        <v>0.63233000000000006</v>
      </c>
      <c r="X172" s="22">
        <v>0.75092999999999999</v>
      </c>
      <c r="Y172" s="22">
        <v>0.99205999999999994</v>
      </c>
      <c r="Z172" s="22">
        <v>1.3703299999999998</v>
      </c>
      <c r="AA172" s="22">
        <v>2.0179499999999999</v>
      </c>
      <c r="AB172" s="63">
        <v>2.53023</v>
      </c>
      <c r="AC172" s="63">
        <v>2.60826</v>
      </c>
      <c r="AD172" s="61" t="s">
        <v>1</v>
      </c>
      <c r="AE172" s="61" t="s">
        <v>1</v>
      </c>
      <c r="AF172" s="61" t="s">
        <v>1</v>
      </c>
      <c r="AG172" s="61" t="s">
        <v>1</v>
      </c>
      <c r="AH172" s="61" t="s">
        <v>1</v>
      </c>
      <c r="AI172" s="61" t="s">
        <v>1</v>
      </c>
      <c r="AJ172" s="61" t="s">
        <v>1</v>
      </c>
      <c r="AK172" s="61" t="s">
        <v>1</v>
      </c>
    </row>
    <row r="173" spans="1:37" x14ac:dyDescent="0.25">
      <c r="A173" s="40" t="s">
        <v>37</v>
      </c>
      <c r="B173" s="9"/>
      <c r="C173" s="22"/>
      <c r="D173" s="22"/>
      <c r="E173" s="22">
        <v>0.4</v>
      </c>
      <c r="F173" s="22">
        <v>0.4</v>
      </c>
      <c r="G173" s="22">
        <v>0.8</v>
      </c>
      <c r="H173" s="22">
        <v>1.4</v>
      </c>
      <c r="I173" s="22">
        <v>0.8</v>
      </c>
      <c r="J173" s="22">
        <v>1.6</v>
      </c>
      <c r="K173" s="22">
        <v>3.1</v>
      </c>
      <c r="L173" s="22">
        <v>1.9</v>
      </c>
      <c r="M173" s="22">
        <v>1.5</v>
      </c>
      <c r="N173" s="22">
        <v>1.4</v>
      </c>
      <c r="O173" s="22">
        <v>1.5</v>
      </c>
      <c r="P173" s="22">
        <v>2.2999999999999998</v>
      </c>
      <c r="Q173" s="22">
        <v>2.7</v>
      </c>
      <c r="R173" s="22">
        <v>3</v>
      </c>
      <c r="S173" s="22">
        <v>3</v>
      </c>
      <c r="T173" s="22">
        <v>3.2</v>
      </c>
      <c r="U173" s="22">
        <v>3.5198</v>
      </c>
      <c r="V173" s="22">
        <v>4.2666000000000004</v>
      </c>
      <c r="W173" s="22">
        <v>4.1983800000000002</v>
      </c>
      <c r="X173" s="22">
        <v>4.7745500000000005</v>
      </c>
      <c r="Y173" s="22">
        <v>4.9918500000000003</v>
      </c>
      <c r="Z173" s="22">
        <v>5.2088999999999999</v>
      </c>
      <c r="AA173" s="22">
        <v>6.7383500000000005</v>
      </c>
      <c r="AB173" s="63">
        <v>6.7169999999999996</v>
      </c>
      <c r="AC173" s="63">
        <v>7.13443</v>
      </c>
      <c r="AD173" s="63">
        <v>7.06724</v>
      </c>
      <c r="AE173" s="63">
        <v>7.4391800000000003</v>
      </c>
      <c r="AF173" s="63">
        <v>7.5891000000000002</v>
      </c>
      <c r="AG173" s="63">
        <v>7.6611000000000002</v>
      </c>
      <c r="AH173" s="63">
        <v>6.88558</v>
      </c>
      <c r="AI173" s="63">
        <v>7.3376000000000001</v>
      </c>
      <c r="AJ173" s="63">
        <v>7.9954000000000001</v>
      </c>
      <c r="AK173" s="63">
        <v>8.2977999999999987</v>
      </c>
    </row>
    <row r="174" spans="1:37" x14ac:dyDescent="0.25">
      <c r="A174" s="40" t="s">
        <v>38</v>
      </c>
      <c r="B174" s="9"/>
      <c r="C174" s="22"/>
      <c r="D174" s="22">
        <v>0.1</v>
      </c>
      <c r="E174" s="22">
        <v>0.4</v>
      </c>
      <c r="F174" s="22">
        <v>0.7</v>
      </c>
      <c r="G174" s="22">
        <v>0.6</v>
      </c>
      <c r="H174" s="22">
        <v>0.7</v>
      </c>
      <c r="I174" s="22">
        <v>0.8</v>
      </c>
      <c r="J174" s="22">
        <v>1.1000000000000001</v>
      </c>
      <c r="K174" s="22">
        <v>1</v>
      </c>
      <c r="L174" s="22">
        <v>1</v>
      </c>
      <c r="M174" s="22">
        <v>0.6</v>
      </c>
      <c r="N174" s="22">
        <v>0.4</v>
      </c>
      <c r="O174" s="22">
        <v>0.4</v>
      </c>
      <c r="P174" s="22">
        <v>0.5</v>
      </c>
      <c r="Q174" s="22">
        <v>0.3</v>
      </c>
      <c r="R174" s="22">
        <v>0.4</v>
      </c>
      <c r="S174" s="22">
        <v>0.3</v>
      </c>
      <c r="T174" s="22">
        <v>0.5</v>
      </c>
      <c r="U174" s="22">
        <v>0.45219999999999999</v>
      </c>
      <c r="V174" s="22">
        <v>0.3594</v>
      </c>
      <c r="W174" s="22">
        <v>0.47410000000000002</v>
      </c>
      <c r="X174" s="22">
        <v>0.80828</v>
      </c>
      <c r="Y174" s="22">
        <v>1.0436400000000001</v>
      </c>
      <c r="Z174" s="22">
        <v>1.0679700000000001</v>
      </c>
      <c r="AA174" s="22">
        <v>1.60361</v>
      </c>
      <c r="AB174" s="63">
        <v>2.1582699999999999</v>
      </c>
      <c r="AC174" s="63">
        <v>2.58745</v>
      </c>
      <c r="AD174" s="63">
        <v>2.8254899999999998</v>
      </c>
      <c r="AE174" s="63">
        <v>2.91039</v>
      </c>
      <c r="AF174" s="63">
        <v>3.4054799999999998</v>
      </c>
      <c r="AG174" s="63">
        <v>3.6034999999999999</v>
      </c>
      <c r="AH174" s="63">
        <v>3.2973699999999999</v>
      </c>
      <c r="AI174" s="63">
        <v>3.2982300000000002</v>
      </c>
      <c r="AJ174" s="63">
        <v>3.1800999999999999</v>
      </c>
      <c r="AK174" s="63">
        <v>2.9089999999999998</v>
      </c>
    </row>
    <row r="175" spans="1:37" x14ac:dyDescent="0.25">
      <c r="A175" s="40" t="s">
        <v>39</v>
      </c>
      <c r="B175" s="55" t="s">
        <v>0</v>
      </c>
      <c r="C175" s="55" t="s">
        <v>0</v>
      </c>
      <c r="D175" s="55" t="s">
        <v>0</v>
      </c>
      <c r="E175" s="55" t="s">
        <v>0</v>
      </c>
      <c r="F175" s="55" t="s">
        <v>0</v>
      </c>
      <c r="G175" s="55" t="s">
        <v>0</v>
      </c>
      <c r="H175" s="55" t="s">
        <v>0</v>
      </c>
      <c r="I175" s="55" t="s">
        <v>0</v>
      </c>
      <c r="J175" s="55" t="s">
        <v>0</v>
      </c>
      <c r="K175" s="55" t="s">
        <v>0</v>
      </c>
      <c r="L175" s="55" t="s">
        <v>0</v>
      </c>
      <c r="M175" s="55" t="s">
        <v>0</v>
      </c>
      <c r="N175" s="55" t="s">
        <v>0</v>
      </c>
      <c r="O175" s="55" t="s">
        <v>0</v>
      </c>
      <c r="P175" s="55" t="s">
        <v>0</v>
      </c>
      <c r="Q175" s="55" t="s">
        <v>0</v>
      </c>
      <c r="R175" s="55" t="s">
        <v>0</v>
      </c>
      <c r="S175" s="55" t="s">
        <v>0</v>
      </c>
      <c r="T175" s="55" t="s">
        <v>0</v>
      </c>
      <c r="U175" s="55" t="s">
        <v>0</v>
      </c>
      <c r="V175" s="55" t="s">
        <v>0</v>
      </c>
      <c r="W175" s="55" t="s">
        <v>0</v>
      </c>
      <c r="X175" s="55" t="s">
        <v>0</v>
      </c>
      <c r="Y175" s="55" t="s">
        <v>0</v>
      </c>
      <c r="Z175" s="55" t="s">
        <v>0</v>
      </c>
      <c r="AA175" s="55" t="s">
        <v>0</v>
      </c>
      <c r="AB175" s="55" t="s">
        <v>0</v>
      </c>
      <c r="AC175" s="55" t="s">
        <v>0</v>
      </c>
      <c r="AD175" s="63">
        <v>2.28504</v>
      </c>
      <c r="AE175" s="63">
        <v>2.476</v>
      </c>
      <c r="AF175" s="63">
        <v>2.6925500000000002</v>
      </c>
      <c r="AG175" s="63">
        <v>2.5756999999999999</v>
      </c>
      <c r="AH175" s="63">
        <v>2.5473499999999998</v>
      </c>
      <c r="AI175" s="63">
        <v>2.6919</v>
      </c>
      <c r="AJ175" s="63">
        <v>3.1929000000000003</v>
      </c>
      <c r="AK175" s="63">
        <v>3.1888000000000001</v>
      </c>
    </row>
    <row r="176" spans="1:37" x14ac:dyDescent="0.25">
      <c r="A176" s="41" t="s">
        <v>40</v>
      </c>
      <c r="B176" s="55" t="s">
        <v>0</v>
      </c>
      <c r="C176" s="55" t="s">
        <v>0</v>
      </c>
      <c r="D176" s="55" t="s">
        <v>0</v>
      </c>
      <c r="E176" s="55" t="s">
        <v>0</v>
      </c>
      <c r="F176" s="55" t="s">
        <v>0</v>
      </c>
      <c r="G176" s="55" t="s">
        <v>0</v>
      </c>
      <c r="H176" s="55" t="s">
        <v>0</v>
      </c>
      <c r="I176" s="55" t="s">
        <v>0</v>
      </c>
      <c r="J176" s="55" t="s">
        <v>0</v>
      </c>
      <c r="K176" s="55" t="s">
        <v>0</v>
      </c>
      <c r="L176" s="55" t="s">
        <v>0</v>
      </c>
      <c r="M176" s="55" t="s">
        <v>0</v>
      </c>
      <c r="N176" s="55" t="s">
        <v>0</v>
      </c>
      <c r="O176" s="55" t="s">
        <v>0</v>
      </c>
      <c r="P176" s="55" t="s">
        <v>0</v>
      </c>
      <c r="Q176" s="55" t="s">
        <v>0</v>
      </c>
      <c r="R176" s="55" t="s">
        <v>0</v>
      </c>
      <c r="S176" s="55" t="s">
        <v>0</v>
      </c>
      <c r="T176" s="55" t="s">
        <v>0</v>
      </c>
      <c r="U176" s="55" t="s">
        <v>0</v>
      </c>
      <c r="V176" s="55" t="s">
        <v>0</v>
      </c>
      <c r="W176" s="55" t="s">
        <v>0</v>
      </c>
      <c r="X176" s="55" t="s">
        <v>0</v>
      </c>
      <c r="Y176" s="55" t="s">
        <v>0</v>
      </c>
      <c r="Z176" s="55" t="s">
        <v>0</v>
      </c>
      <c r="AA176" s="55" t="s">
        <v>0</v>
      </c>
      <c r="AB176" s="55" t="s">
        <v>0</v>
      </c>
      <c r="AC176" s="55" t="s">
        <v>0</v>
      </c>
      <c r="AD176" s="55" t="s">
        <v>0</v>
      </c>
      <c r="AE176" s="55" t="s">
        <v>0</v>
      </c>
      <c r="AF176" s="55" t="s">
        <v>0</v>
      </c>
      <c r="AG176" s="55" t="s">
        <v>0</v>
      </c>
      <c r="AH176" s="63">
        <v>0.99112</v>
      </c>
      <c r="AI176" s="63">
        <v>1.4147000000000001</v>
      </c>
      <c r="AJ176" s="63">
        <v>1.3337000000000001</v>
      </c>
      <c r="AK176" s="63">
        <v>1.3474999999999999</v>
      </c>
    </row>
    <row r="177" spans="1:37" x14ac:dyDescent="0.25">
      <c r="A177" s="40" t="s">
        <v>41</v>
      </c>
      <c r="B177" s="9"/>
      <c r="C177" s="22"/>
      <c r="D177" s="22">
        <v>0.2</v>
      </c>
      <c r="E177" s="22">
        <v>0.6</v>
      </c>
      <c r="F177" s="22">
        <v>0.5</v>
      </c>
      <c r="G177" s="22">
        <v>0.4</v>
      </c>
      <c r="H177" s="22">
        <v>4.8</v>
      </c>
      <c r="I177" s="22">
        <v>9.1999999999999993</v>
      </c>
      <c r="J177" s="22">
        <v>5</v>
      </c>
      <c r="K177" s="22">
        <v>3</v>
      </c>
      <c r="L177" s="22">
        <v>2.8</v>
      </c>
      <c r="M177" s="22">
        <v>3</v>
      </c>
      <c r="N177" s="22">
        <v>3.2</v>
      </c>
      <c r="O177" s="22">
        <v>4.2</v>
      </c>
      <c r="P177" s="22">
        <v>4.5999999999999996</v>
      </c>
      <c r="Q177" s="22">
        <v>5.9</v>
      </c>
      <c r="R177" s="22">
        <v>7</v>
      </c>
      <c r="S177" s="22">
        <v>8.1</v>
      </c>
      <c r="T177" s="22">
        <v>9.1999999999999993</v>
      </c>
      <c r="U177" s="22">
        <v>10.991200000000001</v>
      </c>
      <c r="V177" s="22">
        <v>12.584</v>
      </c>
      <c r="W177" s="22">
        <v>13.230379999999998</v>
      </c>
      <c r="X177" s="22">
        <v>12.998799999999999</v>
      </c>
      <c r="Y177" s="22">
        <v>14.663080000000001</v>
      </c>
      <c r="Z177" s="22">
        <v>16.56578</v>
      </c>
      <c r="AA177" s="22">
        <v>18.513570000000001</v>
      </c>
      <c r="AB177" s="63">
        <v>20.037569999999999</v>
      </c>
      <c r="AC177" s="63">
        <v>21.920830000000002</v>
      </c>
      <c r="AD177" s="63">
        <v>24.582799999999999</v>
      </c>
      <c r="AE177" s="63">
        <v>27.63287</v>
      </c>
      <c r="AF177" s="63">
        <v>30.24521</v>
      </c>
      <c r="AG177" s="63">
        <v>31.69087</v>
      </c>
      <c r="AH177" s="63">
        <v>8.3567599999999995</v>
      </c>
      <c r="AI177" s="63">
        <v>7.9630100000000006</v>
      </c>
      <c r="AJ177" s="63">
        <v>9.4695999999999998</v>
      </c>
      <c r="AK177" s="63">
        <v>10.123100000000001</v>
      </c>
    </row>
    <row r="178" spans="1:37" x14ac:dyDescent="0.25">
      <c r="A178" s="40" t="s">
        <v>42</v>
      </c>
      <c r="B178" s="9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>
        <v>3.3E-3</v>
      </c>
      <c r="V178" s="22">
        <v>3.0999999999999999E-3</v>
      </c>
      <c r="W178" s="22">
        <v>3.4300000000000003E-3</v>
      </c>
      <c r="X178" s="22">
        <v>5.3099999999999996E-3</v>
      </c>
      <c r="Y178" s="22">
        <v>6.4999999999999997E-3</v>
      </c>
      <c r="Z178" s="22">
        <v>8.8900000000000003E-3</v>
      </c>
      <c r="AA178" s="22">
        <v>7.1399999999999996E-3</v>
      </c>
      <c r="AB178" s="63">
        <v>6.7800000000000004E-3</v>
      </c>
      <c r="AC178" s="63">
        <v>6.8499999999999993E-3</v>
      </c>
      <c r="AD178" s="63">
        <v>7.4900000000000001E-3</v>
      </c>
      <c r="AE178" s="63">
        <v>6.7599999999999995E-3</v>
      </c>
      <c r="AF178" s="63">
        <v>3.4199999999999999E-3</v>
      </c>
      <c r="AG178" s="63">
        <v>1.6999999999999999E-3</v>
      </c>
      <c r="AH178" s="63"/>
      <c r="AI178" s="63"/>
      <c r="AJ178" s="63"/>
      <c r="AK178" s="63"/>
    </row>
    <row r="179" spans="1:37" x14ac:dyDescent="0.25">
      <c r="A179" s="40" t="s">
        <v>43</v>
      </c>
      <c r="B179" s="9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>
        <v>1E-4</v>
      </c>
      <c r="W179" s="22">
        <v>5.5000000000000003E-4</v>
      </c>
      <c r="X179" s="22"/>
      <c r="Y179" s="22"/>
      <c r="Z179" s="22">
        <v>6.1200000000000004E-2</v>
      </c>
      <c r="AA179" s="22">
        <v>2.606E-2</v>
      </c>
      <c r="AB179" s="63">
        <v>6.6E-4</v>
      </c>
      <c r="AC179" s="63"/>
      <c r="AD179" s="63"/>
      <c r="AE179" s="63"/>
      <c r="AF179" s="63"/>
      <c r="AG179" s="63"/>
      <c r="AH179" s="63"/>
      <c r="AI179" s="63"/>
      <c r="AJ179" s="63"/>
      <c r="AK179" s="63"/>
    </row>
    <row r="180" spans="1:37" x14ac:dyDescent="0.25">
      <c r="A180" s="45" t="s">
        <v>44</v>
      </c>
      <c r="B180" s="82" t="s">
        <v>0</v>
      </c>
      <c r="C180" s="82" t="s">
        <v>0</v>
      </c>
      <c r="D180" s="82" t="s">
        <v>0</v>
      </c>
      <c r="E180" s="82" t="s">
        <v>0</v>
      </c>
      <c r="F180" s="82" t="s">
        <v>0</v>
      </c>
      <c r="G180" s="82" t="s">
        <v>0</v>
      </c>
      <c r="H180" s="82" t="s">
        <v>0</v>
      </c>
      <c r="I180" s="82" t="s">
        <v>0</v>
      </c>
      <c r="J180" s="82" t="s">
        <v>0</v>
      </c>
      <c r="K180" s="82" t="s">
        <v>0</v>
      </c>
      <c r="L180" s="82" t="s">
        <v>0</v>
      </c>
      <c r="M180" s="82" t="s">
        <v>0</v>
      </c>
      <c r="N180" s="82" t="s">
        <v>0</v>
      </c>
      <c r="O180" s="82" t="s">
        <v>0</v>
      </c>
      <c r="P180" s="82" t="s">
        <v>0</v>
      </c>
      <c r="Q180" s="82" t="s">
        <v>0</v>
      </c>
      <c r="R180" s="82" t="s">
        <v>0</v>
      </c>
      <c r="S180" s="82" t="s">
        <v>0</v>
      </c>
      <c r="T180" s="82" t="s">
        <v>0</v>
      </c>
      <c r="U180" s="82" t="s">
        <v>0</v>
      </c>
      <c r="V180" s="82" t="s">
        <v>0</v>
      </c>
      <c r="W180" s="82" t="s">
        <v>0</v>
      </c>
      <c r="X180" s="82" t="s">
        <v>0</v>
      </c>
      <c r="Y180" s="82" t="s">
        <v>0</v>
      </c>
      <c r="Z180" s="82" t="s">
        <v>0</v>
      </c>
      <c r="AA180" s="82" t="s">
        <v>0</v>
      </c>
      <c r="AB180" s="82" t="s">
        <v>0</v>
      </c>
      <c r="AC180" s="82" t="s">
        <v>0</v>
      </c>
      <c r="AD180" s="98">
        <v>0.45458999999999999</v>
      </c>
      <c r="AE180" s="98">
        <v>0.47217999999999999</v>
      </c>
      <c r="AF180" s="98">
        <v>0.48669999999999997</v>
      </c>
      <c r="AG180" s="98">
        <v>0.42649999999999999</v>
      </c>
      <c r="AH180" s="98">
        <v>0.50390000000000001</v>
      </c>
      <c r="AI180" s="98">
        <v>0.50119999999999998</v>
      </c>
      <c r="AJ180" s="98">
        <v>0.5071</v>
      </c>
      <c r="AK180" s="98">
        <v>0.52989999999999993</v>
      </c>
    </row>
    <row r="181" spans="1:37" x14ac:dyDescent="0.25">
      <c r="AB181" s="66"/>
      <c r="AC181" s="66"/>
    </row>
    <row r="182" spans="1:37" x14ac:dyDescent="0.25">
      <c r="A182" s="108" t="s">
        <v>49</v>
      </c>
      <c r="B182" s="1"/>
      <c r="C182" s="4"/>
      <c r="AB182" s="66"/>
      <c r="AC182" s="66"/>
    </row>
    <row r="183" spans="1:37" s="59" customFormat="1" ht="31.5" customHeight="1" x14ac:dyDescent="0.25">
      <c r="A183" s="113"/>
      <c r="B183" s="114">
        <v>1990</v>
      </c>
      <c r="C183" s="114">
        <v>1991</v>
      </c>
      <c r="D183" s="114">
        <v>1992</v>
      </c>
      <c r="E183" s="114">
        <v>1993</v>
      </c>
      <c r="F183" s="114">
        <v>1994</v>
      </c>
      <c r="G183" s="114">
        <v>1995</v>
      </c>
      <c r="H183" s="114">
        <v>1996</v>
      </c>
      <c r="I183" s="114">
        <v>1997</v>
      </c>
      <c r="J183" s="114">
        <v>1998</v>
      </c>
      <c r="K183" s="114">
        <v>1999</v>
      </c>
      <c r="L183" s="114">
        <v>2000</v>
      </c>
      <c r="M183" s="114">
        <v>2001</v>
      </c>
      <c r="N183" s="114">
        <v>2002</v>
      </c>
      <c r="O183" s="114">
        <v>2003</v>
      </c>
      <c r="P183" s="114">
        <v>2004</v>
      </c>
      <c r="Q183" s="114">
        <v>2005</v>
      </c>
      <c r="R183" s="114">
        <v>2006</v>
      </c>
      <c r="S183" s="114">
        <v>2007</v>
      </c>
      <c r="T183" s="114">
        <v>2008</v>
      </c>
      <c r="U183" s="114">
        <v>2009</v>
      </c>
      <c r="V183" s="114">
        <v>2010</v>
      </c>
      <c r="W183" s="114">
        <v>2011</v>
      </c>
      <c r="X183" s="114">
        <v>2012</v>
      </c>
      <c r="Y183" s="114">
        <v>2013</v>
      </c>
      <c r="Z183" s="114">
        <v>2014</v>
      </c>
      <c r="AA183" s="114">
        <v>2015</v>
      </c>
      <c r="AB183" s="114">
        <v>2016</v>
      </c>
      <c r="AC183" s="114">
        <v>2017</v>
      </c>
      <c r="AD183" s="114">
        <v>2018</v>
      </c>
      <c r="AE183" s="114">
        <v>2019</v>
      </c>
      <c r="AF183" s="114">
        <v>2020</v>
      </c>
      <c r="AG183" s="114">
        <v>2021</v>
      </c>
      <c r="AH183" s="114" t="s">
        <v>3</v>
      </c>
      <c r="AI183" s="114" t="s">
        <v>4</v>
      </c>
      <c r="AJ183" s="114">
        <v>2024</v>
      </c>
      <c r="AK183" s="114">
        <v>2025</v>
      </c>
    </row>
    <row r="184" spans="1:37" s="33" customFormat="1" x14ac:dyDescent="0.25">
      <c r="A184" s="40" t="s">
        <v>24</v>
      </c>
      <c r="B184" s="14">
        <f t="shared" ref="B184:Z184" si="68">SUM(B186:B204)</f>
        <v>192.89999999999998</v>
      </c>
      <c r="C184" s="14">
        <f t="shared" si="68"/>
        <v>199.00000000000003</v>
      </c>
      <c r="D184" s="14">
        <f t="shared" si="68"/>
        <v>238.1</v>
      </c>
      <c r="E184" s="14">
        <f t="shared" si="68"/>
        <v>289.60000000000002</v>
      </c>
      <c r="F184" s="14">
        <f t="shared" si="68"/>
        <v>365.9</v>
      </c>
      <c r="G184" s="14">
        <f t="shared" si="68"/>
        <v>327.29999999999995</v>
      </c>
      <c r="H184" s="14">
        <f t="shared" si="68"/>
        <v>288.09999999999997</v>
      </c>
      <c r="I184" s="14">
        <f t="shared" si="68"/>
        <v>276.79999999999995</v>
      </c>
      <c r="J184" s="14">
        <f t="shared" si="68"/>
        <v>287</v>
      </c>
      <c r="K184" s="14">
        <f t="shared" si="68"/>
        <v>301.7</v>
      </c>
      <c r="L184" s="14">
        <f t="shared" si="68"/>
        <v>274.5</v>
      </c>
      <c r="M184" s="14">
        <f t="shared" si="68"/>
        <v>260.69999999999993</v>
      </c>
      <c r="N184" s="14">
        <f t="shared" si="68"/>
        <v>270.39999999999992</v>
      </c>
      <c r="O184" s="14">
        <f t="shared" si="68"/>
        <v>283.39999999999998</v>
      </c>
      <c r="P184" s="14">
        <f t="shared" si="68"/>
        <v>297.80000000000007</v>
      </c>
      <c r="Q184" s="14">
        <f t="shared" si="68"/>
        <v>310.99999999999994</v>
      </c>
      <c r="R184" s="14">
        <f t="shared" si="68"/>
        <v>327</v>
      </c>
      <c r="S184" s="14">
        <f t="shared" si="68"/>
        <v>342.3</v>
      </c>
      <c r="T184" s="14">
        <f t="shared" si="68"/>
        <v>350.20000000000005</v>
      </c>
      <c r="U184" s="14">
        <f t="shared" si="68"/>
        <v>339.3504999999999</v>
      </c>
      <c r="V184" s="14">
        <f t="shared" si="68"/>
        <v>344.55710000000005</v>
      </c>
      <c r="W184" s="14">
        <f t="shared" si="68"/>
        <v>329.27409</v>
      </c>
      <c r="X184" s="14">
        <f t="shared" si="68"/>
        <v>306.53972000000005</v>
      </c>
      <c r="Y184" s="14">
        <f t="shared" si="68"/>
        <v>306.94266000000005</v>
      </c>
      <c r="Z184" s="14">
        <f t="shared" si="68"/>
        <v>310.21074000000004</v>
      </c>
      <c r="AA184" s="14">
        <f>SUM(AA185:AA206)</f>
        <v>310.57363000000004</v>
      </c>
      <c r="AB184" s="68">
        <f>SUM(AB185:AB206)</f>
        <v>309.96763000000004</v>
      </c>
      <c r="AC184" s="68">
        <f t="shared" ref="AC184:AK184" si="69">SUM(AC185:AC206)</f>
        <v>308.99883999999997</v>
      </c>
      <c r="AD184" s="68">
        <f>SUM(AD185:AD206)</f>
        <v>315.96287999999998</v>
      </c>
      <c r="AE184" s="68">
        <f t="shared" si="69"/>
        <v>321.04816</v>
      </c>
      <c r="AF184" s="68">
        <f t="shared" si="69"/>
        <v>328.83550999999994</v>
      </c>
      <c r="AG184" s="68">
        <f t="shared" si="69"/>
        <v>334.05989999999997</v>
      </c>
      <c r="AH184" s="68">
        <f t="shared" si="69"/>
        <v>224.80846000000003</v>
      </c>
      <c r="AI184" s="68">
        <f t="shared" si="69"/>
        <v>233.02769999999998</v>
      </c>
      <c r="AJ184" s="68">
        <f t="shared" si="69"/>
        <v>237.49929999999998</v>
      </c>
      <c r="AK184" s="68">
        <f t="shared" si="69"/>
        <v>249.42999999999998</v>
      </c>
    </row>
    <row r="185" spans="1:37" s="33" customFormat="1" x14ac:dyDescent="0.25">
      <c r="A185" s="40" t="s">
        <v>25</v>
      </c>
      <c r="B185" s="55" t="s">
        <v>0</v>
      </c>
      <c r="C185" s="55" t="s">
        <v>0</v>
      </c>
      <c r="D185" s="55" t="s">
        <v>0</v>
      </c>
      <c r="E185" s="55" t="s">
        <v>0</v>
      </c>
      <c r="F185" s="55" t="s">
        <v>0</v>
      </c>
      <c r="G185" s="55" t="s">
        <v>0</v>
      </c>
      <c r="H185" s="55" t="s">
        <v>0</v>
      </c>
      <c r="I185" s="55" t="s">
        <v>0</v>
      </c>
      <c r="J185" s="55" t="s">
        <v>0</v>
      </c>
      <c r="K185" s="55" t="s">
        <v>0</v>
      </c>
      <c r="L185" s="55" t="s">
        <v>0</v>
      </c>
      <c r="M185" s="55" t="s">
        <v>0</v>
      </c>
      <c r="N185" s="55" t="s">
        <v>0</v>
      </c>
      <c r="O185" s="55" t="s">
        <v>0</v>
      </c>
      <c r="P185" s="55" t="s">
        <v>0</v>
      </c>
      <c r="Q185" s="55" t="s">
        <v>0</v>
      </c>
      <c r="R185" s="55" t="s">
        <v>0</v>
      </c>
      <c r="S185" s="55" t="s">
        <v>0</v>
      </c>
      <c r="T185" s="55" t="s">
        <v>0</v>
      </c>
      <c r="U185" s="55" t="s">
        <v>0</v>
      </c>
      <c r="V185" s="55" t="s">
        <v>0</v>
      </c>
      <c r="W185" s="55" t="s">
        <v>0</v>
      </c>
      <c r="X185" s="55" t="s">
        <v>0</v>
      </c>
      <c r="Y185" s="55" t="s">
        <v>0</v>
      </c>
      <c r="Z185" s="55" t="s">
        <v>0</v>
      </c>
      <c r="AA185" s="55" t="s">
        <v>0</v>
      </c>
      <c r="AB185" s="55" t="s">
        <v>0</v>
      </c>
      <c r="AC185" s="55" t="s">
        <v>0</v>
      </c>
      <c r="AD185" s="55" t="s">
        <v>0</v>
      </c>
      <c r="AE185" s="55" t="s">
        <v>0</v>
      </c>
      <c r="AF185" s="55" t="s">
        <v>0</v>
      </c>
      <c r="AG185" s="55" t="s">
        <v>0</v>
      </c>
      <c r="AH185" s="123">
        <v>10.88509</v>
      </c>
      <c r="AI185" s="123">
        <v>12.584</v>
      </c>
      <c r="AJ185" s="123">
        <v>12.890799999999999</v>
      </c>
      <c r="AK185" s="123">
        <v>14.0242</v>
      </c>
    </row>
    <row r="186" spans="1:37" x14ac:dyDescent="0.25">
      <c r="A186" s="40" t="s">
        <v>26</v>
      </c>
      <c r="B186" s="9">
        <v>3.4000000000000026</v>
      </c>
      <c r="C186" s="9">
        <v>12.2</v>
      </c>
      <c r="D186" s="9">
        <v>17.3</v>
      </c>
      <c r="E186" s="9">
        <v>23.6</v>
      </c>
      <c r="F186" s="9">
        <v>33.1</v>
      </c>
      <c r="G186" s="9">
        <v>28.6</v>
      </c>
      <c r="H186" s="9">
        <v>28.6</v>
      </c>
      <c r="I186" s="9">
        <v>20.6</v>
      </c>
      <c r="J186" s="9">
        <v>21</v>
      </c>
      <c r="K186" s="9">
        <v>23.9</v>
      </c>
      <c r="L186" s="9">
        <v>24.9</v>
      </c>
      <c r="M186" s="9">
        <v>24.9</v>
      </c>
      <c r="N186" s="9">
        <v>25.2</v>
      </c>
      <c r="O186" s="9">
        <v>25.5</v>
      </c>
      <c r="P186" s="9">
        <v>25.9</v>
      </c>
      <c r="Q186" s="9">
        <v>26.8</v>
      </c>
      <c r="R186" s="9">
        <v>27.2</v>
      </c>
      <c r="S186" s="9">
        <v>27.2</v>
      </c>
      <c r="T186" s="9">
        <v>27.1</v>
      </c>
      <c r="U186" s="9">
        <v>26.933799999999998</v>
      </c>
      <c r="V186" s="9">
        <v>25.485799999999998</v>
      </c>
      <c r="W186" s="9">
        <v>17.91329</v>
      </c>
      <c r="X186" s="9">
        <v>15.325559999999999</v>
      </c>
      <c r="Y186" s="9">
        <v>15.47611</v>
      </c>
      <c r="Z186" s="9">
        <v>15.751110000000001</v>
      </c>
      <c r="AA186" s="9">
        <v>15.317690000000001</v>
      </c>
      <c r="AB186" s="64">
        <v>14.81809</v>
      </c>
      <c r="AC186" s="64">
        <v>14.68904</v>
      </c>
      <c r="AD186" s="64">
        <v>14.62177</v>
      </c>
      <c r="AE186" s="64">
        <v>14.683959999999999</v>
      </c>
      <c r="AF186" s="64">
        <v>14.586229999999999</v>
      </c>
      <c r="AG186" s="64">
        <v>14.6</v>
      </c>
      <c r="AH186" s="64">
        <v>10.83343</v>
      </c>
      <c r="AI186" s="64">
        <v>11.045</v>
      </c>
      <c r="AJ186" s="64">
        <v>11.319799999999999</v>
      </c>
      <c r="AK186" s="64">
        <v>11.506399999999999</v>
      </c>
    </row>
    <row r="187" spans="1:37" x14ac:dyDescent="0.25">
      <c r="A187" s="40" t="s">
        <v>27</v>
      </c>
      <c r="B187" s="9">
        <v>11.099999999999996</v>
      </c>
      <c r="C187" s="9">
        <v>11.1</v>
      </c>
      <c r="D187" s="9">
        <v>10.8</v>
      </c>
      <c r="E187" s="9">
        <v>12.5</v>
      </c>
      <c r="F187" s="9">
        <v>13.9</v>
      </c>
      <c r="G187" s="9">
        <v>7.7</v>
      </c>
      <c r="H187" s="9">
        <v>15.6</v>
      </c>
      <c r="I187" s="9">
        <v>15.8</v>
      </c>
      <c r="J187" s="9">
        <v>15.1</v>
      </c>
      <c r="K187" s="9">
        <v>13.5</v>
      </c>
      <c r="L187" s="9">
        <v>15.6</v>
      </c>
      <c r="M187" s="9">
        <v>15.7</v>
      </c>
      <c r="N187" s="9">
        <v>17.3</v>
      </c>
      <c r="O187" s="9">
        <v>17.600000000000001</v>
      </c>
      <c r="P187" s="9">
        <v>18.600000000000001</v>
      </c>
      <c r="Q187" s="9">
        <v>20.100000000000001</v>
      </c>
      <c r="R187" s="9">
        <v>21.2</v>
      </c>
      <c r="S187" s="9">
        <v>23.2</v>
      </c>
      <c r="T187" s="9">
        <v>24.5</v>
      </c>
      <c r="U187" s="9">
        <v>25.279199999999999</v>
      </c>
      <c r="V187" s="9">
        <v>26.386800000000001</v>
      </c>
      <c r="W187" s="9">
        <v>26.084139999999998</v>
      </c>
      <c r="X187" s="9">
        <v>27.842099999999999</v>
      </c>
      <c r="Y187" s="9">
        <v>29.049939999999999</v>
      </c>
      <c r="Z187" s="9">
        <v>28.262610000000002</v>
      </c>
      <c r="AA187" s="9">
        <v>27.771709999999999</v>
      </c>
      <c r="AB187" s="64">
        <v>26.504799999999999</v>
      </c>
      <c r="AC187" s="64">
        <v>26.813509999999997</v>
      </c>
      <c r="AD187" s="64">
        <v>27.737449999999999</v>
      </c>
      <c r="AE187" s="64">
        <v>28.794090000000001</v>
      </c>
      <c r="AF187" s="64">
        <v>29.301539999999999</v>
      </c>
      <c r="AG187" s="64">
        <v>29.9651</v>
      </c>
      <c r="AH187" s="64">
        <v>18.27009</v>
      </c>
      <c r="AI187" s="64">
        <v>19.1768</v>
      </c>
      <c r="AJ187" s="64">
        <v>19.214099999999998</v>
      </c>
      <c r="AK187" s="64">
        <v>19.699900000000003</v>
      </c>
    </row>
    <row r="188" spans="1:37" x14ac:dyDescent="0.25">
      <c r="A188" s="40" t="s">
        <v>28</v>
      </c>
      <c r="B188" s="9">
        <v>31.599999999999998</v>
      </c>
      <c r="C188" s="9">
        <v>31.4</v>
      </c>
      <c r="D188" s="9">
        <v>30</v>
      </c>
      <c r="E188" s="9">
        <v>36</v>
      </c>
      <c r="F188" s="9">
        <v>44.2</v>
      </c>
      <c r="G188" s="9">
        <v>39.5</v>
      </c>
      <c r="H188" s="9">
        <v>23.9</v>
      </c>
      <c r="I188" s="9">
        <v>28.5</v>
      </c>
      <c r="J188" s="9">
        <v>39.6</v>
      </c>
      <c r="K188" s="9">
        <v>38.799999999999997</v>
      </c>
      <c r="L188" s="9">
        <v>35.299999999999997</v>
      </c>
      <c r="M188" s="9">
        <v>36.4</v>
      </c>
      <c r="N188" s="9">
        <v>38.6</v>
      </c>
      <c r="O188" s="9">
        <v>43.4</v>
      </c>
      <c r="P188" s="9">
        <v>46</v>
      </c>
      <c r="Q188" s="9">
        <v>44.3</v>
      </c>
      <c r="R188" s="9">
        <v>47.7</v>
      </c>
      <c r="S188" s="9">
        <v>53.2</v>
      </c>
      <c r="T188" s="9">
        <v>59.2</v>
      </c>
      <c r="U188" s="9">
        <v>53.506999999999998</v>
      </c>
      <c r="V188" s="9">
        <v>53.9</v>
      </c>
      <c r="W188" s="9">
        <v>52.540999999999997</v>
      </c>
      <c r="X188" s="9">
        <v>50.388599999999997</v>
      </c>
      <c r="Y188" s="9">
        <v>50.369800000000005</v>
      </c>
      <c r="Z188" s="9">
        <v>49.839669999999998</v>
      </c>
      <c r="AA188" s="9">
        <v>50.895900000000005</v>
      </c>
      <c r="AB188" s="64">
        <v>52.851399999999998</v>
      </c>
      <c r="AC188" s="64">
        <v>50.287199999999999</v>
      </c>
      <c r="AD188" s="64">
        <v>51.350679999999997</v>
      </c>
      <c r="AE188" s="64">
        <v>52.510980000000004</v>
      </c>
      <c r="AF188" s="64">
        <v>54.62144</v>
      </c>
      <c r="AG188" s="64">
        <v>55.573500000000003</v>
      </c>
      <c r="AH188" s="64">
        <v>22.830179999999999</v>
      </c>
      <c r="AI188" s="64">
        <v>24.119599999999998</v>
      </c>
      <c r="AJ188" s="64">
        <v>25.040500000000002</v>
      </c>
      <c r="AK188" s="64">
        <v>28.3537</v>
      </c>
    </row>
    <row r="189" spans="1:37" x14ac:dyDescent="0.25">
      <c r="A189" s="40" t="s">
        <v>29</v>
      </c>
      <c r="B189" s="9">
        <v>7.0999999999999988</v>
      </c>
      <c r="C189" s="9">
        <v>7.4</v>
      </c>
      <c r="D189" s="9">
        <v>12.2</v>
      </c>
      <c r="E189" s="9">
        <v>12.4</v>
      </c>
      <c r="F189" s="9">
        <v>13.8</v>
      </c>
      <c r="G189" s="9">
        <v>11.1</v>
      </c>
      <c r="H189" s="9">
        <v>7.2</v>
      </c>
      <c r="I189" s="9">
        <v>6.2</v>
      </c>
      <c r="J189" s="9">
        <v>6.2</v>
      </c>
      <c r="K189" s="9">
        <v>6.7</v>
      </c>
      <c r="L189" s="9">
        <v>9</v>
      </c>
      <c r="M189" s="9">
        <v>9.1999999999999993</v>
      </c>
      <c r="N189" s="9">
        <v>8.1</v>
      </c>
      <c r="O189" s="9">
        <v>7.9</v>
      </c>
      <c r="P189" s="9">
        <v>9.9</v>
      </c>
      <c r="Q189" s="9">
        <v>10.1</v>
      </c>
      <c r="R189" s="9">
        <v>10.199999999999999</v>
      </c>
      <c r="S189" s="9">
        <v>10.5</v>
      </c>
      <c r="T189" s="9">
        <v>10.4</v>
      </c>
      <c r="U189" s="9">
        <v>10.6396</v>
      </c>
      <c r="V189" s="9">
        <v>10.116899999999999</v>
      </c>
      <c r="W189" s="9">
        <v>10.3154</v>
      </c>
      <c r="X189" s="9">
        <v>10.794799999999999</v>
      </c>
      <c r="Y189" s="9">
        <v>10.948799999999999</v>
      </c>
      <c r="Z189" s="9">
        <v>11.029399999999999</v>
      </c>
      <c r="AA189" s="9">
        <v>11.14331</v>
      </c>
      <c r="AB189" s="64">
        <v>10.90287</v>
      </c>
      <c r="AC189" s="64">
        <v>10.854190000000001</v>
      </c>
      <c r="AD189" s="64">
        <v>10.812100000000001</v>
      </c>
      <c r="AE189" s="64">
        <v>11.002709999999999</v>
      </c>
      <c r="AF189" s="64">
        <v>11.080440000000001</v>
      </c>
      <c r="AG189" s="64">
        <v>11.331299999999999</v>
      </c>
      <c r="AH189" s="64">
        <v>7.4293699999999996</v>
      </c>
      <c r="AI189" s="64">
        <v>7.6033999999999997</v>
      </c>
      <c r="AJ189" s="64">
        <v>8.4030000000000005</v>
      </c>
      <c r="AK189" s="64">
        <v>8.5582000000000011</v>
      </c>
    </row>
    <row r="190" spans="1:37" x14ac:dyDescent="0.25">
      <c r="A190" s="40" t="s">
        <v>30</v>
      </c>
      <c r="B190" s="9">
        <v>13.400000000000002</v>
      </c>
      <c r="C190" s="9">
        <v>13.4</v>
      </c>
      <c r="D190" s="9">
        <v>23.5</v>
      </c>
      <c r="E190" s="9">
        <v>23.1</v>
      </c>
      <c r="F190" s="9">
        <v>34.299999999999997</v>
      </c>
      <c r="G190" s="9">
        <v>34.1</v>
      </c>
      <c r="H190" s="9">
        <v>23.5</v>
      </c>
      <c r="I190" s="9">
        <v>34.6</v>
      </c>
      <c r="J190" s="9">
        <v>38.6</v>
      </c>
      <c r="K190" s="9">
        <v>37.299999999999997</v>
      </c>
      <c r="L190" s="9">
        <v>18.600000000000001</v>
      </c>
      <c r="M190" s="9">
        <v>17.600000000000001</v>
      </c>
      <c r="N190" s="9">
        <v>18.3</v>
      </c>
      <c r="O190" s="9">
        <v>18.8</v>
      </c>
      <c r="P190" s="9">
        <v>19.5</v>
      </c>
      <c r="Q190" s="9">
        <v>19.8</v>
      </c>
      <c r="R190" s="9">
        <v>20.5</v>
      </c>
      <c r="S190" s="9">
        <v>20.399999999999999</v>
      </c>
      <c r="T190" s="9">
        <v>20.6</v>
      </c>
      <c r="U190" s="9">
        <v>20.617999999999999</v>
      </c>
      <c r="V190" s="9">
        <v>20.5733</v>
      </c>
      <c r="W190" s="9">
        <v>19.188669999999998</v>
      </c>
      <c r="X190" s="9">
        <v>16.042950000000001</v>
      </c>
      <c r="Y190" s="9">
        <v>14.899459999999999</v>
      </c>
      <c r="Z190" s="9">
        <v>13.541079999999999</v>
      </c>
      <c r="AA190" s="9">
        <v>14.270239999999999</v>
      </c>
      <c r="AB190" s="64">
        <v>13.90099</v>
      </c>
      <c r="AC190" s="64">
        <v>14.18543</v>
      </c>
      <c r="AD190" s="64">
        <v>13.96083</v>
      </c>
      <c r="AE190" s="64">
        <v>14.415290000000001</v>
      </c>
      <c r="AF190" s="64">
        <v>14.681899999999999</v>
      </c>
      <c r="AG190" s="64">
        <v>14.692600000000001</v>
      </c>
      <c r="AH190" s="64">
        <v>12.05499</v>
      </c>
      <c r="AI190" s="64">
        <v>12.854700000000001</v>
      </c>
      <c r="AJ190" s="64">
        <v>13.0198</v>
      </c>
      <c r="AK190" s="64">
        <v>13.500999999999999</v>
      </c>
    </row>
    <row r="191" spans="1:37" x14ac:dyDescent="0.25">
      <c r="A191" s="40" t="s">
        <v>31</v>
      </c>
      <c r="B191" s="9">
        <v>13</v>
      </c>
      <c r="C191" s="9">
        <v>12.5</v>
      </c>
      <c r="D191" s="9">
        <v>14.3</v>
      </c>
      <c r="E191" s="9">
        <v>10</v>
      </c>
      <c r="F191" s="9">
        <v>11.5</v>
      </c>
      <c r="G191" s="9">
        <v>13.8</v>
      </c>
      <c r="H191" s="9">
        <v>14.8</v>
      </c>
      <c r="I191" s="9">
        <v>14.2</v>
      </c>
      <c r="J191" s="9">
        <v>9</v>
      </c>
      <c r="K191" s="9">
        <v>8.6999999999999993</v>
      </c>
      <c r="L191" s="9">
        <v>9.5</v>
      </c>
      <c r="M191" s="9">
        <v>8</v>
      </c>
      <c r="N191" s="9">
        <v>11.2</v>
      </c>
      <c r="O191" s="9">
        <v>12.4</v>
      </c>
      <c r="P191" s="9">
        <v>13.8</v>
      </c>
      <c r="Q191" s="9">
        <v>15.2</v>
      </c>
      <c r="R191" s="9">
        <v>16.2</v>
      </c>
      <c r="S191" s="9">
        <v>18.2</v>
      </c>
      <c r="T191" s="9">
        <v>17.399999999999999</v>
      </c>
      <c r="U191" s="9">
        <v>15.9985</v>
      </c>
      <c r="V191" s="9">
        <v>18.132000000000001</v>
      </c>
      <c r="W191" s="9">
        <v>20.10238</v>
      </c>
      <c r="X191" s="9">
        <v>18.86111</v>
      </c>
      <c r="Y191" s="9">
        <v>18.84365</v>
      </c>
      <c r="Z191" s="9">
        <v>19.317720000000001</v>
      </c>
      <c r="AA191" s="9">
        <v>19.385279999999998</v>
      </c>
      <c r="AB191" s="64">
        <v>19.417680000000001</v>
      </c>
      <c r="AC191" s="64">
        <v>19.133290000000002</v>
      </c>
      <c r="AD191" s="64">
        <v>19.619529999999997</v>
      </c>
      <c r="AE191" s="64">
        <v>19.246209999999998</v>
      </c>
      <c r="AF191" s="64">
        <v>19.91527</v>
      </c>
      <c r="AG191" s="64">
        <v>20.279599999999999</v>
      </c>
      <c r="AH191" s="64">
        <v>16.940560000000001</v>
      </c>
      <c r="AI191" s="64">
        <v>19.628400000000003</v>
      </c>
      <c r="AJ191" s="64">
        <v>19.866700000000002</v>
      </c>
      <c r="AK191" s="64">
        <v>19.940200000000001</v>
      </c>
    </row>
    <row r="192" spans="1:37" x14ac:dyDescent="0.25">
      <c r="A192" s="40" t="s">
        <v>32</v>
      </c>
      <c r="B192" s="55" t="s">
        <v>0</v>
      </c>
      <c r="C192" s="55" t="s">
        <v>0</v>
      </c>
      <c r="D192" s="55" t="s">
        <v>0</v>
      </c>
      <c r="E192" s="55" t="s">
        <v>0</v>
      </c>
      <c r="F192" s="55" t="s">
        <v>0</v>
      </c>
      <c r="G192" s="55" t="s">
        <v>0</v>
      </c>
      <c r="H192" s="55" t="s">
        <v>0</v>
      </c>
      <c r="I192" s="55" t="s">
        <v>0</v>
      </c>
      <c r="J192" s="55" t="s">
        <v>0</v>
      </c>
      <c r="K192" s="55" t="s">
        <v>0</v>
      </c>
      <c r="L192" s="55" t="s">
        <v>0</v>
      </c>
      <c r="M192" s="55" t="s">
        <v>0</v>
      </c>
      <c r="N192" s="55" t="s">
        <v>0</v>
      </c>
      <c r="O192" s="55" t="s">
        <v>0</v>
      </c>
      <c r="P192" s="55" t="s">
        <v>0</v>
      </c>
      <c r="Q192" s="55" t="s">
        <v>0</v>
      </c>
      <c r="R192" s="55" t="s">
        <v>0</v>
      </c>
      <c r="S192" s="55" t="s">
        <v>0</v>
      </c>
      <c r="T192" s="55" t="s">
        <v>0</v>
      </c>
      <c r="U192" s="55" t="s">
        <v>0</v>
      </c>
      <c r="V192" s="55" t="s">
        <v>0</v>
      </c>
      <c r="W192" s="55" t="s">
        <v>0</v>
      </c>
      <c r="X192" s="55" t="s">
        <v>0</v>
      </c>
      <c r="Y192" s="55" t="s">
        <v>0</v>
      </c>
      <c r="Z192" s="55" t="s">
        <v>0</v>
      </c>
      <c r="AA192" s="55" t="s">
        <v>0</v>
      </c>
      <c r="AB192" s="55" t="s">
        <v>0</v>
      </c>
      <c r="AC192" s="55" t="s">
        <v>0</v>
      </c>
      <c r="AD192" s="55" t="s">
        <v>0</v>
      </c>
      <c r="AE192" s="55" t="s">
        <v>0</v>
      </c>
      <c r="AF192" s="55" t="s">
        <v>0</v>
      </c>
      <c r="AG192" s="55" t="s">
        <v>0</v>
      </c>
      <c r="AH192" s="64">
        <v>17.417840000000002</v>
      </c>
      <c r="AI192" s="64">
        <v>17.831</v>
      </c>
      <c r="AJ192" s="64">
        <v>17.7773</v>
      </c>
      <c r="AK192" s="64">
        <v>18.536799999999999</v>
      </c>
    </row>
    <row r="193" spans="1:37" x14ac:dyDescent="0.25">
      <c r="A193" s="40" t="s">
        <v>33</v>
      </c>
      <c r="B193" s="9">
        <v>12.799999999999995</v>
      </c>
      <c r="C193" s="9">
        <v>13.7</v>
      </c>
      <c r="D193" s="9">
        <v>14.1</v>
      </c>
      <c r="E193" s="9">
        <v>18.600000000000001</v>
      </c>
      <c r="F193" s="9">
        <v>23.6</v>
      </c>
      <c r="G193" s="9">
        <v>14.3</v>
      </c>
      <c r="H193" s="9">
        <v>16.5</v>
      </c>
      <c r="I193" s="9">
        <v>16.3</v>
      </c>
      <c r="J193" s="9">
        <v>15.5</v>
      </c>
      <c r="K193" s="9">
        <v>12.7</v>
      </c>
      <c r="L193" s="9">
        <v>14.3</v>
      </c>
      <c r="M193" s="9">
        <v>14.3</v>
      </c>
      <c r="N193" s="9">
        <v>15.5</v>
      </c>
      <c r="O193" s="9">
        <v>16.3</v>
      </c>
      <c r="P193" s="9">
        <v>18.100000000000001</v>
      </c>
      <c r="Q193" s="9">
        <v>19.2</v>
      </c>
      <c r="R193" s="9">
        <v>21.7</v>
      </c>
      <c r="S193" s="9">
        <v>22.8</v>
      </c>
      <c r="T193" s="9">
        <v>24.6</v>
      </c>
      <c r="U193" s="9">
        <v>24.155900000000003</v>
      </c>
      <c r="V193" s="9">
        <v>22.942799999999998</v>
      </c>
      <c r="W193" s="9">
        <v>23.48798</v>
      </c>
      <c r="X193" s="9">
        <v>22.513939999999998</v>
      </c>
      <c r="Y193" s="9">
        <v>21.91788</v>
      </c>
      <c r="Z193" s="9">
        <v>22.21303</v>
      </c>
      <c r="AA193" s="9">
        <v>23.119820000000001</v>
      </c>
      <c r="AB193" s="64">
        <v>23.302949999999999</v>
      </c>
      <c r="AC193" s="64">
        <v>23.497490000000003</v>
      </c>
      <c r="AD193" s="64">
        <v>23.925560000000001</v>
      </c>
      <c r="AE193" s="64">
        <v>23.77412</v>
      </c>
      <c r="AF193" s="64">
        <v>24.008659999999999</v>
      </c>
      <c r="AG193" s="64">
        <v>24.482200000000002</v>
      </c>
      <c r="AH193" s="64">
        <v>13.211510000000001</v>
      </c>
      <c r="AI193" s="64">
        <v>13.168200000000001</v>
      </c>
      <c r="AJ193" s="64">
        <v>13.332000000000001</v>
      </c>
      <c r="AK193" s="64">
        <v>13.718999999999999</v>
      </c>
    </row>
    <row r="194" spans="1:37" x14ac:dyDescent="0.25">
      <c r="A194" s="40" t="s">
        <v>34</v>
      </c>
      <c r="B194" s="9">
        <v>20.799999999999997</v>
      </c>
      <c r="C194" s="9">
        <v>13.9</v>
      </c>
      <c r="D194" s="9">
        <v>20.8</v>
      </c>
      <c r="E194" s="9">
        <v>42.6</v>
      </c>
      <c r="F194" s="9">
        <v>52.6</v>
      </c>
      <c r="G194" s="9">
        <v>54.7</v>
      </c>
      <c r="H194" s="9">
        <v>45.3</v>
      </c>
      <c r="I194" s="9">
        <v>38.1</v>
      </c>
      <c r="J194" s="9">
        <v>34.9</v>
      </c>
      <c r="K194" s="9">
        <v>40.799999999999997</v>
      </c>
      <c r="L194" s="9">
        <v>36.200000000000003</v>
      </c>
      <c r="M194" s="9">
        <v>23.3</v>
      </c>
      <c r="N194" s="9">
        <v>22.6</v>
      </c>
      <c r="O194" s="9">
        <v>26.6</v>
      </c>
      <c r="P194" s="9">
        <v>29.4</v>
      </c>
      <c r="Q194" s="9">
        <v>30.6</v>
      </c>
      <c r="R194" s="9">
        <v>33.799999999999997</v>
      </c>
      <c r="S194" s="9">
        <v>36.1</v>
      </c>
      <c r="T194" s="9">
        <v>32.6</v>
      </c>
      <c r="U194" s="9">
        <v>30.741</v>
      </c>
      <c r="V194" s="9">
        <v>30.718700000000002</v>
      </c>
      <c r="W194" s="9">
        <v>29.910340000000001</v>
      </c>
      <c r="X194" s="9">
        <v>15.553750000000001</v>
      </c>
      <c r="Y194" s="9">
        <v>15.828629999999999</v>
      </c>
      <c r="Z194" s="9">
        <v>16.557500000000001</v>
      </c>
      <c r="AA194" s="9">
        <v>16.688599999999997</v>
      </c>
      <c r="AB194" s="64">
        <v>16.614519999999999</v>
      </c>
      <c r="AC194" s="64">
        <v>16.20562</v>
      </c>
      <c r="AD194" s="64">
        <v>16.701460000000001</v>
      </c>
      <c r="AE194" s="64">
        <v>16.927569999999999</v>
      </c>
      <c r="AF194" s="64">
        <v>17.465889999999998</v>
      </c>
      <c r="AG194" s="64">
        <v>17.453799999999998</v>
      </c>
      <c r="AH194" s="64">
        <v>8.9968799999999991</v>
      </c>
      <c r="AI194" s="64">
        <v>9.311399999999999</v>
      </c>
      <c r="AJ194" s="64">
        <v>9.3073999999999995</v>
      </c>
      <c r="AK194" s="64">
        <v>9.928700000000001</v>
      </c>
    </row>
    <row r="195" spans="1:37" x14ac:dyDescent="0.25">
      <c r="A195" s="40" t="s">
        <v>35</v>
      </c>
      <c r="B195" s="9">
        <v>8.0000000000000018</v>
      </c>
      <c r="C195" s="9">
        <v>8.6</v>
      </c>
      <c r="D195" s="9">
        <v>6.2</v>
      </c>
      <c r="E195" s="9">
        <v>7.8</v>
      </c>
      <c r="F195" s="9">
        <v>7.3</v>
      </c>
      <c r="G195" s="9">
        <v>3.6</v>
      </c>
      <c r="H195" s="9">
        <v>3</v>
      </c>
      <c r="I195" s="9">
        <v>3.9</v>
      </c>
      <c r="J195" s="9">
        <v>3.9</v>
      </c>
      <c r="K195" s="9">
        <v>2.2999999999999998</v>
      </c>
      <c r="L195" s="9">
        <v>5.3</v>
      </c>
      <c r="M195" s="9">
        <v>5.7</v>
      </c>
      <c r="N195" s="9">
        <v>5.9</v>
      </c>
      <c r="O195" s="9">
        <v>6</v>
      </c>
      <c r="P195" s="9">
        <v>6.5</v>
      </c>
      <c r="Q195" s="9">
        <v>7.3</v>
      </c>
      <c r="R195" s="9">
        <v>7.5</v>
      </c>
      <c r="S195" s="9">
        <v>7.5</v>
      </c>
      <c r="T195" s="9">
        <v>8.5</v>
      </c>
      <c r="U195" s="9">
        <v>8.4792999999999985</v>
      </c>
      <c r="V195" s="9">
        <v>8.3323999999999998</v>
      </c>
      <c r="W195" s="9">
        <v>8.4118700000000004</v>
      </c>
      <c r="X195" s="9">
        <v>8.2292999999999985</v>
      </c>
      <c r="Y195" s="9">
        <v>8.3004300000000004</v>
      </c>
      <c r="Z195" s="9">
        <v>8.5875799999999991</v>
      </c>
      <c r="AA195" s="9">
        <v>8.4698399999999996</v>
      </c>
      <c r="AB195" s="64">
        <v>8.6588399999999996</v>
      </c>
      <c r="AC195" s="64">
        <v>8.7899599999999989</v>
      </c>
      <c r="AD195" s="64">
        <v>9.0327500000000001</v>
      </c>
      <c r="AE195" s="64">
        <v>9.25563</v>
      </c>
      <c r="AF195" s="64">
        <v>9.3968299999999996</v>
      </c>
      <c r="AG195" s="64">
        <v>9.5362000000000009</v>
      </c>
      <c r="AH195" s="64">
        <v>7.9790700000000001</v>
      </c>
      <c r="AI195" s="64">
        <v>8.2771000000000008</v>
      </c>
      <c r="AJ195" s="64">
        <v>7.8661000000000003</v>
      </c>
      <c r="AK195" s="64">
        <v>8.545399999999999</v>
      </c>
    </row>
    <row r="196" spans="1:37" x14ac:dyDescent="0.25">
      <c r="A196" s="40" t="s">
        <v>36</v>
      </c>
      <c r="B196" s="9">
        <v>0.4</v>
      </c>
      <c r="C196" s="9">
        <v>0.4</v>
      </c>
      <c r="D196" s="9">
        <v>0.3</v>
      </c>
      <c r="E196" s="9">
        <v>0</v>
      </c>
      <c r="F196" s="9">
        <v>0.2</v>
      </c>
      <c r="G196" s="9">
        <v>0.2</v>
      </c>
      <c r="H196" s="9">
        <v>0.6</v>
      </c>
      <c r="I196" s="9">
        <v>0.2</v>
      </c>
      <c r="J196" s="9">
        <v>0.2</v>
      </c>
      <c r="K196" s="9">
        <v>0.2</v>
      </c>
      <c r="L196" s="9">
        <v>0.1</v>
      </c>
      <c r="M196" s="9">
        <v>0.1</v>
      </c>
      <c r="N196" s="9">
        <v>0.2</v>
      </c>
      <c r="O196" s="9">
        <v>0.1</v>
      </c>
      <c r="P196" s="9">
        <v>0.3</v>
      </c>
      <c r="Q196" s="9">
        <v>0.1</v>
      </c>
      <c r="R196" s="9">
        <v>0.3</v>
      </c>
      <c r="S196" s="9">
        <v>0.2</v>
      </c>
      <c r="T196" s="9">
        <v>0</v>
      </c>
      <c r="U196" s="9">
        <v>0.15390000000000001</v>
      </c>
      <c r="V196" s="9">
        <v>0.18149999999999999</v>
      </c>
      <c r="W196" s="9">
        <v>0.43680000000000002</v>
      </c>
      <c r="X196" s="9">
        <v>0.61942999999999993</v>
      </c>
      <c r="Y196" s="9">
        <v>0.36976999999999999</v>
      </c>
      <c r="Z196" s="9">
        <v>0.52463000000000004</v>
      </c>
      <c r="AA196" s="9">
        <v>1.1928399999999999</v>
      </c>
      <c r="AB196" s="64">
        <v>0.32973000000000002</v>
      </c>
      <c r="AC196" s="64">
        <v>0.34942000000000001</v>
      </c>
      <c r="AD196" s="64">
        <v>0.59440999999999999</v>
      </c>
      <c r="AE196" s="64">
        <v>0.83450000000000002</v>
      </c>
      <c r="AF196" s="64">
        <v>0.91132000000000002</v>
      </c>
      <c r="AG196" s="64">
        <v>0.99520000000000008</v>
      </c>
      <c r="AH196" s="64">
        <v>0.82816000000000001</v>
      </c>
      <c r="AI196" s="64">
        <v>0.79949999999999999</v>
      </c>
      <c r="AJ196" s="64">
        <v>0.77310000000000001</v>
      </c>
      <c r="AK196" s="64">
        <v>0.77</v>
      </c>
    </row>
    <row r="197" spans="1:37" x14ac:dyDescent="0.25">
      <c r="A197" s="40" t="s">
        <v>45</v>
      </c>
      <c r="B197" s="9">
        <v>30.100000000000005</v>
      </c>
      <c r="C197" s="9">
        <v>30.2</v>
      </c>
      <c r="D197" s="9">
        <v>29</v>
      </c>
      <c r="E197" s="9">
        <v>34.200000000000003</v>
      </c>
      <c r="F197" s="9">
        <v>37.799999999999997</v>
      </c>
      <c r="G197" s="9">
        <v>26</v>
      </c>
      <c r="H197" s="9">
        <v>23.6</v>
      </c>
      <c r="I197" s="9">
        <v>28.6</v>
      </c>
      <c r="J197" s="9">
        <v>24.1</v>
      </c>
      <c r="K197" s="9">
        <v>31.5</v>
      </c>
      <c r="L197" s="9">
        <v>28.9</v>
      </c>
      <c r="M197" s="9">
        <v>27.2</v>
      </c>
      <c r="N197" s="9">
        <v>29.1</v>
      </c>
      <c r="O197" s="9">
        <v>30.1</v>
      </c>
      <c r="P197" s="9">
        <v>32.799999999999997</v>
      </c>
      <c r="Q197" s="9">
        <v>36.200000000000003</v>
      </c>
      <c r="R197" s="9">
        <v>36.200000000000003</v>
      </c>
      <c r="S197" s="9">
        <v>38.299999999999997</v>
      </c>
      <c r="T197" s="9">
        <v>39.9</v>
      </c>
      <c r="U197" s="9">
        <v>40.845199999999998</v>
      </c>
      <c r="V197" s="9">
        <v>41.23</v>
      </c>
      <c r="W197" s="9">
        <v>42.548499999999997</v>
      </c>
      <c r="X197" s="9">
        <v>42.916309999999996</v>
      </c>
      <c r="Y197" s="9">
        <v>44.182199999999995</v>
      </c>
      <c r="Z197" s="9">
        <v>45.681470000000004</v>
      </c>
      <c r="AA197" s="9">
        <v>46.541230000000006</v>
      </c>
      <c r="AB197" s="64">
        <v>47.5259</v>
      </c>
      <c r="AC197" s="64">
        <v>49.462139999999998</v>
      </c>
      <c r="AD197" s="61" t="s">
        <v>1</v>
      </c>
      <c r="AE197" s="61" t="s">
        <v>1</v>
      </c>
      <c r="AF197" s="61" t="s">
        <v>1</v>
      </c>
      <c r="AG197" s="61" t="s">
        <v>1</v>
      </c>
      <c r="AH197" s="61" t="s">
        <v>1</v>
      </c>
      <c r="AI197" s="61" t="s">
        <v>1</v>
      </c>
      <c r="AJ197" s="61" t="s">
        <v>1</v>
      </c>
      <c r="AK197" s="61" t="s">
        <v>1</v>
      </c>
    </row>
    <row r="198" spans="1:37" x14ac:dyDescent="0.25">
      <c r="A198" s="40" t="s">
        <v>37</v>
      </c>
      <c r="B198" s="9">
        <v>8.1999999999999993</v>
      </c>
      <c r="C198" s="9">
        <v>9.5</v>
      </c>
      <c r="D198" s="9">
        <v>12.2</v>
      </c>
      <c r="E198" s="9">
        <v>15.8</v>
      </c>
      <c r="F198" s="9">
        <v>20.7</v>
      </c>
      <c r="G198" s="9">
        <v>19.5</v>
      </c>
      <c r="H198" s="9">
        <v>18.8</v>
      </c>
      <c r="I198" s="9">
        <v>19.100000000000001</v>
      </c>
      <c r="J198" s="9">
        <v>23.3</v>
      </c>
      <c r="K198" s="9">
        <v>25.2</v>
      </c>
      <c r="L198" s="9">
        <v>17.2</v>
      </c>
      <c r="M198" s="9">
        <v>18.2</v>
      </c>
      <c r="N198" s="9">
        <v>14.6</v>
      </c>
      <c r="O198" s="9">
        <v>15.5</v>
      </c>
      <c r="P198" s="9">
        <v>18.100000000000001</v>
      </c>
      <c r="Q198" s="9">
        <v>19.100000000000001</v>
      </c>
      <c r="R198" s="9">
        <v>18.8</v>
      </c>
      <c r="S198" s="9">
        <v>19.2</v>
      </c>
      <c r="T198" s="9">
        <v>18.399999999999999</v>
      </c>
      <c r="U198" s="9">
        <v>17.919900000000002</v>
      </c>
      <c r="V198" s="9">
        <v>17.236900000000002</v>
      </c>
      <c r="W198" s="9">
        <v>16.47268</v>
      </c>
      <c r="X198" s="9">
        <v>15.31593</v>
      </c>
      <c r="Y198" s="9">
        <v>15.048200000000001</v>
      </c>
      <c r="Z198" s="9">
        <v>15.126860000000001</v>
      </c>
      <c r="AA198" s="9">
        <v>14.31091</v>
      </c>
      <c r="AB198" s="64">
        <v>13.386620000000001</v>
      </c>
      <c r="AC198" s="64">
        <v>13.965209999999999</v>
      </c>
      <c r="AD198" s="64">
        <v>14.03561</v>
      </c>
      <c r="AE198" s="64">
        <v>14.13899</v>
      </c>
      <c r="AF198" s="64">
        <v>14.215680000000001</v>
      </c>
      <c r="AG198" s="64">
        <v>14.3735</v>
      </c>
      <c r="AH198" s="64">
        <v>9.1309000000000005</v>
      </c>
      <c r="AI198" s="64">
        <v>9.5214999999999996</v>
      </c>
      <c r="AJ198" s="64">
        <v>9.8352000000000004</v>
      </c>
      <c r="AK198" s="61">
        <v>10.197100000000001</v>
      </c>
    </row>
    <row r="199" spans="1:37" x14ac:dyDescent="0.25">
      <c r="A199" s="40" t="s">
        <v>38</v>
      </c>
      <c r="B199" s="9">
        <v>6.7000000000000011</v>
      </c>
      <c r="C199" s="9">
        <v>5.3</v>
      </c>
      <c r="D199" s="9">
        <v>8.4</v>
      </c>
      <c r="E199" s="9">
        <v>9.6</v>
      </c>
      <c r="F199" s="9">
        <v>27</v>
      </c>
      <c r="G199" s="9">
        <v>30.6</v>
      </c>
      <c r="H199" s="9">
        <v>30.1</v>
      </c>
      <c r="I199" s="9">
        <v>16.100000000000001</v>
      </c>
      <c r="J199" s="9">
        <v>20.9</v>
      </c>
      <c r="K199" s="9">
        <v>23.4</v>
      </c>
      <c r="L199" s="9">
        <v>21.7</v>
      </c>
      <c r="M199" s="9">
        <v>21.5</v>
      </c>
      <c r="N199" s="9">
        <v>23.6</v>
      </c>
      <c r="O199" s="9">
        <v>22.7</v>
      </c>
      <c r="P199" s="9">
        <v>20.2</v>
      </c>
      <c r="Q199" s="9">
        <v>22.3</v>
      </c>
      <c r="R199" s="9">
        <v>22</v>
      </c>
      <c r="S199" s="9">
        <v>22.1</v>
      </c>
      <c r="T199" s="9">
        <v>22.6</v>
      </c>
      <c r="U199" s="9">
        <v>22.299799999999998</v>
      </c>
      <c r="V199" s="9">
        <v>25.604099999999999</v>
      </c>
      <c r="W199" s="9">
        <v>18.678799999999999</v>
      </c>
      <c r="X199" s="9">
        <v>20.061150000000001</v>
      </c>
      <c r="Y199" s="9">
        <v>21.253979999999999</v>
      </c>
      <c r="Z199" s="9">
        <v>20.56195</v>
      </c>
      <c r="AA199" s="9">
        <v>20.724299999999999</v>
      </c>
      <c r="AB199" s="64">
        <v>20.724229999999999</v>
      </c>
      <c r="AC199" s="64">
        <v>19.602400000000003</v>
      </c>
      <c r="AD199" s="64">
        <v>20.203599999999998</v>
      </c>
      <c r="AE199" s="64">
        <v>18.799389999999999</v>
      </c>
      <c r="AF199" s="64">
        <v>19.1328</v>
      </c>
      <c r="AG199" s="64">
        <v>19.475099999999998</v>
      </c>
      <c r="AH199" s="64">
        <v>11.633790000000001</v>
      </c>
      <c r="AI199" s="64">
        <v>11.299200000000001</v>
      </c>
      <c r="AJ199" s="64">
        <v>10.0801</v>
      </c>
      <c r="AK199" s="64">
        <v>10.126299999999999</v>
      </c>
    </row>
    <row r="200" spans="1:37" x14ac:dyDescent="0.25">
      <c r="A200" s="40" t="s">
        <v>39</v>
      </c>
      <c r="B200" s="55" t="s">
        <v>0</v>
      </c>
      <c r="C200" s="55" t="s">
        <v>0</v>
      </c>
      <c r="D200" s="55" t="s">
        <v>0</v>
      </c>
      <c r="E200" s="55" t="s">
        <v>0</v>
      </c>
      <c r="F200" s="55" t="s">
        <v>0</v>
      </c>
      <c r="G200" s="55" t="s">
        <v>0</v>
      </c>
      <c r="H200" s="55" t="s">
        <v>0</v>
      </c>
      <c r="I200" s="55" t="s">
        <v>0</v>
      </c>
      <c r="J200" s="55" t="s">
        <v>0</v>
      </c>
      <c r="K200" s="55" t="s">
        <v>0</v>
      </c>
      <c r="L200" s="55" t="s">
        <v>0</v>
      </c>
      <c r="M200" s="55" t="s">
        <v>0</v>
      </c>
      <c r="N200" s="55" t="s">
        <v>0</v>
      </c>
      <c r="O200" s="55" t="s">
        <v>0</v>
      </c>
      <c r="P200" s="55" t="s">
        <v>0</v>
      </c>
      <c r="Q200" s="55" t="s">
        <v>0</v>
      </c>
      <c r="R200" s="55" t="s">
        <v>0</v>
      </c>
      <c r="S200" s="55" t="s">
        <v>0</v>
      </c>
      <c r="T200" s="55" t="s">
        <v>0</v>
      </c>
      <c r="U200" s="55" t="s">
        <v>0</v>
      </c>
      <c r="V200" s="55" t="s">
        <v>0</v>
      </c>
      <c r="W200" s="55" t="s">
        <v>0</v>
      </c>
      <c r="X200" s="55" t="s">
        <v>0</v>
      </c>
      <c r="Y200" s="55" t="s">
        <v>0</v>
      </c>
      <c r="Z200" s="55" t="s">
        <v>0</v>
      </c>
      <c r="AA200" s="55" t="s">
        <v>0</v>
      </c>
      <c r="AB200" s="55" t="s">
        <v>0</v>
      </c>
      <c r="AC200" s="55" t="s">
        <v>0</v>
      </c>
      <c r="AD200" s="64">
        <v>48.727760000000004</v>
      </c>
      <c r="AE200" s="64">
        <v>50.355609999999999</v>
      </c>
      <c r="AF200" s="64">
        <v>51.547330000000002</v>
      </c>
      <c r="AG200" s="64">
        <v>52.893999999999998</v>
      </c>
      <c r="AH200" s="64">
        <v>37.567749999999997</v>
      </c>
      <c r="AI200" s="64">
        <v>37.562899999999999</v>
      </c>
      <c r="AJ200" s="64">
        <v>39.903199999999998</v>
      </c>
      <c r="AK200" s="64">
        <v>42.080400000000004</v>
      </c>
    </row>
    <row r="201" spans="1:37" x14ac:dyDescent="0.25">
      <c r="A201" s="41" t="s">
        <v>40</v>
      </c>
      <c r="B201" s="55" t="s">
        <v>0</v>
      </c>
      <c r="C201" s="55" t="s">
        <v>0</v>
      </c>
      <c r="D201" s="55" t="s">
        <v>0</v>
      </c>
      <c r="E201" s="55" t="s">
        <v>0</v>
      </c>
      <c r="F201" s="55" t="s">
        <v>0</v>
      </c>
      <c r="G201" s="55" t="s">
        <v>0</v>
      </c>
      <c r="H201" s="55" t="s">
        <v>0</v>
      </c>
      <c r="I201" s="55" t="s">
        <v>0</v>
      </c>
      <c r="J201" s="55" t="s">
        <v>0</v>
      </c>
      <c r="K201" s="55" t="s">
        <v>0</v>
      </c>
      <c r="L201" s="55" t="s">
        <v>0</v>
      </c>
      <c r="M201" s="55" t="s">
        <v>0</v>
      </c>
      <c r="N201" s="55" t="s">
        <v>0</v>
      </c>
      <c r="O201" s="55" t="s">
        <v>0</v>
      </c>
      <c r="P201" s="55" t="s">
        <v>0</v>
      </c>
      <c r="Q201" s="55" t="s">
        <v>0</v>
      </c>
      <c r="R201" s="55" t="s">
        <v>0</v>
      </c>
      <c r="S201" s="55" t="s">
        <v>0</v>
      </c>
      <c r="T201" s="55" t="s">
        <v>0</v>
      </c>
      <c r="U201" s="55" t="s">
        <v>0</v>
      </c>
      <c r="V201" s="55" t="s">
        <v>0</v>
      </c>
      <c r="W201" s="55" t="s">
        <v>0</v>
      </c>
      <c r="X201" s="55" t="s">
        <v>0</v>
      </c>
      <c r="Y201" s="55" t="s">
        <v>0</v>
      </c>
      <c r="Z201" s="55" t="s">
        <v>0</v>
      </c>
      <c r="AA201" s="55" t="s">
        <v>0</v>
      </c>
      <c r="AB201" s="55" t="s">
        <v>0</v>
      </c>
      <c r="AC201" s="55" t="s">
        <v>0</v>
      </c>
      <c r="AD201" s="55" t="s">
        <v>0</v>
      </c>
      <c r="AE201" s="55" t="s">
        <v>0</v>
      </c>
      <c r="AF201" s="55" t="s">
        <v>0</v>
      </c>
      <c r="AG201" s="55" t="s">
        <v>0</v>
      </c>
      <c r="AH201" s="64">
        <v>2.7739799999999999</v>
      </c>
      <c r="AI201" s="64">
        <v>2.4417</v>
      </c>
      <c r="AJ201" s="64">
        <v>2.4716999999999998</v>
      </c>
      <c r="AK201" s="64">
        <v>2.4883000000000002</v>
      </c>
    </row>
    <row r="202" spans="1:37" x14ac:dyDescent="0.25">
      <c r="A202" s="40" t="s">
        <v>41</v>
      </c>
      <c r="B202" s="9">
        <v>26.299999999999997</v>
      </c>
      <c r="C202" s="9">
        <v>28.9</v>
      </c>
      <c r="D202" s="9">
        <v>38.4</v>
      </c>
      <c r="E202" s="9">
        <v>42.4</v>
      </c>
      <c r="F202" s="9">
        <v>44.9</v>
      </c>
      <c r="G202" s="9">
        <v>42.5</v>
      </c>
      <c r="H202" s="9">
        <v>35.6</v>
      </c>
      <c r="I202" s="9">
        <v>33.4</v>
      </c>
      <c r="J202" s="9">
        <v>34.200000000000003</v>
      </c>
      <c r="K202" s="9">
        <v>36.1</v>
      </c>
      <c r="L202" s="9">
        <v>37.5</v>
      </c>
      <c r="M202" s="9">
        <v>38.200000000000003</v>
      </c>
      <c r="N202" s="9">
        <v>39.799999999999997</v>
      </c>
      <c r="O202" s="9">
        <v>40</v>
      </c>
      <c r="P202" s="9">
        <v>38.1</v>
      </c>
      <c r="Q202" s="9">
        <v>39.200000000000003</v>
      </c>
      <c r="R202" s="9">
        <v>43.2</v>
      </c>
      <c r="S202" s="9">
        <v>43</v>
      </c>
      <c r="T202" s="9">
        <v>44.1</v>
      </c>
      <c r="U202" s="9">
        <v>41.578400000000002</v>
      </c>
      <c r="V202" s="9">
        <v>43.565800000000003</v>
      </c>
      <c r="W202" s="9">
        <v>43.065330000000003</v>
      </c>
      <c r="X202" s="9">
        <v>41.975589999999997</v>
      </c>
      <c r="Y202" s="9">
        <v>40.362730000000006</v>
      </c>
      <c r="Z202" s="9">
        <v>42.423610000000004</v>
      </c>
      <c r="AA202" s="9">
        <v>40.576769999999996</v>
      </c>
      <c r="AB202" s="66">
        <v>40.84449</v>
      </c>
      <c r="AC202" s="66">
        <v>40.975679999999997</v>
      </c>
      <c r="AD202" s="66">
        <v>42.570779999999999</v>
      </c>
      <c r="AE202" s="66">
        <v>44.091620000000006</v>
      </c>
      <c r="AF202" s="66">
        <v>45.666589999999999</v>
      </c>
      <c r="AG202" s="66">
        <v>46.139600000000002</v>
      </c>
      <c r="AH202" s="66">
        <v>13.686870000000001</v>
      </c>
      <c r="AI202" s="66">
        <v>13.4529</v>
      </c>
      <c r="AJ202" s="66">
        <v>14.080200000000001</v>
      </c>
      <c r="AK202" s="64">
        <v>15.116299999999999</v>
      </c>
    </row>
    <row r="203" spans="1:37" x14ac:dyDescent="0.25">
      <c r="A203" s="40" t="s">
        <v>42</v>
      </c>
      <c r="B203" s="9"/>
      <c r="C203" s="9">
        <v>0.5</v>
      </c>
      <c r="D203" s="9">
        <v>0.6</v>
      </c>
      <c r="E203" s="9">
        <v>0.9</v>
      </c>
      <c r="F203" s="9">
        <v>0.8</v>
      </c>
      <c r="G203" s="9">
        <v>0.9</v>
      </c>
      <c r="H203" s="9">
        <v>0.7</v>
      </c>
      <c r="I203" s="9">
        <v>0.9</v>
      </c>
      <c r="J203" s="9">
        <v>0.2</v>
      </c>
      <c r="K203" s="9">
        <v>0.3</v>
      </c>
      <c r="L203" s="9">
        <v>0.2</v>
      </c>
      <c r="M203" s="9">
        <v>0.2</v>
      </c>
      <c r="N203" s="9">
        <v>0.2</v>
      </c>
      <c r="O203" s="9">
        <v>0.2</v>
      </c>
      <c r="P203" s="9">
        <v>0.3</v>
      </c>
      <c r="Q203" s="9">
        <v>0.4</v>
      </c>
      <c r="R203" s="9">
        <v>0.2</v>
      </c>
      <c r="S203" s="9">
        <v>0.1</v>
      </c>
      <c r="T203" s="9">
        <v>0.1</v>
      </c>
      <c r="U203" s="9">
        <v>5.9200000000000003E-2</v>
      </c>
      <c r="V203" s="9">
        <v>6.0299999999999999E-2</v>
      </c>
      <c r="W203" s="9">
        <v>6.1270000000000005E-2</v>
      </c>
      <c r="X203" s="9">
        <v>5.4679999999999999E-2</v>
      </c>
      <c r="Y203" s="9">
        <v>4.6399999999999997E-2</v>
      </c>
      <c r="Z203" s="9">
        <v>3.687E-2</v>
      </c>
      <c r="AA203" s="9">
        <v>3.8189999999999995E-2</v>
      </c>
      <c r="AB203" s="66">
        <v>4.512E-2</v>
      </c>
      <c r="AC203" s="66">
        <v>4.1119999999999997E-2</v>
      </c>
      <c r="AD203" s="66">
        <v>4.095E-2</v>
      </c>
      <c r="AE203" s="66">
        <v>3.2049999999999995E-2</v>
      </c>
      <c r="AF203" s="66">
        <v>3.0780000000000002E-2</v>
      </c>
      <c r="AG203" s="66">
        <v>2.6800000000000001E-2</v>
      </c>
      <c r="AH203" s="66">
        <v>2.69E-2</v>
      </c>
      <c r="AI203" s="66">
        <v>2.6600000000000002E-2</v>
      </c>
      <c r="AJ203" s="66">
        <v>1.6500000000000001E-2</v>
      </c>
      <c r="AK203" s="66">
        <v>1.3300000000000001E-2</v>
      </c>
    </row>
    <row r="204" spans="1:37" x14ac:dyDescent="0.25">
      <c r="A204" s="40" t="s">
        <v>43</v>
      </c>
      <c r="B204" s="9"/>
      <c r="C204" s="9"/>
      <c r="D204" s="9"/>
      <c r="E204" s="9">
        <v>0.1</v>
      </c>
      <c r="F204" s="9">
        <v>0.2</v>
      </c>
      <c r="G204" s="9">
        <v>0.2</v>
      </c>
      <c r="H204" s="9">
        <v>0.3</v>
      </c>
      <c r="I204" s="9">
        <v>0.3</v>
      </c>
      <c r="J204" s="9">
        <v>0.3</v>
      </c>
      <c r="K204" s="9">
        <v>0.3</v>
      </c>
      <c r="L204" s="9">
        <v>0.2</v>
      </c>
      <c r="M204" s="9">
        <v>0.2</v>
      </c>
      <c r="N204" s="9">
        <v>0.2</v>
      </c>
      <c r="O204" s="9">
        <v>0.3</v>
      </c>
      <c r="P204" s="9">
        <v>0.3</v>
      </c>
      <c r="Q204" s="9">
        <v>0.3</v>
      </c>
      <c r="R204" s="9">
        <v>0.3</v>
      </c>
      <c r="S204" s="9">
        <v>0.3</v>
      </c>
      <c r="T204" s="9">
        <v>0.2</v>
      </c>
      <c r="U204" s="9">
        <v>0.14180000000000001</v>
      </c>
      <c r="V204" s="9">
        <v>8.9799999999999991E-2</v>
      </c>
      <c r="W204" s="9">
        <v>5.5640000000000002E-2</v>
      </c>
      <c r="X204" s="9">
        <v>4.4520000000000004E-2</v>
      </c>
      <c r="Y204" s="9">
        <v>4.4679999999999997E-2</v>
      </c>
      <c r="Z204" s="9">
        <v>0.75564999999999993</v>
      </c>
      <c r="AA204" s="9">
        <v>0.127</v>
      </c>
      <c r="AB204" s="66">
        <v>0.1394</v>
      </c>
      <c r="AC204" s="66">
        <v>0.14713999999999999</v>
      </c>
      <c r="AD204" s="66">
        <v>0.16713</v>
      </c>
      <c r="AE204" s="66">
        <v>0.21403999999999998</v>
      </c>
      <c r="AF204" s="66">
        <v>8.208E-2</v>
      </c>
      <c r="AG204" s="66">
        <v>5.2600000000000001E-2</v>
      </c>
      <c r="AH204" s="66">
        <v>4.2900000000000001E-2</v>
      </c>
      <c r="AI204" s="66">
        <v>4.9799999999999997E-2</v>
      </c>
      <c r="AJ204" s="66">
        <v>3.04E-2</v>
      </c>
      <c r="AK204" s="66">
        <v>5.79E-2</v>
      </c>
    </row>
    <row r="205" spans="1:37" x14ac:dyDescent="0.25">
      <c r="A205" s="45" t="s">
        <v>44</v>
      </c>
      <c r="B205" s="82" t="s">
        <v>0</v>
      </c>
      <c r="C205" s="82" t="s">
        <v>0</v>
      </c>
      <c r="D205" s="82" t="s">
        <v>0</v>
      </c>
      <c r="E205" s="82" t="s">
        <v>0</v>
      </c>
      <c r="F205" s="82" t="s">
        <v>0</v>
      </c>
      <c r="G205" s="82" t="s">
        <v>0</v>
      </c>
      <c r="H205" s="82" t="s">
        <v>0</v>
      </c>
      <c r="I205" s="82" t="s">
        <v>0</v>
      </c>
      <c r="J205" s="82" t="s">
        <v>0</v>
      </c>
      <c r="K205" s="82" t="s">
        <v>0</v>
      </c>
      <c r="L205" s="82" t="s">
        <v>0</v>
      </c>
      <c r="M205" s="82" t="s">
        <v>0</v>
      </c>
      <c r="N205" s="82" t="s">
        <v>0</v>
      </c>
      <c r="O205" s="82" t="s">
        <v>0</v>
      </c>
      <c r="P205" s="82" t="s">
        <v>0</v>
      </c>
      <c r="Q205" s="82" t="s">
        <v>0</v>
      </c>
      <c r="R205" s="82" t="s">
        <v>0</v>
      </c>
      <c r="S205" s="82" t="s">
        <v>0</v>
      </c>
      <c r="T205" s="82" t="s">
        <v>0</v>
      </c>
      <c r="U205" s="82" t="s">
        <v>0</v>
      </c>
      <c r="V205" s="82" t="s">
        <v>0</v>
      </c>
      <c r="W205" s="82" t="s">
        <v>0</v>
      </c>
      <c r="X205" s="82" t="s">
        <v>0</v>
      </c>
      <c r="Y205" s="82" t="s">
        <v>0</v>
      </c>
      <c r="Z205" s="82" t="s">
        <v>0</v>
      </c>
      <c r="AA205" s="82" t="s">
        <v>0</v>
      </c>
      <c r="AB205" s="82" t="s">
        <v>0</v>
      </c>
      <c r="AC205" s="82" t="s">
        <v>0</v>
      </c>
      <c r="AD205" s="102">
        <v>1.8605099999999999</v>
      </c>
      <c r="AE205" s="102">
        <v>1.9714</v>
      </c>
      <c r="AF205" s="102">
        <v>2.1907299999999998</v>
      </c>
      <c r="AG205" s="102">
        <v>2.1888000000000001</v>
      </c>
      <c r="AH205" s="102">
        <v>2.2681999999999998</v>
      </c>
      <c r="AI205" s="102">
        <v>2.274</v>
      </c>
      <c r="AJ205" s="102">
        <v>2.2714000000000003</v>
      </c>
      <c r="AK205" s="102">
        <v>2.2669000000000001</v>
      </c>
    </row>
    <row r="206" spans="1:37" x14ac:dyDescent="0.25">
      <c r="AD206" s="64"/>
      <c r="AE206" s="64"/>
      <c r="AF206" s="64"/>
      <c r="AG206" s="64"/>
      <c r="AH206" s="64"/>
      <c r="AI206" s="64"/>
      <c r="AJ206" s="64"/>
      <c r="AK206" s="64"/>
    </row>
    <row r="208" spans="1:37" ht="15.75" customHeight="1" x14ac:dyDescent="0.25">
      <c r="A208" s="162" t="s">
        <v>51</v>
      </c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49"/>
    </row>
    <row r="209" spans="1:38" ht="15.75" x14ac:dyDescent="0.25">
      <c r="A209" s="157" t="s">
        <v>62</v>
      </c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46"/>
    </row>
    <row r="210" spans="1:38" x14ac:dyDescent="0.25">
      <c r="A210" s="112" t="s">
        <v>46</v>
      </c>
      <c r="B210" s="1"/>
      <c r="AA210" s="2"/>
    </row>
    <row r="211" spans="1:38" s="59" customFormat="1" ht="26.25" customHeight="1" x14ac:dyDescent="0.25">
      <c r="A211" s="113"/>
      <c r="B211" s="114">
        <v>1990</v>
      </c>
      <c r="C211" s="114">
        <v>1991</v>
      </c>
      <c r="D211" s="114">
        <v>1992</v>
      </c>
      <c r="E211" s="114">
        <v>1993</v>
      </c>
      <c r="F211" s="114">
        <v>1994</v>
      </c>
      <c r="G211" s="114">
        <v>1995</v>
      </c>
      <c r="H211" s="114">
        <v>1996</v>
      </c>
      <c r="I211" s="114">
        <v>1997</v>
      </c>
      <c r="J211" s="114">
        <v>1998</v>
      </c>
      <c r="K211" s="114">
        <v>1999</v>
      </c>
      <c r="L211" s="114">
        <v>2000</v>
      </c>
      <c r="M211" s="114">
        <v>2001</v>
      </c>
      <c r="N211" s="114">
        <v>2002</v>
      </c>
      <c r="O211" s="114">
        <v>2003</v>
      </c>
      <c r="P211" s="114">
        <v>2004</v>
      </c>
      <c r="Q211" s="114">
        <v>2005</v>
      </c>
      <c r="R211" s="114">
        <v>2006</v>
      </c>
      <c r="S211" s="114">
        <v>2007</v>
      </c>
      <c r="T211" s="114">
        <v>2008</v>
      </c>
      <c r="U211" s="114">
        <v>2009</v>
      </c>
      <c r="V211" s="114">
        <v>2010</v>
      </c>
      <c r="W211" s="114">
        <v>2011</v>
      </c>
      <c r="X211" s="114">
        <v>2012</v>
      </c>
      <c r="Y211" s="114">
        <v>2013</v>
      </c>
      <c r="Z211" s="114">
        <v>2014</v>
      </c>
      <c r="AA211" s="114">
        <v>2015</v>
      </c>
      <c r="AB211" s="114">
        <v>2016</v>
      </c>
      <c r="AC211" s="114">
        <v>2017</v>
      </c>
      <c r="AD211" s="114">
        <v>2018</v>
      </c>
      <c r="AE211" s="114">
        <v>2019</v>
      </c>
      <c r="AF211" s="114">
        <v>2020</v>
      </c>
      <c r="AG211" s="114">
        <v>2021</v>
      </c>
      <c r="AH211" s="114" t="s">
        <v>3</v>
      </c>
      <c r="AI211" s="114" t="s">
        <v>4</v>
      </c>
      <c r="AJ211" s="114">
        <v>2024</v>
      </c>
      <c r="AK211" s="114">
        <v>2025</v>
      </c>
    </row>
    <row r="212" spans="1:38" s="33" customFormat="1" x14ac:dyDescent="0.25">
      <c r="A212" s="40" t="s">
        <v>24</v>
      </c>
      <c r="B212" s="14">
        <f t="shared" ref="B212:Z212" si="70">SUM(B214:B232)</f>
        <v>285.89999999999998</v>
      </c>
      <c r="C212" s="14">
        <f t="shared" si="70"/>
        <v>274</v>
      </c>
      <c r="D212" s="14">
        <f t="shared" si="70"/>
        <v>217.29999999999995</v>
      </c>
      <c r="E212" s="14">
        <f t="shared" si="70"/>
        <v>194.29999999999998</v>
      </c>
      <c r="F212" s="14">
        <f t="shared" si="70"/>
        <v>158.30000000000001</v>
      </c>
      <c r="G212" s="14">
        <f t="shared" si="70"/>
        <v>113.39999999999998</v>
      </c>
      <c r="H212" s="14">
        <f t="shared" si="70"/>
        <v>103.4</v>
      </c>
      <c r="I212" s="14">
        <f t="shared" si="70"/>
        <v>81.899999999999991</v>
      </c>
      <c r="J212" s="14">
        <f t="shared" si="70"/>
        <v>78.899999999999977</v>
      </c>
      <c r="K212" s="14">
        <f t="shared" si="70"/>
        <v>97.699999999999989</v>
      </c>
      <c r="L212" s="14">
        <f t="shared" si="70"/>
        <v>80.225773368186097</v>
      </c>
      <c r="M212" s="14">
        <f t="shared" si="70"/>
        <v>112.06831160812514</v>
      </c>
      <c r="N212" s="14">
        <f t="shared" si="70"/>
        <v>109.76487749966178</v>
      </c>
      <c r="O212" s="14">
        <f t="shared" si="70"/>
        <v>105.35195278698737</v>
      </c>
      <c r="P212" s="14">
        <f t="shared" si="70"/>
        <v>115.75288170200716</v>
      </c>
      <c r="Q212" s="14">
        <f t="shared" si="70"/>
        <v>110.16573898360855</v>
      </c>
      <c r="R212" s="14">
        <f t="shared" si="70"/>
        <v>109.3398015101105</v>
      </c>
      <c r="S212" s="14">
        <f t="shared" si="70"/>
        <v>107.17570403957247</v>
      </c>
      <c r="T212" s="14">
        <f t="shared" si="70"/>
        <v>110.49904925013236</v>
      </c>
      <c r="U212" s="14">
        <f t="shared" si="70"/>
        <v>106.6406723764734</v>
      </c>
      <c r="V212" s="14">
        <f t="shared" si="70"/>
        <v>102.97051541729402</v>
      </c>
      <c r="W212" s="14">
        <f t="shared" si="70"/>
        <v>112.35048490218165</v>
      </c>
      <c r="X212" s="14">
        <f t="shared" si="70"/>
        <v>103.31935</v>
      </c>
      <c r="Y212" s="14">
        <f t="shared" si="70"/>
        <v>99.905969999999996</v>
      </c>
      <c r="Z212" s="14">
        <f t="shared" si="70"/>
        <v>99.816590000000005</v>
      </c>
      <c r="AA212" s="14">
        <f>SUM(AA213:AA234)</f>
        <v>95.26412999999998</v>
      </c>
      <c r="AB212" s="14">
        <f t="shared" ref="AB212:AJ212" si="71">SUM(AB213:AB234)</f>
        <v>93.8673</v>
      </c>
      <c r="AC212" s="14">
        <f t="shared" si="71"/>
        <v>91.911959999999993</v>
      </c>
      <c r="AD212" s="14">
        <f t="shared" si="71"/>
        <v>86.126769999999993</v>
      </c>
      <c r="AE212" s="14">
        <f t="shared" si="71"/>
        <v>86.35284</v>
      </c>
      <c r="AF212" s="14">
        <f t="shared" si="71"/>
        <v>87.478259999999992</v>
      </c>
      <c r="AG212" s="14">
        <f t="shared" si="71"/>
        <v>83.747720000000001</v>
      </c>
      <c r="AH212" s="14">
        <f t="shared" si="71"/>
        <v>56.651700000000005</v>
      </c>
      <c r="AI212" s="14">
        <f t="shared" si="71"/>
        <v>55.439780000000006</v>
      </c>
      <c r="AJ212" s="14">
        <f t="shared" si="71"/>
        <v>50.1678</v>
      </c>
      <c r="AK212" s="14">
        <f>SUM(AK213:AK234)</f>
        <v>52.418710000000004</v>
      </c>
      <c r="AL212" s="115"/>
    </row>
    <row r="213" spans="1:38" s="33" customFormat="1" x14ac:dyDescent="0.25">
      <c r="A213" s="40" t="s">
        <v>25</v>
      </c>
      <c r="B213" s="55" t="s">
        <v>0</v>
      </c>
      <c r="C213" s="55" t="s">
        <v>0</v>
      </c>
      <c r="D213" s="55" t="s">
        <v>0</v>
      </c>
      <c r="E213" s="55" t="s">
        <v>0</v>
      </c>
      <c r="F213" s="55" t="s">
        <v>0</v>
      </c>
      <c r="G213" s="55" t="s">
        <v>0</v>
      </c>
      <c r="H213" s="55" t="s">
        <v>0</v>
      </c>
      <c r="I213" s="55" t="s">
        <v>0</v>
      </c>
      <c r="J213" s="55" t="s">
        <v>0</v>
      </c>
      <c r="K213" s="55" t="s">
        <v>0</v>
      </c>
      <c r="L213" s="55" t="s">
        <v>0</v>
      </c>
      <c r="M213" s="55" t="s">
        <v>0</v>
      </c>
      <c r="N213" s="55" t="s">
        <v>0</v>
      </c>
      <c r="O213" s="55" t="s">
        <v>0</v>
      </c>
      <c r="P213" s="55" t="s">
        <v>0</v>
      </c>
      <c r="Q213" s="55" t="s">
        <v>0</v>
      </c>
      <c r="R213" s="55" t="s">
        <v>0</v>
      </c>
      <c r="S213" s="55" t="s">
        <v>0</v>
      </c>
      <c r="T213" s="55" t="s">
        <v>0</v>
      </c>
      <c r="U213" s="55" t="s">
        <v>0</v>
      </c>
      <c r="V213" s="55" t="s">
        <v>0</v>
      </c>
      <c r="W213" s="55" t="s">
        <v>0</v>
      </c>
      <c r="X213" s="55" t="s">
        <v>0</v>
      </c>
      <c r="Y213" s="55" t="s">
        <v>0</v>
      </c>
      <c r="Z213" s="55" t="s">
        <v>0</v>
      </c>
      <c r="AA213" s="55" t="s">
        <v>0</v>
      </c>
      <c r="AB213" s="55" t="s">
        <v>0</v>
      </c>
      <c r="AC213" s="55" t="s">
        <v>0</v>
      </c>
      <c r="AD213" s="55" t="s">
        <v>0</v>
      </c>
      <c r="AE213" s="55" t="s">
        <v>0</v>
      </c>
      <c r="AF213" s="55" t="s">
        <v>0</v>
      </c>
      <c r="AG213" s="55" t="s">
        <v>0</v>
      </c>
      <c r="AH213" s="19">
        <f>AH238+AH263+AH288</f>
        <v>0.69813999999999998</v>
      </c>
      <c r="AI213" s="19">
        <f>AI238+AI263+AI288</f>
        <v>0.70520000000000005</v>
      </c>
      <c r="AJ213" s="19">
        <f>AJ238+AJ263+AJ288</f>
        <v>0.76859999999999995</v>
      </c>
      <c r="AK213" s="19">
        <f>AK238+AK263+AK288</f>
        <v>0.55699999999999994</v>
      </c>
      <c r="AL213" s="115"/>
    </row>
    <row r="214" spans="1:38" x14ac:dyDescent="0.25">
      <c r="A214" s="40" t="s">
        <v>26</v>
      </c>
      <c r="B214" s="9">
        <f t="shared" ref="B214:AA214" si="72">B239+B264+B289</f>
        <v>45.2</v>
      </c>
      <c r="C214" s="9">
        <f t="shared" si="72"/>
        <v>61.6</v>
      </c>
      <c r="D214" s="9">
        <f t="shared" si="72"/>
        <v>42.4</v>
      </c>
      <c r="E214" s="9">
        <f t="shared" si="72"/>
        <v>37.299999999999997</v>
      </c>
      <c r="F214" s="9">
        <f t="shared" si="72"/>
        <v>29.799999999999997</v>
      </c>
      <c r="G214" s="9">
        <f t="shared" si="72"/>
        <v>19.3</v>
      </c>
      <c r="H214" s="9">
        <f t="shared" si="72"/>
        <v>26.200000000000003</v>
      </c>
      <c r="I214" s="9">
        <f t="shared" si="72"/>
        <v>12.5</v>
      </c>
      <c r="J214" s="9">
        <f t="shared" si="72"/>
        <v>8.6999999999999993</v>
      </c>
      <c r="K214" s="9">
        <f t="shared" si="72"/>
        <v>11</v>
      </c>
      <c r="L214" s="9">
        <f t="shared" si="72"/>
        <v>11.635156979310349</v>
      </c>
      <c r="M214" s="9">
        <f t="shared" si="72"/>
        <v>12.241704071063831</v>
      </c>
      <c r="N214" s="9">
        <f t="shared" si="72"/>
        <v>12.215516505653857</v>
      </c>
      <c r="O214" s="9">
        <f t="shared" si="72"/>
        <v>11.588859942162163</v>
      </c>
      <c r="P214" s="9">
        <f t="shared" si="72"/>
        <v>11.478051455187424</v>
      </c>
      <c r="Q214" s="9">
        <f t="shared" si="72"/>
        <v>11.178109710769233</v>
      </c>
      <c r="R214" s="9">
        <f t="shared" si="72"/>
        <v>10.920647540740742</v>
      </c>
      <c r="S214" s="9">
        <f t="shared" si="72"/>
        <v>11.267359524851811</v>
      </c>
      <c r="T214" s="9">
        <f t="shared" si="72"/>
        <v>11.551392488275859</v>
      </c>
      <c r="U214" s="9">
        <f t="shared" si="72"/>
        <v>10.270908716199999</v>
      </c>
      <c r="V214" s="9">
        <f t="shared" si="72"/>
        <v>10.642598699500002</v>
      </c>
      <c r="W214" s="9">
        <f t="shared" si="72"/>
        <v>9.9961580511999983</v>
      </c>
      <c r="X214" s="9">
        <f t="shared" si="72"/>
        <v>11.942629999999999</v>
      </c>
      <c r="Y214" s="9">
        <f t="shared" si="72"/>
        <v>12.167860000000001</v>
      </c>
      <c r="Z214" s="9">
        <f t="shared" si="72"/>
        <v>10.697109999999999</v>
      </c>
      <c r="AA214" s="9">
        <f t="shared" si="72"/>
        <v>10.49164</v>
      </c>
      <c r="AB214" s="19">
        <f t="shared" ref="AB214:AJ214" si="73">AB239+AB264+AB289</f>
        <v>9.7451900000000009</v>
      </c>
      <c r="AC214" s="19">
        <f t="shared" si="73"/>
        <v>9.403100000000002</v>
      </c>
      <c r="AD214" s="19">
        <f t="shared" si="73"/>
        <v>9.1665799999999997</v>
      </c>
      <c r="AE214" s="19">
        <f t="shared" si="73"/>
        <v>8.9167900000000007</v>
      </c>
      <c r="AF214" s="19">
        <f t="shared" si="73"/>
        <v>8.8284500000000001</v>
      </c>
      <c r="AG214" s="19">
        <f t="shared" si="73"/>
        <v>8.5016700000000007</v>
      </c>
      <c r="AH214" s="19">
        <f t="shared" si="73"/>
        <v>9.5553500000000007</v>
      </c>
      <c r="AI214" s="19">
        <f t="shared" si="73"/>
        <v>7.6985299999999999</v>
      </c>
      <c r="AJ214" s="19">
        <f t="shared" si="73"/>
        <v>4.6162399999999995</v>
      </c>
      <c r="AK214" s="19">
        <f t="shared" ref="AK214:AK224" si="74">AK239+AK264+AK289</f>
        <v>4.0937700000000001</v>
      </c>
      <c r="AL214" s="10"/>
    </row>
    <row r="215" spans="1:38" x14ac:dyDescent="0.25">
      <c r="A215" s="40" t="s">
        <v>27</v>
      </c>
      <c r="B215" s="9">
        <f t="shared" ref="B215:AB215" si="75">B240+B265+B290</f>
        <v>10.7</v>
      </c>
      <c r="C215" s="9">
        <f t="shared" si="75"/>
        <v>9.8000000000000007</v>
      </c>
      <c r="D215" s="9">
        <f t="shared" si="75"/>
        <v>7.1</v>
      </c>
      <c r="E215" s="9">
        <f t="shared" si="75"/>
        <v>9.6999999999999993</v>
      </c>
      <c r="F215" s="9">
        <f t="shared" si="75"/>
        <v>5.6</v>
      </c>
      <c r="G215" s="9">
        <f t="shared" si="75"/>
        <v>1.2</v>
      </c>
      <c r="H215" s="9">
        <f t="shared" si="75"/>
        <v>2.4</v>
      </c>
      <c r="I215" s="9">
        <f t="shared" si="75"/>
        <v>7.1000000000000005</v>
      </c>
      <c r="J215" s="9">
        <f t="shared" si="75"/>
        <v>7.6000000000000005</v>
      </c>
      <c r="K215" s="9">
        <f t="shared" si="75"/>
        <v>7.3</v>
      </c>
      <c r="L215" s="9">
        <f t="shared" si="75"/>
        <v>5.142853448120535</v>
      </c>
      <c r="M215" s="9">
        <f t="shared" si="75"/>
        <v>5.7945775220664189</v>
      </c>
      <c r="N215" s="9">
        <f t="shared" si="75"/>
        <v>6.0478696006540993</v>
      </c>
      <c r="O215" s="9">
        <f t="shared" si="75"/>
        <v>4.9383505840354323</v>
      </c>
      <c r="P215" s="9">
        <f t="shared" si="75"/>
        <v>7.1761883163520688</v>
      </c>
      <c r="Q215" s="9">
        <f t="shared" si="75"/>
        <v>7.0844373462872987</v>
      </c>
      <c r="R215" s="9">
        <f t="shared" si="75"/>
        <v>9.2796888009354337</v>
      </c>
      <c r="S215" s="9">
        <f t="shared" si="75"/>
        <v>4.8177012614654302</v>
      </c>
      <c r="T215" s="9">
        <f t="shared" si="75"/>
        <v>5.4314858118069749</v>
      </c>
      <c r="U215" s="9">
        <f t="shared" si="75"/>
        <v>5.8221967905043837</v>
      </c>
      <c r="V215" s="9">
        <f t="shared" si="75"/>
        <v>6.0983641255999999</v>
      </c>
      <c r="W215" s="9">
        <f t="shared" si="75"/>
        <v>11.656161440000002</v>
      </c>
      <c r="X215" s="9">
        <f t="shared" si="75"/>
        <v>9.4618500000000001</v>
      </c>
      <c r="Y215" s="9">
        <f t="shared" si="75"/>
        <v>7.3220700000000001</v>
      </c>
      <c r="Z215" s="9">
        <f t="shared" si="75"/>
        <v>8.8167599999999986</v>
      </c>
      <c r="AA215" s="9">
        <f t="shared" si="75"/>
        <v>7.4458700000000002</v>
      </c>
      <c r="AB215" s="19">
        <f t="shared" si="75"/>
        <v>8.4274500000000003</v>
      </c>
      <c r="AC215" s="19">
        <f t="shared" ref="AC215:AJ215" si="76">AC240+AC265+AC290</f>
        <v>7.9772299999999996</v>
      </c>
      <c r="AD215" s="19">
        <f t="shared" si="76"/>
        <v>8.7996799999999986</v>
      </c>
      <c r="AE215" s="19">
        <f t="shared" si="76"/>
        <v>8.9539299999999997</v>
      </c>
      <c r="AF215" s="19">
        <f t="shared" si="76"/>
        <v>9.5908599999999993</v>
      </c>
      <c r="AG215" s="19">
        <f t="shared" si="76"/>
        <v>4.6900000000000013</v>
      </c>
      <c r="AH215" s="19">
        <f t="shared" si="76"/>
        <v>0.61926999999999999</v>
      </c>
      <c r="AI215" s="19">
        <f t="shared" si="76"/>
        <v>0.52810000000000001</v>
      </c>
      <c r="AJ215" s="19">
        <f t="shared" si="76"/>
        <v>0.5202</v>
      </c>
      <c r="AK215" s="19">
        <f t="shared" si="74"/>
        <v>0.51219999999999999</v>
      </c>
      <c r="AL215" s="10"/>
    </row>
    <row r="216" spans="1:38" x14ac:dyDescent="0.25">
      <c r="A216" s="40" t="s">
        <v>28</v>
      </c>
      <c r="B216" s="9">
        <f t="shared" ref="B216:AB216" si="77">B241+B266+B291</f>
        <v>26.299999999999997</v>
      </c>
      <c r="C216" s="9">
        <f t="shared" si="77"/>
        <v>24.8</v>
      </c>
      <c r="D216" s="9">
        <f t="shared" si="77"/>
        <v>20.6</v>
      </c>
      <c r="E216" s="9">
        <f t="shared" si="77"/>
        <v>19.600000000000001</v>
      </c>
      <c r="F216" s="9">
        <f t="shared" si="77"/>
        <v>15.1</v>
      </c>
      <c r="G216" s="9">
        <f t="shared" si="77"/>
        <v>13</v>
      </c>
      <c r="H216" s="9">
        <f t="shared" si="77"/>
        <v>8.2000000000000011</v>
      </c>
      <c r="I216" s="9">
        <f t="shared" si="77"/>
        <v>6.4</v>
      </c>
      <c r="J216" s="9">
        <f t="shared" si="77"/>
        <v>11.9</v>
      </c>
      <c r="K216" s="9">
        <f t="shared" si="77"/>
        <v>11.3</v>
      </c>
      <c r="L216" s="9">
        <f t="shared" si="77"/>
        <v>10.622611860669643</v>
      </c>
      <c r="M216" s="9">
        <f t="shared" si="77"/>
        <v>14.068325946817248</v>
      </c>
      <c r="N216" s="9">
        <f t="shared" si="77"/>
        <v>14.163011286058463</v>
      </c>
      <c r="O216" s="9">
        <f t="shared" si="77"/>
        <v>11.431785109862338</v>
      </c>
      <c r="P216" s="9">
        <f t="shared" si="77"/>
        <v>11.177182213438581</v>
      </c>
      <c r="Q216" s="9">
        <f t="shared" si="77"/>
        <v>10.061338187488793</v>
      </c>
      <c r="R216" s="9">
        <f t="shared" si="77"/>
        <v>7.7909516018620906</v>
      </c>
      <c r="S216" s="9">
        <f t="shared" si="77"/>
        <v>7.2627472329400202</v>
      </c>
      <c r="T216" s="9">
        <f t="shared" si="77"/>
        <v>8.5804118956982371</v>
      </c>
      <c r="U216" s="9">
        <f t="shared" si="77"/>
        <v>8.9112534952233791</v>
      </c>
      <c r="V216" s="9">
        <f t="shared" si="77"/>
        <v>6.3137056670665181</v>
      </c>
      <c r="W216" s="9">
        <f t="shared" si="77"/>
        <v>5.4152227040372463</v>
      </c>
      <c r="X216" s="9">
        <f t="shared" si="77"/>
        <v>6.5996800000000002</v>
      </c>
      <c r="Y216" s="9">
        <f t="shared" si="77"/>
        <v>9.6712600000000002</v>
      </c>
      <c r="Z216" s="9">
        <f t="shared" si="77"/>
        <v>12.0671</v>
      </c>
      <c r="AA216" s="9">
        <f t="shared" si="77"/>
        <v>12.44271</v>
      </c>
      <c r="AB216" s="19">
        <f t="shared" si="77"/>
        <v>12.5884</v>
      </c>
      <c r="AC216" s="19">
        <f t="shared" ref="AC216:AJ216" si="78">AC241+AC266+AC291</f>
        <v>9.9894500000000015</v>
      </c>
      <c r="AD216" s="19">
        <f t="shared" si="78"/>
        <v>6.7287599999999994</v>
      </c>
      <c r="AE216" s="19">
        <f t="shared" si="78"/>
        <v>5.1536499999999998</v>
      </c>
      <c r="AF216" s="19">
        <f t="shared" si="78"/>
        <v>4.0886100000000001</v>
      </c>
      <c r="AG216" s="19">
        <f t="shared" si="78"/>
        <v>4.3698199999999998</v>
      </c>
      <c r="AH216" s="19">
        <f t="shared" si="78"/>
        <v>2.2596500000000002</v>
      </c>
      <c r="AI216" s="19">
        <f t="shared" si="78"/>
        <v>2.2929900000000001</v>
      </c>
      <c r="AJ216" s="19">
        <f t="shared" si="78"/>
        <v>1.3581399999999999</v>
      </c>
      <c r="AK216" s="19">
        <f t="shared" si="74"/>
        <v>1.5253999999999999</v>
      </c>
      <c r="AL216" s="10"/>
    </row>
    <row r="217" spans="1:38" x14ac:dyDescent="0.25">
      <c r="A217" s="40" t="s">
        <v>29</v>
      </c>
      <c r="B217" s="9">
        <f t="shared" ref="B217:AB217" si="79">B242+B267+B292</f>
        <v>0.4</v>
      </c>
      <c r="C217" s="9">
        <f t="shared" si="79"/>
        <v>0.4</v>
      </c>
      <c r="D217" s="9">
        <f t="shared" si="79"/>
        <v>0.5</v>
      </c>
      <c r="E217" s="9">
        <f t="shared" si="79"/>
        <v>0.30000000000000004</v>
      </c>
      <c r="F217" s="9">
        <f t="shared" si="79"/>
        <v>0.5</v>
      </c>
      <c r="G217" s="9">
        <f t="shared" si="79"/>
        <v>0.4</v>
      </c>
      <c r="H217" s="9">
        <f t="shared" si="79"/>
        <v>0.2</v>
      </c>
      <c r="I217" s="9">
        <f t="shared" si="79"/>
        <v>0.60000000000000009</v>
      </c>
      <c r="J217" s="9">
        <f t="shared" si="79"/>
        <v>0.5</v>
      </c>
      <c r="K217" s="9">
        <f t="shared" si="79"/>
        <v>0.2</v>
      </c>
      <c r="L217" s="9">
        <f t="shared" si="79"/>
        <v>6.321874999999999E-2</v>
      </c>
      <c r="M217" s="9">
        <f t="shared" si="79"/>
        <v>0.1491596926658906</v>
      </c>
      <c r="N217" s="9">
        <f t="shared" si="79"/>
        <v>0.10264384936014623</v>
      </c>
      <c r="O217" s="9">
        <f t="shared" si="79"/>
        <v>0.11572073999999999</v>
      </c>
      <c r="P217" s="9">
        <f t="shared" si="79"/>
        <v>1.7693130000000005E-2</v>
      </c>
      <c r="Q217" s="9">
        <f t="shared" si="79"/>
        <v>2.4114999999999998E-2</v>
      </c>
      <c r="R217" s="9">
        <f t="shared" si="79"/>
        <v>5.0296679999999996E-2</v>
      </c>
      <c r="S217" s="9">
        <f t="shared" si="79"/>
        <v>2.1175949999999999E-2</v>
      </c>
      <c r="T217" s="9">
        <f t="shared" si="79"/>
        <v>2.4107160000000002E-2</v>
      </c>
      <c r="U217" s="9">
        <f t="shared" si="79"/>
        <v>8.8583924000000008E-2</v>
      </c>
      <c r="V217" s="9">
        <f t="shared" si="79"/>
        <v>6.6798250000000003E-2</v>
      </c>
      <c r="W217" s="9">
        <f t="shared" si="79"/>
        <v>3.6899979999999999E-2</v>
      </c>
      <c r="X217" s="9">
        <f t="shared" si="79"/>
        <v>7.51E-2</v>
      </c>
      <c r="Y217" s="9">
        <f t="shared" si="79"/>
        <v>1.4800000000000001E-2</v>
      </c>
      <c r="Z217" s="9">
        <f t="shared" si="79"/>
        <v>1.6140000000000002E-2</v>
      </c>
      <c r="AA217" s="9">
        <f t="shared" si="79"/>
        <v>2.802E-2</v>
      </c>
      <c r="AB217" s="19">
        <f t="shared" si="79"/>
        <v>6.3600000000000002E-3</v>
      </c>
      <c r="AC217" s="19">
        <f t="shared" ref="AC217:AJ217" si="80">AC242+AC267+AC292</f>
        <v>6.3600000000000011E-3</v>
      </c>
      <c r="AD217" s="19">
        <f t="shared" si="80"/>
        <v>1.64E-3</v>
      </c>
      <c r="AE217" s="19">
        <f t="shared" si="80"/>
        <v>1.0059999999999999E-2</v>
      </c>
      <c r="AF217" s="19">
        <f t="shared" si="80"/>
        <v>3.4000000000000002E-3</v>
      </c>
      <c r="AG217" s="19">
        <f t="shared" si="80"/>
        <v>1.4599999999999999E-3</v>
      </c>
      <c r="AH217" s="19">
        <f t="shared" si="80"/>
        <v>1.41E-3</v>
      </c>
      <c r="AI217" s="19">
        <f t="shared" si="80"/>
        <v>3.3E-3</v>
      </c>
      <c r="AJ217" s="19">
        <f t="shared" si="80"/>
        <v>7.0499999999999998E-3</v>
      </c>
      <c r="AK217" s="19">
        <f t="shared" si="74"/>
        <v>0</v>
      </c>
      <c r="AL217" s="10"/>
    </row>
    <row r="218" spans="1:38" x14ac:dyDescent="0.25">
      <c r="A218" s="40" t="s">
        <v>30</v>
      </c>
      <c r="B218" s="9">
        <f t="shared" ref="B218:AB218" si="81">B243+B268+B293</f>
        <v>5.2</v>
      </c>
      <c r="C218" s="9">
        <f t="shared" si="81"/>
        <v>4.0999999999999996</v>
      </c>
      <c r="D218" s="9">
        <f t="shared" si="81"/>
        <v>4.9000000000000004</v>
      </c>
      <c r="E218" s="9">
        <f t="shared" si="81"/>
        <v>5.3</v>
      </c>
      <c r="F218" s="9">
        <f t="shared" si="81"/>
        <v>3.4000000000000004</v>
      </c>
      <c r="G218" s="9">
        <f t="shared" si="81"/>
        <v>2.8000000000000003</v>
      </c>
      <c r="H218" s="9">
        <f t="shared" si="81"/>
        <v>2.7</v>
      </c>
      <c r="I218" s="9">
        <f t="shared" si="81"/>
        <v>3.8</v>
      </c>
      <c r="J218" s="9">
        <f t="shared" si="81"/>
        <v>2.5</v>
      </c>
      <c r="K218" s="9">
        <f t="shared" si="81"/>
        <v>6.4</v>
      </c>
      <c r="L218" s="9">
        <f t="shared" si="81"/>
        <v>3.0176812500000003</v>
      </c>
      <c r="M218" s="9">
        <f t="shared" si="81"/>
        <v>2.224935440414507</v>
      </c>
      <c r="N218" s="9">
        <f t="shared" si="81"/>
        <v>3.0044585159152004</v>
      </c>
      <c r="O218" s="9">
        <f t="shared" si="81"/>
        <v>3.6686241557258072</v>
      </c>
      <c r="P218" s="9">
        <f t="shared" si="81"/>
        <v>3.1102786930572468</v>
      </c>
      <c r="Q218" s="9">
        <f t="shared" si="81"/>
        <v>1.9649398780669682</v>
      </c>
      <c r="R218" s="9">
        <f t="shared" si="81"/>
        <v>1.872005895945376</v>
      </c>
      <c r="S218" s="9">
        <f t="shared" si="81"/>
        <v>1.7806954230106522</v>
      </c>
      <c r="T218" s="9">
        <f t="shared" si="81"/>
        <v>2.0229719409444487</v>
      </c>
      <c r="U218" s="9">
        <f t="shared" si="81"/>
        <v>1.6252954064150944</v>
      </c>
      <c r="V218" s="9">
        <f t="shared" si="81"/>
        <v>1.5927555127999999</v>
      </c>
      <c r="W218" s="9">
        <f t="shared" si="81"/>
        <v>1.8619812399999998</v>
      </c>
      <c r="X218" s="9">
        <f t="shared" si="81"/>
        <v>1.61052</v>
      </c>
      <c r="Y218" s="9">
        <f t="shared" si="81"/>
        <v>2.0764299999999998</v>
      </c>
      <c r="Z218" s="9">
        <f t="shared" si="81"/>
        <v>2.24451</v>
      </c>
      <c r="AA218" s="9">
        <f t="shared" si="81"/>
        <v>2.1966399999999999</v>
      </c>
      <c r="AB218" s="19">
        <f t="shared" si="81"/>
        <v>2.4896799999999999</v>
      </c>
      <c r="AC218" s="19">
        <f t="shared" ref="AC218:AJ218" si="82">AC243+AC268+AC293</f>
        <v>2.5431400000000002</v>
      </c>
      <c r="AD218" s="19">
        <f t="shared" si="82"/>
        <v>1.8652599999999997</v>
      </c>
      <c r="AE218" s="19">
        <f t="shared" si="82"/>
        <v>2.1118200000000003</v>
      </c>
      <c r="AF218" s="19">
        <f t="shared" si="82"/>
        <v>1.49685</v>
      </c>
      <c r="AG218" s="19">
        <f t="shared" si="82"/>
        <v>1.6467799999999999</v>
      </c>
      <c r="AH218" s="19">
        <f t="shared" si="82"/>
        <v>1.59422</v>
      </c>
      <c r="AI218" s="19">
        <f t="shared" si="82"/>
        <v>1.4179299999999999</v>
      </c>
      <c r="AJ218" s="19">
        <f t="shared" si="82"/>
        <v>1.4698</v>
      </c>
      <c r="AK218" s="19">
        <f t="shared" si="74"/>
        <v>1.50617</v>
      </c>
      <c r="AL218" s="10"/>
    </row>
    <row r="219" spans="1:38" x14ac:dyDescent="0.25">
      <c r="A219" s="40" t="s">
        <v>31</v>
      </c>
      <c r="B219" s="9">
        <f t="shared" ref="B219:AB219" si="83">B244+B269+B294</f>
        <v>11.2</v>
      </c>
      <c r="C219" s="9">
        <f t="shared" si="83"/>
        <v>10.5</v>
      </c>
      <c r="D219" s="9">
        <f t="shared" si="83"/>
        <v>17</v>
      </c>
      <c r="E219" s="9">
        <f t="shared" si="83"/>
        <v>15.5</v>
      </c>
      <c r="F219" s="9">
        <f t="shared" si="83"/>
        <v>8.1</v>
      </c>
      <c r="G219" s="9">
        <f t="shared" si="83"/>
        <v>6.8999999999999995</v>
      </c>
      <c r="H219" s="9">
        <f t="shared" si="83"/>
        <v>6.1</v>
      </c>
      <c r="I219" s="9">
        <f t="shared" si="83"/>
        <v>1.5</v>
      </c>
      <c r="J219" s="9">
        <f t="shared" si="83"/>
        <v>1.3</v>
      </c>
      <c r="K219" s="9">
        <f t="shared" si="83"/>
        <v>4.8000000000000007</v>
      </c>
      <c r="L219" s="9">
        <f t="shared" si="83"/>
        <v>3.3966443982015075</v>
      </c>
      <c r="M219" s="9">
        <f t="shared" si="83"/>
        <v>3.1131322333333329</v>
      </c>
      <c r="N219" s="9">
        <f t="shared" si="83"/>
        <v>1.8174628925260978</v>
      </c>
      <c r="O219" s="9">
        <f t="shared" si="83"/>
        <v>1.5051621782716977</v>
      </c>
      <c r="P219" s="9">
        <f t="shared" si="83"/>
        <v>0.83050836422018381</v>
      </c>
      <c r="Q219" s="9">
        <f t="shared" si="83"/>
        <v>1.1163098813062784</v>
      </c>
      <c r="R219" s="9">
        <f t="shared" si="83"/>
        <v>1.0018511187761374</v>
      </c>
      <c r="S219" s="9">
        <f t="shared" si="83"/>
        <v>1.1907086657729571</v>
      </c>
      <c r="T219" s="9">
        <f t="shared" si="83"/>
        <v>1.6029378641505594</v>
      </c>
      <c r="U219" s="9">
        <f t="shared" si="83"/>
        <v>2.3642293106993577</v>
      </c>
      <c r="V219" s="9">
        <f t="shared" si="83"/>
        <v>2.7602111430844714</v>
      </c>
      <c r="W219" s="9">
        <f t="shared" si="83"/>
        <v>2.3779118958702066</v>
      </c>
      <c r="X219" s="9">
        <f t="shared" si="83"/>
        <v>3.7331000000000003</v>
      </c>
      <c r="Y219" s="9">
        <f t="shared" si="83"/>
        <v>3.40638</v>
      </c>
      <c r="Z219" s="9">
        <f t="shared" si="83"/>
        <v>4.7843</v>
      </c>
      <c r="AA219" s="9">
        <f t="shared" si="83"/>
        <v>4.00997</v>
      </c>
      <c r="AB219" s="19">
        <f t="shared" si="83"/>
        <v>4.16683</v>
      </c>
      <c r="AC219" s="19">
        <f t="shared" ref="AC219:AJ219" si="84">AC244+AC269+AC294</f>
        <v>3.6854300000000002</v>
      </c>
      <c r="AD219" s="19">
        <f t="shared" si="84"/>
        <v>1.30257</v>
      </c>
      <c r="AE219" s="19">
        <f t="shared" si="84"/>
        <v>1.3859399999999999</v>
      </c>
      <c r="AF219" s="19">
        <f t="shared" si="84"/>
        <v>1.4735499999999999</v>
      </c>
      <c r="AG219" s="19">
        <f t="shared" si="84"/>
        <v>1.1000000000000001</v>
      </c>
      <c r="AH219" s="19">
        <f t="shared" si="84"/>
        <v>0.41910000000000003</v>
      </c>
      <c r="AI219" s="19">
        <f t="shared" si="84"/>
        <v>0.30249999999999999</v>
      </c>
      <c r="AJ219" s="19">
        <f t="shared" si="84"/>
        <v>0.30269999999999997</v>
      </c>
      <c r="AK219" s="19">
        <f t="shared" si="74"/>
        <v>0.29000000000000004</v>
      </c>
      <c r="AL219" s="10"/>
    </row>
    <row r="220" spans="1:38" x14ac:dyDescent="0.25">
      <c r="A220" s="40" t="s">
        <v>32</v>
      </c>
      <c r="B220" s="55" t="s">
        <v>0</v>
      </c>
      <c r="C220" s="55" t="s">
        <v>0</v>
      </c>
      <c r="D220" s="55" t="s">
        <v>0</v>
      </c>
      <c r="E220" s="55" t="s">
        <v>0</v>
      </c>
      <c r="F220" s="55" t="s">
        <v>0</v>
      </c>
      <c r="G220" s="55" t="s">
        <v>0</v>
      </c>
      <c r="H220" s="55" t="s">
        <v>0</v>
      </c>
      <c r="I220" s="55" t="s">
        <v>0</v>
      </c>
      <c r="J220" s="55" t="s">
        <v>0</v>
      </c>
      <c r="K220" s="55" t="s">
        <v>0</v>
      </c>
      <c r="L220" s="55" t="s">
        <v>0</v>
      </c>
      <c r="M220" s="55" t="s">
        <v>0</v>
      </c>
      <c r="N220" s="55" t="s">
        <v>0</v>
      </c>
      <c r="O220" s="55" t="s">
        <v>0</v>
      </c>
      <c r="P220" s="55" t="s">
        <v>0</v>
      </c>
      <c r="Q220" s="55" t="s">
        <v>0</v>
      </c>
      <c r="R220" s="55" t="s">
        <v>0</v>
      </c>
      <c r="S220" s="55" t="s">
        <v>0</v>
      </c>
      <c r="T220" s="55" t="s">
        <v>0</v>
      </c>
      <c r="U220" s="55" t="s">
        <v>0</v>
      </c>
      <c r="V220" s="55" t="s">
        <v>0</v>
      </c>
      <c r="W220" s="55" t="s">
        <v>0</v>
      </c>
      <c r="X220" s="55" t="s">
        <v>0</v>
      </c>
      <c r="Y220" s="55" t="s">
        <v>0</v>
      </c>
      <c r="Z220" s="55" t="s">
        <v>0</v>
      </c>
      <c r="AA220" s="55" t="s">
        <v>0</v>
      </c>
      <c r="AB220" s="55" t="s">
        <v>0</v>
      </c>
      <c r="AC220" s="55" t="s">
        <v>0</v>
      </c>
      <c r="AD220" s="55" t="s">
        <v>0</v>
      </c>
      <c r="AE220" s="55" t="s">
        <v>0</v>
      </c>
      <c r="AF220" s="55" t="s">
        <v>0</v>
      </c>
      <c r="AG220" s="55" t="s">
        <v>0</v>
      </c>
      <c r="AH220" s="19">
        <f>AH245+AH270+AH295</f>
        <v>1.4804300000000001</v>
      </c>
      <c r="AI220" s="19">
        <f>AI245+AI270+AI295</f>
        <v>1.70689</v>
      </c>
      <c r="AJ220" s="19">
        <f>AJ245+AJ270+AJ295</f>
        <v>2.2370099999999997</v>
      </c>
      <c r="AK220" s="19">
        <f t="shared" si="74"/>
        <v>2.1198999999999999</v>
      </c>
      <c r="AL220" s="10"/>
    </row>
    <row r="221" spans="1:38" x14ac:dyDescent="0.25">
      <c r="A221" s="40" t="s">
        <v>33</v>
      </c>
      <c r="B221" s="9">
        <f t="shared" ref="B221:AB221" si="85">B246+B271+B296</f>
        <v>15.4</v>
      </c>
      <c r="C221" s="9">
        <f t="shared" si="85"/>
        <v>14.2</v>
      </c>
      <c r="D221" s="9">
        <f t="shared" si="85"/>
        <v>11.5</v>
      </c>
      <c r="E221" s="9">
        <f t="shared" si="85"/>
        <v>10.3</v>
      </c>
      <c r="F221" s="9">
        <f t="shared" si="85"/>
        <v>9</v>
      </c>
      <c r="G221" s="9">
        <f t="shared" si="85"/>
        <v>6.9</v>
      </c>
      <c r="H221" s="9">
        <f t="shared" si="85"/>
        <v>7.5</v>
      </c>
      <c r="I221" s="9">
        <f t="shared" si="85"/>
        <v>6.3</v>
      </c>
      <c r="J221" s="9">
        <f t="shared" si="85"/>
        <v>5.6999999999999993</v>
      </c>
      <c r="K221" s="9">
        <f t="shared" si="85"/>
        <v>5</v>
      </c>
      <c r="L221" s="9">
        <f t="shared" si="85"/>
        <v>6.092739446122212</v>
      </c>
      <c r="M221" s="9">
        <f t="shared" si="85"/>
        <v>9.2190004654901969</v>
      </c>
      <c r="N221" s="9">
        <f t="shared" si="85"/>
        <v>8.4435499083527876</v>
      </c>
      <c r="O221" s="9">
        <f t="shared" si="85"/>
        <v>9.039998901885923</v>
      </c>
      <c r="P221" s="9">
        <f t="shared" si="85"/>
        <v>10.127785063333333</v>
      </c>
      <c r="Q221" s="9">
        <f t="shared" si="85"/>
        <v>11.009297072071007</v>
      </c>
      <c r="R221" s="9">
        <f t="shared" si="85"/>
        <v>12.291928461538461</v>
      </c>
      <c r="S221" s="9">
        <f t="shared" si="85"/>
        <v>10.849807737461616</v>
      </c>
      <c r="T221" s="9">
        <f t="shared" si="85"/>
        <v>11.356242927907868</v>
      </c>
      <c r="U221" s="9">
        <f t="shared" si="85"/>
        <v>9.0320615860000011</v>
      </c>
      <c r="V221" s="9">
        <f t="shared" si="85"/>
        <v>8.2831657062173125</v>
      </c>
      <c r="W221" s="9">
        <f t="shared" si="85"/>
        <v>8.5808662196198284</v>
      </c>
      <c r="X221" s="9">
        <f t="shared" si="85"/>
        <v>8.7230300000000014</v>
      </c>
      <c r="Y221" s="9">
        <f t="shared" si="85"/>
        <v>8.8652300000000004</v>
      </c>
      <c r="Z221" s="9">
        <f t="shared" si="85"/>
        <v>8.8127300000000002</v>
      </c>
      <c r="AA221" s="9">
        <f t="shared" si="85"/>
        <v>9.3844899999999996</v>
      </c>
      <c r="AB221" s="19">
        <f t="shared" si="85"/>
        <v>8.6861999999999995</v>
      </c>
      <c r="AC221" s="19">
        <f t="shared" ref="AC221:AJ221" si="86">AC246+AC271+AC296</f>
        <v>9.5544399999999996</v>
      </c>
      <c r="AD221" s="19">
        <f t="shared" si="86"/>
        <v>9.3775799999999983</v>
      </c>
      <c r="AE221" s="19">
        <f t="shared" si="86"/>
        <v>9.1066600000000015</v>
      </c>
      <c r="AF221" s="19">
        <f t="shared" si="86"/>
        <v>8.8763899999999989</v>
      </c>
      <c r="AG221" s="19">
        <f t="shared" si="86"/>
        <v>8.6710399999999996</v>
      </c>
      <c r="AH221" s="19">
        <f t="shared" si="86"/>
        <v>7.3810400000000005</v>
      </c>
      <c r="AI221" s="19">
        <f t="shared" si="86"/>
        <v>6.5855600000000001</v>
      </c>
      <c r="AJ221" s="19">
        <f t="shared" si="86"/>
        <v>6.4111899999999995</v>
      </c>
      <c r="AK221" s="19">
        <f t="shared" si="74"/>
        <v>7.2261499999999996</v>
      </c>
      <c r="AL221" s="10"/>
    </row>
    <row r="222" spans="1:38" x14ac:dyDescent="0.25">
      <c r="A222" s="40" t="s">
        <v>34</v>
      </c>
      <c r="B222" s="9">
        <f t="shared" ref="B222:AB222" si="87">B247+B272+B297</f>
        <v>40.799999999999997</v>
      </c>
      <c r="C222" s="9">
        <f t="shared" si="87"/>
        <v>34.1</v>
      </c>
      <c r="D222" s="9">
        <f t="shared" si="87"/>
        <v>28.200000000000003</v>
      </c>
      <c r="E222" s="9">
        <f t="shared" si="87"/>
        <v>28.099999999999998</v>
      </c>
      <c r="F222" s="9">
        <f t="shared" si="87"/>
        <v>29.5</v>
      </c>
      <c r="G222" s="9">
        <f t="shared" si="87"/>
        <v>19.7</v>
      </c>
      <c r="H222" s="9">
        <f t="shared" si="87"/>
        <v>18.7</v>
      </c>
      <c r="I222" s="9">
        <f t="shared" si="87"/>
        <v>24.9</v>
      </c>
      <c r="J222" s="9">
        <f t="shared" si="87"/>
        <v>23.8</v>
      </c>
      <c r="K222" s="9">
        <f t="shared" si="87"/>
        <v>28.099999999999998</v>
      </c>
      <c r="L222" s="9">
        <f t="shared" si="87"/>
        <v>13.538248876828725</v>
      </c>
      <c r="M222" s="9">
        <f t="shared" si="87"/>
        <v>35.741179363636348</v>
      </c>
      <c r="N222" s="9">
        <f t="shared" si="87"/>
        <v>37.533535276430378</v>
      </c>
      <c r="O222" s="9">
        <f t="shared" si="87"/>
        <v>33.829476460232151</v>
      </c>
      <c r="P222" s="9">
        <f t="shared" si="87"/>
        <v>36.256634004909792</v>
      </c>
      <c r="Q222" s="9">
        <f t="shared" si="87"/>
        <v>37.713075797507933</v>
      </c>
      <c r="R222" s="9">
        <f t="shared" si="87"/>
        <v>36.822895003727346</v>
      </c>
      <c r="S222" s="9">
        <f t="shared" si="87"/>
        <v>38.428604685941842</v>
      </c>
      <c r="T222" s="9">
        <f t="shared" si="87"/>
        <v>35.864362435885141</v>
      </c>
      <c r="U222" s="9">
        <f t="shared" si="87"/>
        <v>36.121870908274929</v>
      </c>
      <c r="V222" s="9">
        <f t="shared" si="87"/>
        <v>36.569218732929926</v>
      </c>
      <c r="W222" s="9">
        <f t="shared" si="87"/>
        <v>38.695274569784672</v>
      </c>
      <c r="X222" s="9">
        <f t="shared" si="87"/>
        <v>28.38458</v>
      </c>
      <c r="Y222" s="9">
        <f t="shared" si="87"/>
        <v>22.85868</v>
      </c>
      <c r="Z222" s="9">
        <f t="shared" si="87"/>
        <v>17.475179999999998</v>
      </c>
      <c r="AA222" s="9">
        <f t="shared" si="87"/>
        <v>17.535119999999999</v>
      </c>
      <c r="AB222" s="19">
        <f t="shared" si="87"/>
        <v>15.838760000000001</v>
      </c>
      <c r="AC222" s="19">
        <f t="shared" ref="AC222:AJ222" si="88">AC247+AC272+AC297</f>
        <v>15.400839999999999</v>
      </c>
      <c r="AD222" s="19">
        <f t="shared" si="88"/>
        <v>15.457519999999999</v>
      </c>
      <c r="AE222" s="19">
        <f t="shared" si="88"/>
        <v>15.945589999999999</v>
      </c>
      <c r="AF222" s="19">
        <f t="shared" si="88"/>
        <v>15.721109999999999</v>
      </c>
      <c r="AG222" s="19">
        <f t="shared" si="88"/>
        <v>15.75769</v>
      </c>
      <c r="AH222" s="19">
        <f t="shared" si="88"/>
        <v>3.6781900000000003</v>
      </c>
      <c r="AI222" s="19">
        <f t="shared" si="88"/>
        <v>3.4808300000000001</v>
      </c>
      <c r="AJ222" s="19">
        <f t="shared" si="88"/>
        <v>2.8959299999999999</v>
      </c>
      <c r="AK222" s="19">
        <f t="shared" si="74"/>
        <v>3.0558599999999996</v>
      </c>
      <c r="AL222" s="10"/>
    </row>
    <row r="223" spans="1:38" x14ac:dyDescent="0.25">
      <c r="A223" s="40" t="s">
        <v>35</v>
      </c>
      <c r="B223" s="9">
        <f t="shared" ref="B223:AB223" si="89">B248+B273+B298</f>
        <v>1.1000000000000001</v>
      </c>
      <c r="C223" s="9">
        <f t="shared" si="89"/>
        <v>1</v>
      </c>
      <c r="D223" s="9">
        <f t="shared" si="89"/>
        <v>1.2</v>
      </c>
      <c r="E223" s="9">
        <f t="shared" si="89"/>
        <v>0.6</v>
      </c>
      <c r="F223" s="9">
        <f t="shared" si="89"/>
        <v>0.3</v>
      </c>
      <c r="G223" s="9">
        <f t="shared" si="89"/>
        <v>0.5</v>
      </c>
      <c r="H223" s="9">
        <f t="shared" si="89"/>
        <v>0.4</v>
      </c>
      <c r="I223" s="9">
        <f t="shared" si="89"/>
        <v>0</v>
      </c>
      <c r="J223" s="9">
        <f t="shared" si="89"/>
        <v>0</v>
      </c>
      <c r="K223" s="9">
        <f t="shared" si="89"/>
        <v>0</v>
      </c>
      <c r="L223" s="9">
        <f t="shared" si="89"/>
        <v>0.20159999999999995</v>
      </c>
      <c r="M223" s="9">
        <f t="shared" si="89"/>
        <v>0.15752627999999996</v>
      </c>
      <c r="N223" s="9">
        <f t="shared" si="89"/>
        <v>0.15412429493775934</v>
      </c>
      <c r="O223" s="9">
        <f t="shared" si="89"/>
        <v>0.20828280000000005</v>
      </c>
      <c r="P223" s="9">
        <f t="shared" si="89"/>
        <v>0.19605863999999995</v>
      </c>
      <c r="Q223" s="9">
        <f t="shared" si="89"/>
        <v>0.2557721</v>
      </c>
      <c r="R223" s="9">
        <f t="shared" si="89"/>
        <v>0.26556528000000001</v>
      </c>
      <c r="S223" s="9">
        <f t="shared" si="89"/>
        <v>0.19239560999999997</v>
      </c>
      <c r="T223" s="9">
        <f t="shared" si="89"/>
        <v>0.26011304000000002</v>
      </c>
      <c r="U223" s="9">
        <f t="shared" si="89"/>
        <v>0.20190588000000001</v>
      </c>
      <c r="V223" s="9">
        <f t="shared" si="89"/>
        <v>0.23469630000000002</v>
      </c>
      <c r="W223" s="9">
        <f t="shared" si="89"/>
        <v>0.25161122000000002</v>
      </c>
      <c r="X223" s="9">
        <f t="shared" si="89"/>
        <v>0.21010000000000001</v>
      </c>
      <c r="Y223" s="9">
        <f t="shared" si="89"/>
        <v>0.21615999999999999</v>
      </c>
      <c r="Z223" s="9">
        <f t="shared" si="89"/>
        <v>0.12598999999999999</v>
      </c>
      <c r="AA223" s="9">
        <f t="shared" si="89"/>
        <v>0.11785</v>
      </c>
      <c r="AB223" s="19">
        <f t="shared" si="89"/>
        <v>0.11967999999999999</v>
      </c>
      <c r="AC223" s="19">
        <f t="shared" ref="AC223:AJ223" si="90">AC248+AC273+AC298</f>
        <v>0.11912</v>
      </c>
      <c r="AD223" s="19">
        <f t="shared" si="90"/>
        <v>0.11947000000000001</v>
      </c>
      <c r="AE223" s="19">
        <f t="shared" si="90"/>
        <v>0.11438000000000001</v>
      </c>
      <c r="AF223" s="19">
        <f t="shared" si="90"/>
        <v>0.12139000000000001</v>
      </c>
      <c r="AG223" s="19">
        <f t="shared" si="90"/>
        <v>0.12659999999999999</v>
      </c>
      <c r="AH223" s="19">
        <f t="shared" si="90"/>
        <v>0.12365999999999999</v>
      </c>
      <c r="AI223" s="19">
        <f t="shared" si="90"/>
        <v>8.539999999999999E-2</v>
      </c>
      <c r="AJ223" s="19">
        <f t="shared" si="90"/>
        <v>8.6099999999999996E-2</v>
      </c>
      <c r="AK223" s="19">
        <f t="shared" si="74"/>
        <v>8.9900000000000008E-2</v>
      </c>
      <c r="AL223" s="10"/>
    </row>
    <row r="224" spans="1:38" x14ac:dyDescent="0.25">
      <c r="A224" s="40" t="s">
        <v>36</v>
      </c>
      <c r="B224" s="9">
        <f t="shared" ref="B224:AB224" si="91">B249+B274+B299</f>
        <v>0.1</v>
      </c>
      <c r="C224" s="9">
        <f t="shared" si="91"/>
        <v>0.1</v>
      </c>
      <c r="D224" s="9">
        <f t="shared" si="91"/>
        <v>0</v>
      </c>
      <c r="E224" s="9">
        <f t="shared" si="91"/>
        <v>0</v>
      </c>
      <c r="F224" s="9">
        <f t="shared" si="91"/>
        <v>0</v>
      </c>
      <c r="G224" s="9">
        <f t="shared" si="91"/>
        <v>0</v>
      </c>
      <c r="H224" s="9">
        <f t="shared" si="91"/>
        <v>0.1</v>
      </c>
      <c r="I224" s="9">
        <f t="shared" si="91"/>
        <v>0</v>
      </c>
      <c r="J224" s="9">
        <f t="shared" si="91"/>
        <v>0</v>
      </c>
      <c r="K224" s="9">
        <f t="shared" si="91"/>
        <v>0</v>
      </c>
      <c r="L224" s="9">
        <f t="shared" si="91"/>
        <v>3.8645999999999997E-3</v>
      </c>
      <c r="M224" s="9">
        <f t="shared" si="91"/>
        <v>1.4370201680672268E-2</v>
      </c>
      <c r="N224" s="9">
        <f t="shared" si="91"/>
        <v>6.3084800000000009E-3</v>
      </c>
      <c r="O224" s="9">
        <f t="shared" si="91"/>
        <v>8.6033399999999975E-3</v>
      </c>
      <c r="P224" s="9">
        <f t="shared" si="91"/>
        <v>3.224988888888889E-2</v>
      </c>
      <c r="Q224" s="9">
        <f t="shared" si="91"/>
        <v>4.9595000000000004E-3</v>
      </c>
      <c r="R224" s="9">
        <f t="shared" si="91"/>
        <v>3.4000000000000002E-3</v>
      </c>
      <c r="S224" s="9">
        <f t="shared" si="91"/>
        <v>5.7455759088104442E-2</v>
      </c>
      <c r="T224" s="9">
        <f t="shared" si="91"/>
        <v>7.7206914077344771E-2</v>
      </c>
      <c r="U224" s="9">
        <f t="shared" si="91"/>
        <v>1.9322901098901103E-2</v>
      </c>
      <c r="V224" s="9">
        <f t="shared" si="91"/>
        <v>9.8144457142857154E-3</v>
      </c>
      <c r="W224" s="9">
        <f t="shared" si="91"/>
        <v>8.9772972972973607E-3</v>
      </c>
      <c r="X224" s="9">
        <f t="shared" si="91"/>
        <v>7.7000000000000002E-3</v>
      </c>
      <c r="Y224" s="9">
        <f t="shared" si="91"/>
        <v>1.8170000000000002E-2</v>
      </c>
      <c r="Z224" s="9">
        <f t="shared" si="91"/>
        <v>3.5770000000000003E-2</v>
      </c>
      <c r="AA224" s="9">
        <f t="shared" si="91"/>
        <v>4.9350000000000005E-2</v>
      </c>
      <c r="AB224" s="19">
        <f t="shared" si="91"/>
        <v>3.057E-2</v>
      </c>
      <c r="AC224" s="19">
        <f t="shared" ref="AC224:AJ224" si="92">AC249+AC274+AC299</f>
        <v>2.053E-2</v>
      </c>
      <c r="AD224" s="19">
        <f t="shared" si="92"/>
        <v>2.9700000000000001E-2</v>
      </c>
      <c r="AE224" s="19">
        <f t="shared" si="92"/>
        <v>2.2839999999999999E-2</v>
      </c>
      <c r="AF224" s="19">
        <f t="shared" si="92"/>
        <v>2.2100000000000002E-2</v>
      </c>
      <c r="AG224" s="19">
        <f t="shared" si="92"/>
        <v>6.6E-3</v>
      </c>
      <c r="AH224" s="19">
        <f t="shared" si="92"/>
        <v>0</v>
      </c>
      <c r="AI224" s="19">
        <f t="shared" si="92"/>
        <v>0</v>
      </c>
      <c r="AJ224" s="19">
        <f t="shared" si="92"/>
        <v>0</v>
      </c>
      <c r="AK224" s="19">
        <f t="shared" si="74"/>
        <v>0</v>
      </c>
      <c r="AL224" s="10"/>
    </row>
    <row r="225" spans="1:38" x14ac:dyDescent="0.25">
      <c r="A225" s="40" t="s">
        <v>45</v>
      </c>
      <c r="B225" s="9">
        <f t="shared" ref="B225:AB225" si="93">B250+B275+B300</f>
        <v>18.2</v>
      </c>
      <c r="C225" s="9">
        <f t="shared" si="93"/>
        <v>16.399999999999999</v>
      </c>
      <c r="D225" s="9">
        <f t="shared" si="93"/>
        <v>13.899999999999999</v>
      </c>
      <c r="E225" s="9">
        <f t="shared" si="93"/>
        <v>7.8000000000000007</v>
      </c>
      <c r="F225" s="9">
        <f t="shared" si="93"/>
        <v>7.1999999999999993</v>
      </c>
      <c r="G225" s="9">
        <f t="shared" si="93"/>
        <v>6.3</v>
      </c>
      <c r="H225" s="9">
        <f t="shared" si="93"/>
        <v>3.3</v>
      </c>
      <c r="I225" s="9">
        <f t="shared" si="93"/>
        <v>2.9</v>
      </c>
      <c r="J225" s="9">
        <f t="shared" si="93"/>
        <v>2</v>
      </c>
      <c r="K225" s="9">
        <f t="shared" si="93"/>
        <v>2.3000000000000003</v>
      </c>
      <c r="L225" s="9">
        <f t="shared" si="93"/>
        <v>1.905765574537243</v>
      </c>
      <c r="M225" s="9">
        <f t="shared" si="93"/>
        <v>1.8810841890909091</v>
      </c>
      <c r="N225" s="9">
        <f t="shared" si="93"/>
        <v>1.7013198709596871</v>
      </c>
      <c r="O225" s="9">
        <f t="shared" si="93"/>
        <v>1.2410239116594288</v>
      </c>
      <c r="P225" s="9">
        <f t="shared" si="93"/>
        <v>1.9525544036732687</v>
      </c>
      <c r="Q225" s="9">
        <f t="shared" si="93"/>
        <v>1.5885700316436902</v>
      </c>
      <c r="R225" s="9">
        <f t="shared" si="93"/>
        <v>1.6860082294605814</v>
      </c>
      <c r="S225" s="9">
        <f t="shared" si="93"/>
        <v>1.548763905233266</v>
      </c>
      <c r="T225" s="9">
        <f t="shared" si="93"/>
        <v>1.9703374421487605</v>
      </c>
      <c r="U225" s="9">
        <f t="shared" si="93"/>
        <v>2.1948871824</v>
      </c>
      <c r="V225" s="9">
        <f t="shared" si="93"/>
        <v>1.4698132064</v>
      </c>
      <c r="W225" s="9">
        <f t="shared" si="93"/>
        <v>1.6036035100000001</v>
      </c>
      <c r="X225" s="9">
        <f t="shared" si="93"/>
        <v>1.8857999999999997</v>
      </c>
      <c r="Y225" s="9">
        <f t="shared" si="93"/>
        <v>1.8411000000000002</v>
      </c>
      <c r="Z225" s="9">
        <f t="shared" si="93"/>
        <v>1.583</v>
      </c>
      <c r="AA225" s="9">
        <f t="shared" si="93"/>
        <v>1.7046100000000002</v>
      </c>
      <c r="AB225" s="19">
        <f t="shared" si="93"/>
        <v>1.33419</v>
      </c>
      <c r="AC225" s="19">
        <f>AC250+AC275+AC300</f>
        <v>1.11381</v>
      </c>
      <c r="AD225" s="61" t="s">
        <v>1</v>
      </c>
      <c r="AE225" s="61" t="s">
        <v>1</v>
      </c>
      <c r="AF225" s="61" t="s">
        <v>1</v>
      </c>
      <c r="AG225" s="61" t="s">
        <v>1</v>
      </c>
      <c r="AH225" s="61" t="s">
        <v>1</v>
      </c>
      <c r="AI225" s="61" t="s">
        <v>1</v>
      </c>
      <c r="AJ225" s="61" t="s">
        <v>1</v>
      </c>
      <c r="AK225" s="61" t="s">
        <v>1</v>
      </c>
      <c r="AL225" s="10"/>
    </row>
    <row r="226" spans="1:38" x14ac:dyDescent="0.25">
      <c r="A226" s="40" t="s">
        <v>37</v>
      </c>
      <c r="B226" s="9">
        <f t="shared" ref="B226:AB226" si="94">B251+B276+B301</f>
        <v>11.8</v>
      </c>
      <c r="C226" s="9">
        <f t="shared" si="94"/>
        <v>12.2</v>
      </c>
      <c r="D226" s="9">
        <f t="shared" si="94"/>
        <v>9.6999999999999993</v>
      </c>
      <c r="E226" s="9">
        <f t="shared" si="94"/>
        <v>7.8</v>
      </c>
      <c r="F226" s="9">
        <f t="shared" si="94"/>
        <v>13.799999999999999</v>
      </c>
      <c r="G226" s="9">
        <f t="shared" si="94"/>
        <v>10.3</v>
      </c>
      <c r="H226" s="9">
        <f t="shared" si="94"/>
        <v>5.3</v>
      </c>
      <c r="I226" s="9">
        <f t="shared" si="94"/>
        <v>5.7</v>
      </c>
      <c r="J226" s="9">
        <f t="shared" si="94"/>
        <v>3.5999999999999996</v>
      </c>
      <c r="K226" s="9">
        <f t="shared" si="94"/>
        <v>6</v>
      </c>
      <c r="L226" s="9">
        <f t="shared" si="94"/>
        <v>5.1954390512912214</v>
      </c>
      <c r="M226" s="9">
        <f t="shared" si="94"/>
        <v>4.0371543867311077</v>
      </c>
      <c r="N226" s="9">
        <f t="shared" si="94"/>
        <v>4.1503041002866521</v>
      </c>
      <c r="O226" s="9">
        <f t="shared" si="94"/>
        <v>4.3255620512807189</v>
      </c>
      <c r="P226" s="9">
        <f t="shared" si="94"/>
        <v>5.6604850523582826</v>
      </c>
      <c r="Q226" s="9">
        <f t="shared" si="94"/>
        <v>4.5204187070177149</v>
      </c>
      <c r="R226" s="9">
        <f t="shared" si="94"/>
        <v>5.6319749031343793</v>
      </c>
      <c r="S226" s="9">
        <f t="shared" si="94"/>
        <v>5.7631158305547121</v>
      </c>
      <c r="T226" s="9">
        <f t="shared" si="94"/>
        <v>5.5836705277798515</v>
      </c>
      <c r="U226" s="9">
        <f t="shared" si="94"/>
        <v>5.0947580927421274</v>
      </c>
      <c r="V226" s="9">
        <f t="shared" si="94"/>
        <v>4.9714117403492786</v>
      </c>
      <c r="W226" s="9">
        <f t="shared" si="94"/>
        <v>4.8441636447579706</v>
      </c>
      <c r="X226" s="9">
        <f t="shared" si="94"/>
        <v>5.0045000000000002</v>
      </c>
      <c r="Y226" s="9">
        <f t="shared" si="94"/>
        <v>6.4857600000000009</v>
      </c>
      <c r="Z226" s="9">
        <f t="shared" si="94"/>
        <v>8.4826599999999992</v>
      </c>
      <c r="AA226" s="9">
        <f t="shared" si="94"/>
        <v>7.3783200000000004</v>
      </c>
      <c r="AB226" s="19">
        <f t="shared" si="94"/>
        <v>8.1735299999999995</v>
      </c>
      <c r="AC226" s="19">
        <f t="shared" ref="AC226:AJ226" si="95">AC251+AC276+AC301</f>
        <v>10.303319999999999</v>
      </c>
      <c r="AD226" s="19">
        <f t="shared" si="95"/>
        <v>10.555490000000001</v>
      </c>
      <c r="AE226" s="19">
        <f t="shared" si="95"/>
        <v>10.50024</v>
      </c>
      <c r="AF226" s="19">
        <f t="shared" si="95"/>
        <v>10.71312</v>
      </c>
      <c r="AG226" s="19">
        <f t="shared" si="95"/>
        <v>11.362590000000001</v>
      </c>
      <c r="AH226" s="19">
        <f t="shared" si="95"/>
        <v>11.406179999999999</v>
      </c>
      <c r="AI226" s="19">
        <f t="shared" si="95"/>
        <v>14.066089999999999</v>
      </c>
      <c r="AJ226" s="19">
        <f t="shared" si="95"/>
        <v>13.672190000000001</v>
      </c>
      <c r="AK226" s="19">
        <f t="shared" ref="AK226:AK233" si="96">AK251+AK276+AK301</f>
        <v>13.405940000000001</v>
      </c>
      <c r="AL226" s="10"/>
    </row>
    <row r="227" spans="1:38" x14ac:dyDescent="0.25">
      <c r="A227" s="40" t="s">
        <v>38</v>
      </c>
      <c r="B227" s="9">
        <f t="shared" ref="B227:AB227" si="97">B252+B277+B302</f>
        <v>64.3</v>
      </c>
      <c r="C227" s="9">
        <f t="shared" si="97"/>
        <v>52.9</v>
      </c>
      <c r="D227" s="9">
        <f t="shared" si="97"/>
        <v>37</v>
      </c>
      <c r="E227" s="9">
        <f t="shared" si="97"/>
        <v>34.099999999999994</v>
      </c>
      <c r="F227" s="9">
        <f t="shared" si="97"/>
        <v>21</v>
      </c>
      <c r="G227" s="9">
        <f t="shared" si="97"/>
        <v>15.2</v>
      </c>
      <c r="H227" s="9">
        <f t="shared" si="97"/>
        <v>13.4</v>
      </c>
      <c r="I227" s="9">
        <f t="shared" si="97"/>
        <v>6.1</v>
      </c>
      <c r="J227" s="9">
        <f t="shared" si="97"/>
        <v>7.6</v>
      </c>
      <c r="K227" s="9">
        <f t="shared" si="97"/>
        <v>9.9</v>
      </c>
      <c r="L227" s="9">
        <f t="shared" si="97"/>
        <v>13.055811037866556</v>
      </c>
      <c r="M227" s="9">
        <f t="shared" si="97"/>
        <v>15.983326176239103</v>
      </c>
      <c r="N227" s="9">
        <f t="shared" si="97"/>
        <v>14.096909805426684</v>
      </c>
      <c r="O227" s="9">
        <f t="shared" si="97"/>
        <v>15.585351209239768</v>
      </c>
      <c r="P227" s="9">
        <f t="shared" si="97"/>
        <v>15.866668781009881</v>
      </c>
      <c r="Q227" s="9">
        <f t="shared" si="97"/>
        <v>15.776784043152134</v>
      </c>
      <c r="R227" s="9">
        <f t="shared" si="97"/>
        <v>15.50222545588462</v>
      </c>
      <c r="S227" s="9">
        <f t="shared" si="97"/>
        <v>16.355158845898465</v>
      </c>
      <c r="T227" s="9">
        <f t="shared" si="97"/>
        <v>18.253050564958823</v>
      </c>
      <c r="U227" s="9">
        <f t="shared" si="97"/>
        <v>18.668514921124324</v>
      </c>
      <c r="V227" s="9">
        <f t="shared" si="97"/>
        <v>17.960569357946</v>
      </c>
      <c r="W227" s="9">
        <f t="shared" si="97"/>
        <v>20.356843301286283</v>
      </c>
      <c r="X227" s="9">
        <f t="shared" si="97"/>
        <v>19.11674</v>
      </c>
      <c r="Y227" s="9">
        <f t="shared" si="97"/>
        <v>18.671189999999999</v>
      </c>
      <c r="Z227" s="9">
        <f t="shared" si="97"/>
        <v>18.384170000000001</v>
      </c>
      <c r="AA227" s="9">
        <f t="shared" si="97"/>
        <v>16.789739999999998</v>
      </c>
      <c r="AB227" s="19">
        <f t="shared" si="97"/>
        <v>16.42708</v>
      </c>
      <c r="AC227" s="19">
        <f t="shared" ref="AC227:AJ227" si="98">AC252+AC277+AC302</f>
        <v>15.849070000000001</v>
      </c>
      <c r="AD227" s="19">
        <f t="shared" si="98"/>
        <v>15.861650000000001</v>
      </c>
      <c r="AE227" s="19">
        <f t="shared" si="98"/>
        <v>17.61741</v>
      </c>
      <c r="AF227" s="19">
        <f t="shared" si="98"/>
        <v>20.046120000000002</v>
      </c>
      <c r="AG227" s="19">
        <f t="shared" si="98"/>
        <v>20.808899999999998</v>
      </c>
      <c r="AH227" s="19">
        <f t="shared" si="98"/>
        <v>12.770479999999999</v>
      </c>
      <c r="AI227" s="19">
        <f t="shared" si="98"/>
        <v>13.067149999999998</v>
      </c>
      <c r="AJ227" s="19">
        <f t="shared" si="98"/>
        <v>12.381720000000001</v>
      </c>
      <c r="AK227" s="19">
        <f t="shared" si="96"/>
        <v>14.936350000000001</v>
      </c>
      <c r="AL227" s="10"/>
    </row>
    <row r="228" spans="1:38" x14ac:dyDescent="0.25">
      <c r="A228" s="40" t="s">
        <v>39</v>
      </c>
      <c r="B228" s="55" t="s">
        <v>0</v>
      </c>
      <c r="C228" s="55" t="s">
        <v>0</v>
      </c>
      <c r="D228" s="55" t="s">
        <v>0</v>
      </c>
      <c r="E228" s="55" t="s">
        <v>0</v>
      </c>
      <c r="F228" s="55" t="s">
        <v>0</v>
      </c>
      <c r="G228" s="55" t="s">
        <v>0</v>
      </c>
      <c r="H228" s="55" t="s">
        <v>0</v>
      </c>
      <c r="I228" s="55" t="s">
        <v>0</v>
      </c>
      <c r="J228" s="55" t="s">
        <v>0</v>
      </c>
      <c r="K228" s="55" t="s">
        <v>0</v>
      </c>
      <c r="L228" s="55" t="s">
        <v>0</v>
      </c>
      <c r="M228" s="55" t="s">
        <v>0</v>
      </c>
      <c r="N228" s="55" t="s">
        <v>0</v>
      </c>
      <c r="O228" s="55" t="s">
        <v>0</v>
      </c>
      <c r="P228" s="55" t="s">
        <v>0</v>
      </c>
      <c r="Q228" s="55" t="s">
        <v>0</v>
      </c>
      <c r="R228" s="55" t="s">
        <v>0</v>
      </c>
      <c r="S228" s="55" t="s">
        <v>0</v>
      </c>
      <c r="T228" s="55" t="s">
        <v>0</v>
      </c>
      <c r="U228" s="55" t="s">
        <v>0</v>
      </c>
      <c r="V228" s="55" t="s">
        <v>0</v>
      </c>
      <c r="W228" s="55" t="s">
        <v>0</v>
      </c>
      <c r="X228" s="55" t="s">
        <v>0</v>
      </c>
      <c r="Y228" s="55" t="s">
        <v>0</v>
      </c>
      <c r="Z228" s="55" t="s">
        <v>0</v>
      </c>
      <c r="AA228" s="55" t="s">
        <v>0</v>
      </c>
      <c r="AB228" s="55" t="s">
        <v>0</v>
      </c>
      <c r="AC228" s="55" t="s">
        <v>0</v>
      </c>
      <c r="AD228" s="19">
        <f t="shared" ref="AD228:AJ228" si="99">AD253+AD278+AD303</f>
        <v>0.87644999999999995</v>
      </c>
      <c r="AE228" s="19">
        <f t="shared" si="99"/>
        <v>0.59297999999999995</v>
      </c>
      <c r="AF228" s="19">
        <f t="shared" si="99"/>
        <v>0.60015000000000007</v>
      </c>
      <c r="AG228" s="19">
        <f t="shared" si="99"/>
        <v>0.56180000000000008</v>
      </c>
      <c r="AH228" s="19">
        <f t="shared" si="99"/>
        <v>0.16295999999999999</v>
      </c>
      <c r="AI228" s="19">
        <f t="shared" si="99"/>
        <v>4.3799999999999999E-2</v>
      </c>
      <c r="AJ228" s="19">
        <f t="shared" si="99"/>
        <v>2.0799999999999999E-2</v>
      </c>
      <c r="AK228" s="19">
        <f t="shared" si="96"/>
        <v>8.8000000000000005E-3</v>
      </c>
      <c r="AL228" s="10"/>
    </row>
    <row r="229" spans="1:38" x14ac:dyDescent="0.25">
      <c r="A229" s="41" t="s">
        <v>40</v>
      </c>
      <c r="B229" s="55" t="s">
        <v>0</v>
      </c>
      <c r="C229" s="55" t="s">
        <v>0</v>
      </c>
      <c r="D229" s="55" t="s">
        <v>0</v>
      </c>
      <c r="E229" s="55" t="s">
        <v>0</v>
      </c>
      <c r="F229" s="55" t="s">
        <v>0</v>
      </c>
      <c r="G229" s="55" t="s">
        <v>0</v>
      </c>
      <c r="H229" s="55" t="s">
        <v>0</v>
      </c>
      <c r="I229" s="55" t="s">
        <v>0</v>
      </c>
      <c r="J229" s="55" t="s">
        <v>0</v>
      </c>
      <c r="K229" s="55" t="s">
        <v>0</v>
      </c>
      <c r="L229" s="55" t="s">
        <v>0</v>
      </c>
      <c r="M229" s="55" t="s">
        <v>0</v>
      </c>
      <c r="N229" s="55" t="s">
        <v>0</v>
      </c>
      <c r="O229" s="55" t="s">
        <v>0</v>
      </c>
      <c r="P229" s="55" t="s">
        <v>0</v>
      </c>
      <c r="Q229" s="55" t="s">
        <v>0</v>
      </c>
      <c r="R229" s="55" t="s">
        <v>0</v>
      </c>
      <c r="S229" s="55" t="s">
        <v>0</v>
      </c>
      <c r="T229" s="55" t="s">
        <v>0</v>
      </c>
      <c r="U229" s="55" t="s">
        <v>0</v>
      </c>
      <c r="V229" s="55" t="s">
        <v>0</v>
      </c>
      <c r="W229" s="55" t="s">
        <v>0</v>
      </c>
      <c r="X229" s="55" t="s">
        <v>0</v>
      </c>
      <c r="Y229" s="55" t="s">
        <v>0</v>
      </c>
      <c r="Z229" s="55" t="s">
        <v>0</v>
      </c>
      <c r="AA229" s="55" t="s">
        <v>0</v>
      </c>
      <c r="AB229" s="55" t="s">
        <v>0</v>
      </c>
      <c r="AC229" s="55" t="s">
        <v>0</v>
      </c>
      <c r="AD229" s="55" t="s">
        <v>0</v>
      </c>
      <c r="AE229" s="55" t="s">
        <v>0</v>
      </c>
      <c r="AF229" s="55" t="s">
        <v>0</v>
      </c>
      <c r="AG229" s="55" t="s">
        <v>0</v>
      </c>
      <c r="AH229" s="19">
        <f>AH254+AH279+AH304</f>
        <v>2.9510000000000002E-2</v>
      </c>
      <c r="AI229" s="19">
        <f>AI254+AI279+AI304</f>
        <v>1.2500000000000001E-2</v>
      </c>
      <c r="AJ229" s="19">
        <f>AJ254+AJ279+AJ304</f>
        <v>1.04E-2</v>
      </c>
      <c r="AK229" s="19">
        <f t="shared" si="96"/>
        <v>1.15E-2</v>
      </c>
      <c r="AL229" s="10"/>
    </row>
    <row r="230" spans="1:38" x14ac:dyDescent="0.25">
      <c r="A230" s="40" t="s">
        <v>41</v>
      </c>
      <c r="B230" s="9">
        <f t="shared" ref="B230:AB230" si="100">B255+B280+B305</f>
        <v>35.200000000000003</v>
      </c>
      <c r="C230" s="9">
        <f t="shared" si="100"/>
        <v>31.799999999999997</v>
      </c>
      <c r="D230" s="9">
        <f t="shared" si="100"/>
        <v>23.2</v>
      </c>
      <c r="E230" s="9">
        <f t="shared" si="100"/>
        <v>17.8</v>
      </c>
      <c r="F230" s="9">
        <f t="shared" si="100"/>
        <v>14.8</v>
      </c>
      <c r="G230" s="9">
        <f t="shared" si="100"/>
        <v>10.7</v>
      </c>
      <c r="H230" s="9">
        <f t="shared" si="100"/>
        <v>8.6999999999999993</v>
      </c>
      <c r="I230" s="9">
        <f t="shared" si="100"/>
        <v>3.9000000000000004</v>
      </c>
      <c r="J230" s="9">
        <f t="shared" si="100"/>
        <v>3.6</v>
      </c>
      <c r="K230" s="9">
        <f t="shared" si="100"/>
        <v>5.3</v>
      </c>
      <c r="L230" s="9">
        <f t="shared" si="100"/>
        <v>6.1281380952380937</v>
      </c>
      <c r="M230" s="9">
        <f t="shared" si="100"/>
        <v>7.237666172653535</v>
      </c>
      <c r="N230" s="9">
        <f t="shared" si="100"/>
        <v>6.1593648167363204</v>
      </c>
      <c r="O230" s="9">
        <f t="shared" si="100"/>
        <v>7.7199017932201865</v>
      </c>
      <c r="P230" s="9">
        <f t="shared" si="100"/>
        <v>11.720755705923009</v>
      </c>
      <c r="Q230" s="9">
        <f t="shared" si="100"/>
        <v>7.6979655221436714</v>
      </c>
      <c r="R230" s="9">
        <f t="shared" si="100"/>
        <v>6.1263871894371622</v>
      </c>
      <c r="S230" s="9">
        <f t="shared" si="100"/>
        <v>7.5344182846262875</v>
      </c>
      <c r="T230" s="9">
        <f t="shared" si="100"/>
        <v>7.8220347088095723</v>
      </c>
      <c r="U230" s="9">
        <f t="shared" si="100"/>
        <v>6.1794120117908973</v>
      </c>
      <c r="V230" s="9">
        <f t="shared" si="100"/>
        <v>5.9471257296862259</v>
      </c>
      <c r="W230" s="9">
        <f t="shared" si="100"/>
        <v>6.6175740803281613</v>
      </c>
      <c r="X230" s="9">
        <f t="shared" si="100"/>
        <v>6.5221699999999991</v>
      </c>
      <c r="Y230" s="9">
        <f t="shared" si="100"/>
        <v>6.2528599999999992</v>
      </c>
      <c r="Z230" s="9">
        <f t="shared" si="100"/>
        <v>6.1590300000000004</v>
      </c>
      <c r="AA230" s="9">
        <f t="shared" si="100"/>
        <v>5.6657399999999996</v>
      </c>
      <c r="AB230" s="19">
        <f t="shared" si="100"/>
        <v>5.8181700000000003</v>
      </c>
      <c r="AC230" s="19">
        <f t="shared" ref="AC230:AJ230" si="101">AC255+AC280+AC305</f>
        <v>5.9271399999999996</v>
      </c>
      <c r="AD230" s="19">
        <f t="shared" si="101"/>
        <v>5.8466000000000005</v>
      </c>
      <c r="AE230" s="19">
        <f t="shared" si="101"/>
        <v>5.8604400000000005</v>
      </c>
      <c r="AF230" s="19">
        <f t="shared" si="101"/>
        <v>5.8474000000000004</v>
      </c>
      <c r="AG230" s="19">
        <f t="shared" si="101"/>
        <v>6.0975800000000007</v>
      </c>
      <c r="AH230" s="19">
        <f t="shared" si="101"/>
        <v>4.4238099999999996</v>
      </c>
      <c r="AI230" s="19">
        <f t="shared" si="101"/>
        <v>3.40171</v>
      </c>
      <c r="AJ230" s="19">
        <f t="shared" si="101"/>
        <v>3.3673299999999999</v>
      </c>
      <c r="AK230" s="19">
        <f t="shared" si="96"/>
        <v>3.06426</v>
      </c>
    </row>
    <row r="231" spans="1:38" x14ac:dyDescent="0.25">
      <c r="A231" s="40" t="s">
        <v>42</v>
      </c>
      <c r="B231" s="9"/>
      <c r="C231" s="9">
        <f t="shared" ref="C231:AB231" si="102">C256+C281+C306</f>
        <v>0.1</v>
      </c>
      <c r="D231" s="9">
        <f t="shared" si="102"/>
        <v>0.1</v>
      </c>
      <c r="E231" s="9">
        <f t="shared" si="102"/>
        <v>0.1</v>
      </c>
      <c r="F231" s="9">
        <f t="shared" si="102"/>
        <v>0.1</v>
      </c>
      <c r="G231" s="9">
        <f t="shared" si="102"/>
        <v>0.1</v>
      </c>
      <c r="H231" s="9">
        <f t="shared" si="102"/>
        <v>0.1</v>
      </c>
      <c r="I231" s="9">
        <f t="shared" si="102"/>
        <v>0.1</v>
      </c>
      <c r="J231" s="9">
        <f t="shared" si="102"/>
        <v>0</v>
      </c>
      <c r="K231" s="9">
        <f t="shared" si="102"/>
        <v>0</v>
      </c>
      <c r="L231" s="9">
        <f t="shared" si="102"/>
        <v>9.6000000000000016E-2</v>
      </c>
      <c r="M231" s="9">
        <f t="shared" si="102"/>
        <v>0.13782499999999998</v>
      </c>
      <c r="N231" s="9">
        <f t="shared" si="102"/>
        <v>8.0798500000000009E-2</v>
      </c>
      <c r="O231" s="9">
        <f t="shared" si="102"/>
        <v>0.10302352941176468</v>
      </c>
      <c r="P231" s="9">
        <f t="shared" si="102"/>
        <v>8.8924500000000004E-2</v>
      </c>
      <c r="Q231" s="9">
        <f t="shared" si="102"/>
        <v>0.10616736000000002</v>
      </c>
      <c r="R231" s="9">
        <f t="shared" si="102"/>
        <v>3.0034187052023122E-2</v>
      </c>
      <c r="S231" s="9">
        <f t="shared" si="102"/>
        <v>2.43243E-2</v>
      </c>
      <c r="T231" s="9">
        <f t="shared" si="102"/>
        <v>2.0577060000000001E-2</v>
      </c>
      <c r="U231" s="9">
        <f t="shared" si="102"/>
        <v>1.8499999999999999E-2</v>
      </c>
      <c r="V231" s="9">
        <f t="shared" si="102"/>
        <v>2.4295550000000003E-2</v>
      </c>
      <c r="W231" s="9">
        <f t="shared" si="102"/>
        <v>2.1988548E-2</v>
      </c>
      <c r="X231" s="9">
        <f t="shared" si="102"/>
        <v>1.7299999999999999E-2</v>
      </c>
      <c r="Y231" s="9">
        <f t="shared" si="102"/>
        <v>1.3519999999999999E-2</v>
      </c>
      <c r="Z231" s="9">
        <f t="shared" si="102"/>
        <v>9.6300000000000014E-3</v>
      </c>
      <c r="AA231" s="9">
        <f t="shared" si="102"/>
        <v>8.9899999999999997E-3</v>
      </c>
      <c r="AB231" s="19">
        <f t="shared" si="102"/>
        <v>9.2100000000000012E-3</v>
      </c>
      <c r="AC231" s="19">
        <f t="shared" ref="AC231:AJ231" si="103">AC256+AC281+AC306</f>
        <v>2.16E-3</v>
      </c>
      <c r="AD231" s="19">
        <f t="shared" si="103"/>
        <v>2.31E-3</v>
      </c>
      <c r="AE231" s="19">
        <f t="shared" si="103"/>
        <v>1.4000000000000001E-4</v>
      </c>
      <c r="AF231" s="19">
        <f t="shared" si="103"/>
        <v>8.0000000000000007E-5</v>
      </c>
      <c r="AG231" s="19">
        <f t="shared" si="103"/>
        <v>0</v>
      </c>
      <c r="AH231" s="19">
        <f t="shared" si="103"/>
        <v>0</v>
      </c>
      <c r="AI231" s="19">
        <f t="shared" si="103"/>
        <v>1E-4</v>
      </c>
      <c r="AJ231" s="19">
        <f t="shared" si="103"/>
        <v>1E-4</v>
      </c>
      <c r="AK231" s="19">
        <f t="shared" si="96"/>
        <v>0</v>
      </c>
    </row>
    <row r="232" spans="1:38" x14ac:dyDescent="0.25">
      <c r="A232" s="40" t="s">
        <v>43</v>
      </c>
      <c r="B232" s="9"/>
      <c r="C232" s="9"/>
      <c r="D232" s="9">
        <f t="shared" ref="D232:AB232" si="104">D257+D282+D307</f>
        <v>0</v>
      </c>
      <c r="E232" s="9">
        <f t="shared" si="104"/>
        <v>0</v>
      </c>
      <c r="F232" s="9">
        <f t="shared" si="104"/>
        <v>0.1</v>
      </c>
      <c r="G232" s="9">
        <f t="shared" si="104"/>
        <v>0.1</v>
      </c>
      <c r="H232" s="9">
        <f t="shared" si="104"/>
        <v>0.1</v>
      </c>
      <c r="I232" s="9">
        <f t="shared" si="104"/>
        <v>0.1</v>
      </c>
      <c r="J232" s="9">
        <f t="shared" si="104"/>
        <v>0.1</v>
      </c>
      <c r="K232" s="9">
        <f t="shared" si="104"/>
        <v>0.1</v>
      </c>
      <c r="L232" s="9">
        <f t="shared" si="104"/>
        <v>0.12999999999999998</v>
      </c>
      <c r="M232" s="9">
        <f t="shared" si="104"/>
        <v>6.7344466242038228E-2</v>
      </c>
      <c r="N232" s="9">
        <f t="shared" si="104"/>
        <v>8.7699796363636354E-2</v>
      </c>
      <c r="O232" s="9">
        <f t="shared" si="104"/>
        <v>4.2226079999999999E-2</v>
      </c>
      <c r="P232" s="9">
        <f t="shared" si="104"/>
        <v>6.0863489655172416E-2</v>
      </c>
      <c r="Q232" s="9">
        <f t="shared" si="104"/>
        <v>6.347884615384615E-2</v>
      </c>
      <c r="R232" s="9">
        <f t="shared" si="104"/>
        <v>6.3941161616161604E-2</v>
      </c>
      <c r="S232" s="9">
        <f t="shared" si="104"/>
        <v>8.1271022727272726E-2</v>
      </c>
      <c r="T232" s="9">
        <f t="shared" si="104"/>
        <v>7.8146467688937557E-2</v>
      </c>
      <c r="U232" s="9">
        <f t="shared" si="104"/>
        <v>2.6971249999999999E-2</v>
      </c>
      <c r="V232" s="9">
        <f t="shared" si="104"/>
        <v>2.5971249999999998E-2</v>
      </c>
      <c r="W232" s="9">
        <f t="shared" si="104"/>
        <v>2.5247200000000001E-2</v>
      </c>
      <c r="X232" s="9">
        <f t="shared" si="104"/>
        <v>2.4549999999999999E-2</v>
      </c>
      <c r="Y232" s="9">
        <f t="shared" si="104"/>
        <v>2.4499999999999997E-2</v>
      </c>
      <c r="Z232" s="9">
        <f t="shared" si="104"/>
        <v>0.12251000000000001</v>
      </c>
      <c r="AA232" s="9">
        <f t="shared" si="104"/>
        <v>1.507E-2</v>
      </c>
      <c r="AB232" s="19">
        <f t="shared" si="104"/>
        <v>6.0000000000000001E-3</v>
      </c>
      <c r="AC232" s="19">
        <f t="shared" ref="AC232:AJ232" si="105">AC257+AC282+AC307</f>
        <v>1.6820000000000002E-2</v>
      </c>
      <c r="AD232" s="19">
        <f t="shared" si="105"/>
        <v>1.9740000000000001E-2</v>
      </c>
      <c r="AE232" s="19">
        <f t="shared" si="105"/>
        <v>9.3600000000000003E-3</v>
      </c>
      <c r="AF232" s="19">
        <f t="shared" si="105"/>
        <v>5.9699999999999996E-3</v>
      </c>
      <c r="AG232" s="19">
        <f t="shared" si="105"/>
        <v>5.79E-3</v>
      </c>
      <c r="AH232" s="19">
        <f t="shared" si="105"/>
        <v>7.0000000000000001E-3</v>
      </c>
      <c r="AI232" s="19">
        <f t="shared" si="105"/>
        <v>5.0000000000000001E-4</v>
      </c>
      <c r="AJ232" s="19">
        <f t="shared" si="105"/>
        <v>1E-3</v>
      </c>
      <c r="AK232" s="19">
        <f t="shared" si="96"/>
        <v>4.7099999999999998E-3</v>
      </c>
    </row>
    <row r="233" spans="1:38" x14ac:dyDescent="0.25">
      <c r="A233" s="45" t="s">
        <v>44</v>
      </c>
      <c r="B233" s="82" t="s">
        <v>0</v>
      </c>
      <c r="C233" s="82" t="s">
        <v>0</v>
      </c>
      <c r="D233" s="82" t="s">
        <v>0</v>
      </c>
      <c r="E233" s="82" t="s">
        <v>0</v>
      </c>
      <c r="F233" s="82" t="s">
        <v>0</v>
      </c>
      <c r="G233" s="82" t="s">
        <v>0</v>
      </c>
      <c r="H233" s="82" t="s">
        <v>0</v>
      </c>
      <c r="I233" s="82" t="s">
        <v>0</v>
      </c>
      <c r="J233" s="82" t="s">
        <v>0</v>
      </c>
      <c r="K233" s="82" t="s">
        <v>0</v>
      </c>
      <c r="L233" s="82" t="s">
        <v>0</v>
      </c>
      <c r="M233" s="82" t="s">
        <v>0</v>
      </c>
      <c r="N233" s="82" t="s">
        <v>0</v>
      </c>
      <c r="O233" s="82" t="s">
        <v>0</v>
      </c>
      <c r="P233" s="82" t="s">
        <v>0</v>
      </c>
      <c r="Q233" s="82" t="s">
        <v>0</v>
      </c>
      <c r="R233" s="82" t="s">
        <v>0</v>
      </c>
      <c r="S233" s="82" t="s">
        <v>0</v>
      </c>
      <c r="T233" s="82" t="s">
        <v>0</v>
      </c>
      <c r="U233" s="82" t="s">
        <v>0</v>
      </c>
      <c r="V233" s="82" t="s">
        <v>0</v>
      </c>
      <c r="W233" s="82" t="s">
        <v>0</v>
      </c>
      <c r="X233" s="82" t="s">
        <v>0</v>
      </c>
      <c r="Y233" s="82" t="s">
        <v>0</v>
      </c>
      <c r="Z233" s="82" t="s">
        <v>0</v>
      </c>
      <c r="AA233" s="82" t="s">
        <v>0</v>
      </c>
      <c r="AB233" s="82" t="s">
        <v>0</v>
      </c>
      <c r="AC233" s="82" t="s">
        <v>0</v>
      </c>
      <c r="AD233" s="91">
        <f t="shared" ref="AD233:AJ233" si="106">AD258+AD283+AD308</f>
        <v>0.11577000000000001</v>
      </c>
      <c r="AE233" s="91">
        <f t="shared" si="106"/>
        <v>5.0610000000000002E-2</v>
      </c>
      <c r="AF233" s="91">
        <f t="shared" si="106"/>
        <v>4.2709999999999096E-2</v>
      </c>
      <c r="AG233" s="91">
        <f t="shared" si="106"/>
        <v>3.9399999999999998E-2</v>
      </c>
      <c r="AH233" s="91">
        <f t="shared" si="106"/>
        <v>4.1300000000000003E-2</v>
      </c>
      <c r="AI233" s="91">
        <f t="shared" si="106"/>
        <v>4.07E-2</v>
      </c>
      <c r="AJ233" s="91">
        <f t="shared" si="106"/>
        <v>4.1299999999999996E-2</v>
      </c>
      <c r="AK233" s="91">
        <f t="shared" si="96"/>
        <v>1.0799999999999999E-2</v>
      </c>
    </row>
    <row r="235" spans="1:38" x14ac:dyDescent="0.25">
      <c r="A235" s="112" t="s">
        <v>47</v>
      </c>
      <c r="B235" s="1"/>
      <c r="C235" s="4"/>
    </row>
    <row r="236" spans="1:38" s="59" customFormat="1" ht="30" customHeight="1" x14ac:dyDescent="0.25">
      <c r="A236" s="113"/>
      <c r="B236" s="114">
        <v>1990</v>
      </c>
      <c r="C236" s="114">
        <v>1991</v>
      </c>
      <c r="D236" s="114">
        <v>1992</v>
      </c>
      <c r="E236" s="114">
        <v>1993</v>
      </c>
      <c r="F236" s="114">
        <v>1994</v>
      </c>
      <c r="G236" s="114">
        <v>1995</v>
      </c>
      <c r="H236" s="114">
        <v>1996</v>
      </c>
      <c r="I236" s="114">
        <v>1997</v>
      </c>
      <c r="J236" s="114">
        <v>1998</v>
      </c>
      <c r="K236" s="114">
        <v>1999</v>
      </c>
      <c r="L236" s="114">
        <v>2000</v>
      </c>
      <c r="M236" s="114">
        <v>2001</v>
      </c>
      <c r="N236" s="114">
        <v>2002</v>
      </c>
      <c r="O236" s="114">
        <v>2003</v>
      </c>
      <c r="P236" s="114">
        <v>2004</v>
      </c>
      <c r="Q236" s="114">
        <v>2005</v>
      </c>
      <c r="R236" s="114">
        <v>2006</v>
      </c>
      <c r="S236" s="114">
        <v>2007</v>
      </c>
      <c r="T236" s="114">
        <v>2008</v>
      </c>
      <c r="U236" s="114">
        <v>2009</v>
      </c>
      <c r="V236" s="114">
        <v>2010</v>
      </c>
      <c r="W236" s="114">
        <v>2011</v>
      </c>
      <c r="X236" s="114">
        <v>2012</v>
      </c>
      <c r="Y236" s="114">
        <v>2013</v>
      </c>
      <c r="Z236" s="114">
        <v>2014</v>
      </c>
      <c r="AA236" s="114">
        <v>2015</v>
      </c>
      <c r="AB236" s="114">
        <v>2016</v>
      </c>
      <c r="AC236" s="114">
        <v>2017</v>
      </c>
      <c r="AD236" s="114">
        <v>2018</v>
      </c>
      <c r="AE236" s="114">
        <v>2019</v>
      </c>
      <c r="AF236" s="114">
        <v>2020</v>
      </c>
      <c r="AG236" s="114">
        <v>2021</v>
      </c>
      <c r="AH236" s="114" t="s">
        <v>3</v>
      </c>
      <c r="AI236" s="114" t="s">
        <v>4</v>
      </c>
      <c r="AJ236" s="114">
        <v>2024</v>
      </c>
      <c r="AK236" s="114">
        <v>2025</v>
      </c>
    </row>
    <row r="237" spans="1:38" s="33" customFormat="1" x14ac:dyDescent="0.25">
      <c r="A237" s="40" t="s">
        <v>24</v>
      </c>
      <c r="B237" s="14">
        <f t="shared" ref="B237:Z237" si="107">SUM(B239:B257)</f>
        <v>177.1</v>
      </c>
      <c r="C237" s="14">
        <f t="shared" si="107"/>
        <v>160</v>
      </c>
      <c r="D237" s="14">
        <f t="shared" si="107"/>
        <v>105.89999999999999</v>
      </c>
      <c r="E237" s="14">
        <f t="shared" si="107"/>
        <v>68.900000000000006</v>
      </c>
      <c r="F237" s="14">
        <f t="shared" si="107"/>
        <v>41.2</v>
      </c>
      <c r="G237" s="14">
        <f t="shared" si="107"/>
        <v>27.5</v>
      </c>
      <c r="H237" s="14">
        <f t="shared" si="107"/>
        <v>16.099999999999998</v>
      </c>
      <c r="I237" s="14">
        <f t="shared" si="107"/>
        <v>8.6</v>
      </c>
      <c r="J237" s="14">
        <f t="shared" si="107"/>
        <v>3.5000000000000004</v>
      </c>
      <c r="K237" s="14">
        <f t="shared" si="107"/>
        <v>3.4</v>
      </c>
      <c r="L237" s="14">
        <f t="shared" si="107"/>
        <v>2.5000000000000004</v>
      </c>
      <c r="M237" s="14">
        <f t="shared" si="107"/>
        <v>3.0000000000000004</v>
      </c>
      <c r="N237" s="14">
        <f t="shared" si="107"/>
        <v>3.8</v>
      </c>
      <c r="O237" s="14">
        <f t="shared" si="107"/>
        <v>4.1999999999999993</v>
      </c>
      <c r="P237" s="14">
        <f t="shared" si="107"/>
        <v>6.1999999999999993</v>
      </c>
      <c r="Q237" s="14">
        <f t="shared" si="107"/>
        <v>5.3000000000000007</v>
      </c>
      <c r="R237" s="14">
        <f t="shared" si="107"/>
        <v>7.1000000000000005</v>
      </c>
      <c r="S237" s="14">
        <f t="shared" si="107"/>
        <v>9.3999999999999986</v>
      </c>
      <c r="T237" s="14">
        <f t="shared" si="107"/>
        <v>11.9</v>
      </c>
      <c r="U237" s="14">
        <f t="shared" si="107"/>
        <v>11.3886</v>
      </c>
      <c r="V237" s="14">
        <f t="shared" si="107"/>
        <v>12.762700000000001</v>
      </c>
      <c r="W237" s="14">
        <f t="shared" si="107"/>
        <v>17.191939999999999</v>
      </c>
      <c r="X237" s="14">
        <f t="shared" si="107"/>
        <v>17.843870000000003</v>
      </c>
      <c r="Y237" s="14">
        <f t="shared" si="107"/>
        <v>23.367840000000001</v>
      </c>
      <c r="Z237" s="14">
        <f t="shared" si="107"/>
        <v>32.481559999999995</v>
      </c>
      <c r="AA237" s="14">
        <f>SUM(AA238:AA258)</f>
        <v>31.820599999999995</v>
      </c>
      <c r="AB237" s="68">
        <f t="shared" ref="AB237:AK237" si="108">SUM(AB238:AB258)</f>
        <v>32.907279999999993</v>
      </c>
      <c r="AC237" s="68">
        <f t="shared" si="108"/>
        <v>32.538920000000005</v>
      </c>
      <c r="AD237" s="68">
        <f t="shared" si="108"/>
        <v>27.465109999999996</v>
      </c>
      <c r="AE237" s="68">
        <f t="shared" si="108"/>
        <v>28.40935</v>
      </c>
      <c r="AF237" s="68">
        <f t="shared" si="108"/>
        <v>29.730619999999998</v>
      </c>
      <c r="AG237" s="68">
        <f t="shared" si="108"/>
        <v>26.864320000000003</v>
      </c>
      <c r="AH237" s="68">
        <f t="shared" si="108"/>
        <v>26.560030000000001</v>
      </c>
      <c r="AI237" s="68">
        <f t="shared" si="108"/>
        <v>29.418980000000001</v>
      </c>
      <c r="AJ237" s="68">
        <f t="shared" si="108"/>
        <v>28.8782</v>
      </c>
      <c r="AK237" s="68">
        <f t="shared" si="108"/>
        <v>32.370010000000001</v>
      </c>
    </row>
    <row r="238" spans="1:38" s="33" customFormat="1" x14ac:dyDescent="0.25">
      <c r="A238" s="40" t="s">
        <v>25</v>
      </c>
      <c r="B238" s="55" t="s">
        <v>0</v>
      </c>
      <c r="C238" s="55" t="s">
        <v>0</v>
      </c>
      <c r="D238" s="55" t="s">
        <v>0</v>
      </c>
      <c r="E238" s="55" t="s">
        <v>0</v>
      </c>
      <c r="F238" s="55" t="s">
        <v>0</v>
      </c>
      <c r="G238" s="55" t="s">
        <v>0</v>
      </c>
      <c r="H238" s="55" t="s">
        <v>0</v>
      </c>
      <c r="I238" s="55" t="s">
        <v>0</v>
      </c>
      <c r="J238" s="55" t="s">
        <v>0</v>
      </c>
      <c r="K238" s="55" t="s">
        <v>0</v>
      </c>
      <c r="L238" s="55" t="s">
        <v>0</v>
      </c>
      <c r="M238" s="55" t="s">
        <v>0</v>
      </c>
      <c r="N238" s="55" t="s">
        <v>0</v>
      </c>
      <c r="O238" s="55" t="s">
        <v>0</v>
      </c>
      <c r="P238" s="55" t="s">
        <v>0</v>
      </c>
      <c r="Q238" s="55" t="s">
        <v>0</v>
      </c>
      <c r="R238" s="55" t="s">
        <v>0</v>
      </c>
      <c r="S238" s="55" t="s">
        <v>0</v>
      </c>
      <c r="T238" s="55" t="s">
        <v>0</v>
      </c>
      <c r="U238" s="55" t="s">
        <v>0</v>
      </c>
      <c r="V238" s="55" t="s">
        <v>0</v>
      </c>
      <c r="W238" s="55" t="s">
        <v>0</v>
      </c>
      <c r="X238" s="55" t="s">
        <v>0</v>
      </c>
      <c r="Y238" s="55" t="s">
        <v>0</v>
      </c>
      <c r="Z238" s="55" t="s">
        <v>0</v>
      </c>
      <c r="AA238" s="55" t="s">
        <v>0</v>
      </c>
      <c r="AB238" s="55" t="s">
        <v>0</v>
      </c>
      <c r="AC238" s="55" t="s">
        <v>0</v>
      </c>
      <c r="AD238" s="55" t="s">
        <v>0</v>
      </c>
      <c r="AE238" s="55" t="s">
        <v>0</v>
      </c>
      <c r="AF238" s="55" t="s">
        <v>0</v>
      </c>
      <c r="AG238" s="55" t="s">
        <v>0</v>
      </c>
      <c r="AH238" s="123"/>
      <c r="AI238" s="123"/>
      <c r="AJ238" s="123"/>
      <c r="AK238" s="123"/>
    </row>
    <row r="239" spans="1:38" x14ac:dyDescent="0.25">
      <c r="A239" s="40" t="s">
        <v>26</v>
      </c>
      <c r="B239" s="9">
        <v>26.500000000000004</v>
      </c>
      <c r="C239" s="9">
        <v>34.700000000000003</v>
      </c>
      <c r="D239" s="9">
        <v>25.4</v>
      </c>
      <c r="E239" s="9">
        <v>15.3</v>
      </c>
      <c r="F239" s="9">
        <v>9.1</v>
      </c>
      <c r="G239" s="9">
        <v>5.7</v>
      </c>
      <c r="H239" s="9">
        <v>3.9</v>
      </c>
      <c r="I239" s="9">
        <v>2</v>
      </c>
      <c r="J239" s="9">
        <v>0.8</v>
      </c>
      <c r="K239" s="9">
        <v>0.7</v>
      </c>
      <c r="L239" s="9">
        <v>0.8</v>
      </c>
      <c r="M239" s="9">
        <v>0.8</v>
      </c>
      <c r="N239" s="9">
        <v>0.7</v>
      </c>
      <c r="O239" s="9">
        <v>0.6</v>
      </c>
      <c r="P239" s="9">
        <v>0.7</v>
      </c>
      <c r="Q239" s="9">
        <v>0.8</v>
      </c>
      <c r="R239" s="9">
        <v>0.7</v>
      </c>
      <c r="S239" s="9">
        <v>0.7</v>
      </c>
      <c r="T239" s="9">
        <v>0.6</v>
      </c>
      <c r="U239" s="9">
        <v>0.53360000000000007</v>
      </c>
      <c r="V239" s="9">
        <v>0.55549999999999999</v>
      </c>
      <c r="W239" s="9">
        <v>0.64844000000000002</v>
      </c>
      <c r="X239" s="9">
        <v>0.56211999999999995</v>
      </c>
      <c r="Y239" s="9">
        <v>0.88158999999999998</v>
      </c>
      <c r="Z239" s="9">
        <v>0.92127999999999999</v>
      </c>
      <c r="AA239" s="9">
        <v>0.77325999999999995</v>
      </c>
      <c r="AB239" s="64">
        <v>0.6928200000000001</v>
      </c>
      <c r="AC239" s="64">
        <v>0.56496000000000002</v>
      </c>
      <c r="AD239" s="64">
        <v>0.56277999999999995</v>
      </c>
      <c r="AE239" s="64">
        <v>0.38706999999999997</v>
      </c>
      <c r="AF239" s="64">
        <v>0.38783000000000001</v>
      </c>
      <c r="AG239" s="64">
        <v>0.31657000000000002</v>
      </c>
      <c r="AH239" s="64">
        <v>0.19569999999999999</v>
      </c>
      <c r="AI239" s="64">
        <v>0.10543000000000001</v>
      </c>
      <c r="AJ239" s="64">
        <v>0.10284</v>
      </c>
      <c r="AK239" s="64">
        <v>9.2969999999999997E-2</v>
      </c>
    </row>
    <row r="240" spans="1:38" x14ac:dyDescent="0.25">
      <c r="A240" s="40" t="s">
        <v>27</v>
      </c>
      <c r="B240" s="9">
        <v>5.6</v>
      </c>
      <c r="C240" s="9">
        <v>4.5999999999999996</v>
      </c>
      <c r="D240" s="9">
        <v>2.1</v>
      </c>
      <c r="E240" s="9">
        <v>2</v>
      </c>
      <c r="F240" s="9">
        <v>1</v>
      </c>
      <c r="G240" s="9">
        <v>0.7</v>
      </c>
      <c r="H240" s="9">
        <v>0.3</v>
      </c>
      <c r="I240" s="9">
        <v>0.1</v>
      </c>
      <c r="J240" s="9">
        <v>0.1</v>
      </c>
      <c r="K240" s="9">
        <v>0.1</v>
      </c>
      <c r="L240" s="9">
        <v>0.1</v>
      </c>
      <c r="M240" s="9">
        <v>0.1</v>
      </c>
      <c r="N240" s="9">
        <v>0.2</v>
      </c>
      <c r="O240" s="9">
        <v>0.2</v>
      </c>
      <c r="P240" s="9">
        <v>0.3</v>
      </c>
      <c r="Q240" s="9">
        <v>0.2</v>
      </c>
      <c r="R240" s="9">
        <v>0.2</v>
      </c>
      <c r="S240" s="9">
        <v>0.1</v>
      </c>
      <c r="T240" s="9">
        <v>0.1</v>
      </c>
      <c r="U240" s="9">
        <v>6.1100000000000002E-2</v>
      </c>
      <c r="V240" s="9">
        <v>0.40710000000000002</v>
      </c>
      <c r="W240" s="9">
        <v>4.4388000000000005</v>
      </c>
      <c r="X240" s="9">
        <v>2.7443400000000002</v>
      </c>
      <c r="Y240" s="9">
        <v>4.6609699999999998</v>
      </c>
      <c r="Z240" s="9">
        <v>7.4628999999999994</v>
      </c>
      <c r="AA240" s="9">
        <v>6.4146999999999998</v>
      </c>
      <c r="AB240" s="64">
        <v>7.2511000000000001</v>
      </c>
      <c r="AC240" s="64">
        <v>6.7213000000000003</v>
      </c>
      <c r="AD240" s="64">
        <v>7.5058999999999996</v>
      </c>
      <c r="AE240" s="64">
        <v>7.6461999999999994</v>
      </c>
      <c r="AF240" s="64">
        <v>8.39</v>
      </c>
      <c r="AG240" s="64">
        <f>4.69-AG265-AG290</f>
        <v>3.6464000000000008</v>
      </c>
      <c r="AH240" s="64">
        <v>2.283E-2</v>
      </c>
      <c r="AI240" s="64"/>
      <c r="AJ240" s="64"/>
      <c r="AK240" s="64"/>
    </row>
    <row r="241" spans="1:37" x14ac:dyDescent="0.25">
      <c r="A241" s="40" t="s">
        <v>28</v>
      </c>
      <c r="B241" s="9">
        <v>17.399999999999999</v>
      </c>
      <c r="C241" s="9">
        <v>15.3</v>
      </c>
      <c r="D241" s="9">
        <v>8</v>
      </c>
      <c r="E241" s="9">
        <v>6</v>
      </c>
      <c r="F241" s="9">
        <v>3.9</v>
      </c>
      <c r="G241" s="9">
        <v>2.9</v>
      </c>
      <c r="H241" s="9">
        <v>1.1000000000000001</v>
      </c>
      <c r="I241" s="9">
        <v>0.6</v>
      </c>
      <c r="J241" s="9">
        <v>0.6</v>
      </c>
      <c r="K241" s="9">
        <v>0.9</v>
      </c>
      <c r="L241" s="9">
        <v>0.4</v>
      </c>
      <c r="M241" s="9">
        <v>0.8</v>
      </c>
      <c r="N241" s="9">
        <v>1.1000000000000001</v>
      </c>
      <c r="O241" s="9">
        <v>0.7</v>
      </c>
      <c r="P241" s="9">
        <v>0.9</v>
      </c>
      <c r="Q241" s="9">
        <v>0.8</v>
      </c>
      <c r="R241" s="9">
        <v>1.3</v>
      </c>
      <c r="S241" s="9">
        <v>1.4</v>
      </c>
      <c r="T241" s="9">
        <v>1.6</v>
      </c>
      <c r="U241" s="9">
        <v>1.5141</v>
      </c>
      <c r="V241" s="9">
        <v>1.8132999999999999</v>
      </c>
      <c r="W241" s="9">
        <v>1.4884999999999999</v>
      </c>
      <c r="X241" s="9">
        <v>2.18798</v>
      </c>
      <c r="Y241" s="9">
        <v>3.6540500000000002</v>
      </c>
      <c r="Z241" s="9">
        <v>6.0849099999999998</v>
      </c>
      <c r="AA241" s="9">
        <v>7.65808</v>
      </c>
      <c r="AB241" s="64">
        <v>8.1408299999999993</v>
      </c>
      <c r="AC241" s="64">
        <v>6.0589700000000004</v>
      </c>
      <c r="AD241" s="64">
        <v>2.8834200000000001</v>
      </c>
      <c r="AE241" s="64">
        <v>1.5740499999999999</v>
      </c>
      <c r="AF241" s="64">
        <v>0.92586000000000002</v>
      </c>
      <c r="AG241" s="64">
        <v>1.2751199999999998</v>
      </c>
      <c r="AH241" s="64">
        <v>0.54846000000000006</v>
      </c>
      <c r="AI241" s="64">
        <v>0.79388999999999998</v>
      </c>
      <c r="AJ241" s="64">
        <v>9.604E-2</v>
      </c>
      <c r="AK241" s="64"/>
    </row>
    <row r="242" spans="1:37" x14ac:dyDescent="0.25">
      <c r="A242" s="40" t="s">
        <v>29</v>
      </c>
      <c r="B242" s="9">
        <v>0.10000000000000003</v>
      </c>
      <c r="C242" s="9">
        <v>0.1</v>
      </c>
      <c r="D242" s="9">
        <v>0.1</v>
      </c>
      <c r="E242" s="9">
        <v>0.1</v>
      </c>
      <c r="F242" s="9">
        <v>0.1</v>
      </c>
      <c r="G242" s="9">
        <v>0.1</v>
      </c>
      <c r="H242" s="9">
        <v>0.1</v>
      </c>
      <c r="I242" s="9">
        <v>0.1</v>
      </c>
      <c r="J242" s="9"/>
      <c r="K242" s="9"/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2.0199999999999999E-2</v>
      </c>
      <c r="V242" s="9">
        <v>1.4999999999999999E-2</v>
      </c>
      <c r="W242" s="9">
        <v>7.4999999999999997E-3</v>
      </c>
      <c r="X242" s="9">
        <v>3.16E-3</v>
      </c>
      <c r="Y242" s="9">
        <v>4.2000000000000006E-3</v>
      </c>
      <c r="Z242" s="9">
        <v>3.3999999999999998E-3</v>
      </c>
      <c r="AA242" s="9">
        <v>8.2799999999999992E-3</v>
      </c>
      <c r="AB242" s="64">
        <v>6.9999999999999999E-4</v>
      </c>
      <c r="AC242" s="64">
        <v>0</v>
      </c>
      <c r="AD242" s="64">
        <v>5.9999999999999995E-4</v>
      </c>
      <c r="AE242" s="64">
        <v>9.0899999999999991E-3</v>
      </c>
      <c r="AF242" s="64">
        <v>6.9999999999999999E-4</v>
      </c>
      <c r="AG242" s="64">
        <v>4.6000000000000001E-4</v>
      </c>
      <c r="AH242" s="64">
        <v>1.41E-3</v>
      </c>
      <c r="AI242" s="64"/>
      <c r="AJ242" s="64">
        <v>4.7499999999999999E-3</v>
      </c>
      <c r="AK242" s="64"/>
    </row>
    <row r="243" spans="1:37" x14ac:dyDescent="0.25">
      <c r="A243" s="40" t="s">
        <v>30</v>
      </c>
      <c r="B243" s="9">
        <v>2.7</v>
      </c>
      <c r="C243" s="9">
        <v>1.9</v>
      </c>
      <c r="D243" s="9">
        <v>1.5</v>
      </c>
      <c r="E243" s="9">
        <v>1.2</v>
      </c>
      <c r="F243" s="9">
        <v>0.6</v>
      </c>
      <c r="G243" s="9">
        <v>0.5</v>
      </c>
      <c r="H243" s="9">
        <v>0.2</v>
      </c>
      <c r="I243" s="9">
        <v>0.1</v>
      </c>
      <c r="J243" s="9">
        <v>0.1</v>
      </c>
      <c r="K243" s="9">
        <v>0.1</v>
      </c>
      <c r="L243" s="9">
        <v>0</v>
      </c>
      <c r="M243" s="9">
        <v>0.1</v>
      </c>
      <c r="N243" s="9">
        <v>0</v>
      </c>
      <c r="O243" s="9">
        <v>0.1</v>
      </c>
      <c r="P243" s="9">
        <v>0.1</v>
      </c>
      <c r="Q243" s="9">
        <v>0</v>
      </c>
      <c r="R243" s="9">
        <v>0.1</v>
      </c>
      <c r="S243" s="9">
        <v>0.1</v>
      </c>
      <c r="T243" s="9">
        <v>0.1</v>
      </c>
      <c r="U243" s="9">
        <v>0.32930000000000004</v>
      </c>
      <c r="V243" s="9">
        <v>0.17530000000000001</v>
      </c>
      <c r="W243" s="9">
        <v>0.24390000000000001</v>
      </c>
      <c r="X243" s="9">
        <v>0.42980000000000002</v>
      </c>
      <c r="Y243" s="9">
        <v>0.43895999999999996</v>
      </c>
      <c r="Z243" s="9">
        <v>0.44873000000000002</v>
      </c>
      <c r="AA243" s="9">
        <v>0.47399999999999998</v>
      </c>
      <c r="AB243" s="64">
        <v>0.54592999999999992</v>
      </c>
      <c r="AC243" s="64">
        <v>0.49180000000000001</v>
      </c>
      <c r="AD243" s="64">
        <v>6.3369999999999996E-2</v>
      </c>
      <c r="AE243" s="64">
        <v>0.33574999999999999</v>
      </c>
      <c r="AF243" s="64">
        <v>9.7450000000000009E-2</v>
      </c>
      <c r="AG243" s="64">
        <v>0.95787999999999995</v>
      </c>
      <c r="AH243" s="64">
        <v>1.03857</v>
      </c>
      <c r="AI243" s="64">
        <v>0.96092999999999995</v>
      </c>
      <c r="AJ243" s="64">
        <v>1.0202</v>
      </c>
      <c r="AK243" s="64">
        <v>1.05887</v>
      </c>
    </row>
    <row r="244" spans="1:37" x14ac:dyDescent="0.25">
      <c r="A244" s="40" t="s">
        <v>31</v>
      </c>
      <c r="B244" s="9">
        <v>6.2999999999999989</v>
      </c>
      <c r="C244" s="9">
        <v>5.0999999999999996</v>
      </c>
      <c r="D244" s="9">
        <v>4.5</v>
      </c>
      <c r="E244" s="9">
        <v>3.1</v>
      </c>
      <c r="F244" s="9">
        <v>1.5</v>
      </c>
      <c r="G244" s="9">
        <v>0.7</v>
      </c>
      <c r="H244" s="9">
        <v>0.5</v>
      </c>
      <c r="I244" s="9">
        <v>0.7</v>
      </c>
      <c r="J244" s="9">
        <v>0.3</v>
      </c>
      <c r="K244" s="9">
        <v>0.2</v>
      </c>
      <c r="L244" s="9">
        <v>0.2</v>
      </c>
      <c r="M244" s="9">
        <v>0.2</v>
      </c>
      <c r="N244" s="9">
        <v>0.3</v>
      </c>
      <c r="O244" s="9">
        <v>0</v>
      </c>
      <c r="P244" s="9">
        <v>0.1</v>
      </c>
      <c r="Q244" s="9">
        <v>0.1</v>
      </c>
      <c r="R244" s="9">
        <v>0.1</v>
      </c>
      <c r="S244" s="9">
        <v>0.1</v>
      </c>
      <c r="T244" s="9">
        <v>0.3</v>
      </c>
      <c r="U244" s="9">
        <v>0.19500000000000001</v>
      </c>
      <c r="V244" s="9">
        <v>0.3412</v>
      </c>
      <c r="W244" s="9">
        <v>0.25819999999999999</v>
      </c>
      <c r="X244" s="9">
        <v>1.4300999999999999</v>
      </c>
      <c r="Y244" s="9">
        <v>1.2427999999999999</v>
      </c>
      <c r="Z244" s="9">
        <v>3.0493999999999999</v>
      </c>
      <c r="AA244" s="9">
        <v>3.0317399999999997</v>
      </c>
      <c r="AB244" s="64">
        <v>3.28071</v>
      </c>
      <c r="AC244" s="64">
        <v>2.8946000000000001</v>
      </c>
      <c r="AD244" s="64">
        <v>0.56498000000000004</v>
      </c>
      <c r="AE244" s="64">
        <v>0.69177999999999995</v>
      </c>
      <c r="AF244" s="64">
        <v>0.76433000000000006</v>
      </c>
      <c r="AG244" s="64">
        <f>1.1-AG269-AG294</f>
        <v>0.37420000000000009</v>
      </c>
      <c r="AH244" s="64">
        <v>8.1959999999999991E-2</v>
      </c>
      <c r="AI244" s="64"/>
      <c r="AJ244" s="64"/>
      <c r="AK244" s="64"/>
    </row>
    <row r="245" spans="1:37" x14ac:dyDescent="0.25">
      <c r="A245" s="40" t="s">
        <v>32</v>
      </c>
      <c r="B245" s="55" t="s">
        <v>0</v>
      </c>
      <c r="C245" s="55" t="s">
        <v>0</v>
      </c>
      <c r="D245" s="55" t="s">
        <v>0</v>
      </c>
      <c r="E245" s="55" t="s">
        <v>0</v>
      </c>
      <c r="F245" s="55" t="s">
        <v>0</v>
      </c>
      <c r="G245" s="55" t="s">
        <v>0</v>
      </c>
      <c r="H245" s="55" t="s">
        <v>0</v>
      </c>
      <c r="I245" s="55" t="s">
        <v>0</v>
      </c>
      <c r="J245" s="55" t="s">
        <v>0</v>
      </c>
      <c r="K245" s="55" t="s">
        <v>0</v>
      </c>
      <c r="L245" s="55" t="s">
        <v>0</v>
      </c>
      <c r="M245" s="55" t="s">
        <v>0</v>
      </c>
      <c r="N245" s="55" t="s">
        <v>0</v>
      </c>
      <c r="O245" s="55" t="s">
        <v>0</v>
      </c>
      <c r="P245" s="55" t="s">
        <v>0</v>
      </c>
      <c r="Q245" s="55" t="s">
        <v>0</v>
      </c>
      <c r="R245" s="55" t="s">
        <v>0</v>
      </c>
      <c r="S245" s="55" t="s">
        <v>0</v>
      </c>
      <c r="T245" s="55" t="s">
        <v>0</v>
      </c>
      <c r="U245" s="55" t="s">
        <v>0</v>
      </c>
      <c r="V245" s="55" t="s">
        <v>0</v>
      </c>
      <c r="W245" s="55" t="s">
        <v>0</v>
      </c>
      <c r="X245" s="55" t="s">
        <v>0</v>
      </c>
      <c r="Y245" s="55" t="s">
        <v>0</v>
      </c>
      <c r="Z245" s="55" t="s">
        <v>0</v>
      </c>
      <c r="AA245" s="55" t="s">
        <v>0</v>
      </c>
      <c r="AB245" s="55" t="s">
        <v>0</v>
      </c>
      <c r="AC245" s="55" t="s">
        <v>0</v>
      </c>
      <c r="AD245" s="55" t="s">
        <v>0</v>
      </c>
      <c r="AE245" s="55" t="s">
        <v>0</v>
      </c>
      <c r="AF245" s="55" t="s">
        <v>0</v>
      </c>
      <c r="AG245" s="55" t="s">
        <v>0</v>
      </c>
      <c r="AH245" s="64">
        <v>9.620999999999999E-2</v>
      </c>
      <c r="AI245" s="64">
        <v>0.40899000000000002</v>
      </c>
      <c r="AJ245" s="64">
        <v>0.99030999999999991</v>
      </c>
      <c r="AK245" s="64">
        <v>1.1839999999999999</v>
      </c>
    </row>
    <row r="246" spans="1:37" x14ac:dyDescent="0.25">
      <c r="A246" s="40" t="s">
        <v>33</v>
      </c>
      <c r="B246" s="9">
        <v>9.8000000000000007</v>
      </c>
      <c r="C246" s="9">
        <v>8.4</v>
      </c>
      <c r="D246" s="9">
        <v>5.8</v>
      </c>
      <c r="E246" s="9">
        <v>4.0999999999999996</v>
      </c>
      <c r="F246" s="9">
        <v>3.2</v>
      </c>
      <c r="G246" s="9">
        <v>2.5</v>
      </c>
      <c r="H246" s="9">
        <v>3.3</v>
      </c>
      <c r="I246" s="9">
        <v>2.8</v>
      </c>
      <c r="J246" s="9">
        <v>0.3</v>
      </c>
      <c r="K246" s="9">
        <v>0.3</v>
      </c>
      <c r="L246" s="9">
        <v>0.2</v>
      </c>
      <c r="M246" s="9">
        <v>0.3</v>
      </c>
      <c r="N246" s="9">
        <v>0.4</v>
      </c>
      <c r="O246" s="9">
        <v>0.7</v>
      </c>
      <c r="P246" s="9">
        <v>0.9</v>
      </c>
      <c r="Q246" s="9">
        <v>1.2</v>
      </c>
      <c r="R246" s="9">
        <v>1.5</v>
      </c>
      <c r="S246" s="9">
        <v>1.7</v>
      </c>
      <c r="T246" s="9">
        <v>1.9</v>
      </c>
      <c r="U246" s="9">
        <v>2.0051000000000001</v>
      </c>
      <c r="V246" s="9">
        <v>2.7393000000000001</v>
      </c>
      <c r="W246" s="9">
        <v>4.22126</v>
      </c>
      <c r="X246" s="9">
        <v>4.8399300000000007</v>
      </c>
      <c r="Y246" s="9">
        <v>5.0214600000000003</v>
      </c>
      <c r="Z246" s="9">
        <v>5.2562299999999995</v>
      </c>
      <c r="AA246" s="9">
        <v>5.8975799999999996</v>
      </c>
      <c r="AB246" s="64">
        <v>5.2795299999999994</v>
      </c>
      <c r="AC246" s="64">
        <v>5.8706100000000001</v>
      </c>
      <c r="AD246" s="64">
        <v>5.8249499999999994</v>
      </c>
      <c r="AE246" s="64">
        <v>5.8147600000000006</v>
      </c>
      <c r="AF246" s="64">
        <v>5.6946499999999993</v>
      </c>
      <c r="AG246" s="64">
        <v>5.6054399999999998</v>
      </c>
      <c r="AH246" s="64">
        <v>5.2504900000000001</v>
      </c>
      <c r="AI246" s="64">
        <v>4.5679600000000002</v>
      </c>
      <c r="AJ246" s="64">
        <v>4.7339899999999995</v>
      </c>
      <c r="AK246" s="64">
        <v>5.4806499999999998</v>
      </c>
    </row>
    <row r="247" spans="1:37" x14ac:dyDescent="0.25">
      <c r="A247" s="40" t="s">
        <v>34</v>
      </c>
      <c r="B247" s="9">
        <v>21.099999999999994</v>
      </c>
      <c r="C247" s="9">
        <v>16.5</v>
      </c>
      <c r="D247" s="9">
        <v>8.6</v>
      </c>
      <c r="E247" s="9">
        <v>5.7</v>
      </c>
      <c r="F247" s="9">
        <v>2.8</v>
      </c>
      <c r="G247" s="9">
        <v>2.2000000000000002</v>
      </c>
      <c r="H247" s="9">
        <v>1</v>
      </c>
      <c r="I247" s="9">
        <v>0.6</v>
      </c>
      <c r="J247" s="9">
        <v>0.7</v>
      </c>
      <c r="K247" s="9">
        <v>0.5</v>
      </c>
      <c r="L247" s="9">
        <v>0.2</v>
      </c>
      <c r="M247" s="9">
        <v>0.3</v>
      </c>
      <c r="N247" s="9">
        <v>0.3</v>
      </c>
      <c r="O247" s="9">
        <v>0.3</v>
      </c>
      <c r="P247" s="9">
        <v>0.4</v>
      </c>
      <c r="Q247" s="9">
        <v>0.2</v>
      </c>
      <c r="R247" s="9">
        <v>0.2</v>
      </c>
      <c r="S247" s="9">
        <v>0.3</v>
      </c>
      <c r="T247" s="9">
        <v>0.4</v>
      </c>
      <c r="U247" s="9">
        <v>0.30119999999999997</v>
      </c>
      <c r="V247" s="9">
        <v>0.31619999999999998</v>
      </c>
      <c r="W247" s="9">
        <v>0.60019</v>
      </c>
      <c r="X247" s="9">
        <v>0.69487999999999994</v>
      </c>
      <c r="Y247" s="9">
        <v>0.88346000000000002</v>
      </c>
      <c r="Z247" s="9">
        <v>1.1530100000000001</v>
      </c>
      <c r="AA247" s="9">
        <v>1.44642</v>
      </c>
      <c r="AB247" s="64">
        <v>1.5694699999999999</v>
      </c>
      <c r="AC247" s="64">
        <v>1.47871</v>
      </c>
      <c r="AD247" s="64">
        <v>1.1456500000000001</v>
      </c>
      <c r="AE247" s="64">
        <v>1.44967</v>
      </c>
      <c r="AF247" s="64">
        <v>0.86636000000000002</v>
      </c>
      <c r="AG247" s="64">
        <v>0.85459000000000007</v>
      </c>
      <c r="AH247" s="64">
        <v>0.72836000000000001</v>
      </c>
      <c r="AI247" s="64">
        <v>0.59902999999999995</v>
      </c>
      <c r="AJ247" s="64">
        <v>0.46643000000000001</v>
      </c>
      <c r="AK247" s="64">
        <v>0.56365999999999994</v>
      </c>
    </row>
    <row r="248" spans="1:37" x14ac:dyDescent="0.25">
      <c r="A248" s="40" t="s">
        <v>35</v>
      </c>
      <c r="B248" s="9">
        <v>0.40000000000000013</v>
      </c>
      <c r="C248" s="9">
        <v>0.3</v>
      </c>
      <c r="D248" s="9">
        <v>0.5</v>
      </c>
      <c r="E248" s="9"/>
      <c r="F248" s="9"/>
      <c r="G248" s="9"/>
      <c r="H248" s="9"/>
      <c r="I248" s="9"/>
      <c r="J248" s="9"/>
      <c r="K248" s="9"/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2.3999999999999998E-3</v>
      </c>
      <c r="V248" s="9">
        <v>8.0000000000000004E-4</v>
      </c>
      <c r="W248" s="9">
        <v>5.9999999999999995E-4</v>
      </c>
      <c r="X248" s="9">
        <v>4.6999999999999999E-4</v>
      </c>
      <c r="Y248" s="9"/>
      <c r="Z248" s="9"/>
      <c r="AA248" s="9"/>
      <c r="AC248" s="64">
        <v>0</v>
      </c>
      <c r="AD248" s="64">
        <v>0</v>
      </c>
      <c r="AE248" s="64">
        <v>0</v>
      </c>
      <c r="AF248" s="64">
        <v>0</v>
      </c>
      <c r="AG248" s="64">
        <v>0</v>
      </c>
      <c r="AH248" s="64"/>
      <c r="AI248" s="64"/>
      <c r="AJ248" s="64"/>
      <c r="AK248" s="64"/>
    </row>
    <row r="249" spans="1:37" x14ac:dyDescent="0.25">
      <c r="A249" s="40" t="s">
        <v>36</v>
      </c>
      <c r="B249" s="9">
        <v>0.1</v>
      </c>
      <c r="C249" s="9">
        <v>0.1</v>
      </c>
      <c r="D249" s="9"/>
      <c r="E249" s="9"/>
      <c r="F249" s="9"/>
      <c r="G249" s="9"/>
      <c r="H249" s="9">
        <v>0.1</v>
      </c>
      <c r="I249" s="9"/>
      <c r="J249" s="9"/>
      <c r="K249" s="9"/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/>
      <c r="U249" s="9"/>
      <c r="V249" s="9"/>
      <c r="W249" s="9"/>
      <c r="X249" s="9"/>
      <c r="Y249" s="9"/>
      <c r="Z249" s="9"/>
      <c r="AA249" s="9"/>
      <c r="AC249" s="64">
        <v>0</v>
      </c>
      <c r="AD249" s="64">
        <v>0</v>
      </c>
      <c r="AE249" s="64">
        <v>0</v>
      </c>
      <c r="AF249" s="64">
        <v>0</v>
      </c>
      <c r="AG249" s="64">
        <v>0</v>
      </c>
      <c r="AH249" s="64"/>
      <c r="AI249" s="64"/>
      <c r="AJ249" s="64"/>
      <c r="AK249" s="64"/>
    </row>
    <row r="250" spans="1:37" x14ac:dyDescent="0.25">
      <c r="A250" s="40" t="s">
        <v>45</v>
      </c>
      <c r="B250" s="9">
        <v>8.8999999999999986</v>
      </c>
      <c r="C250" s="9">
        <v>7.4</v>
      </c>
      <c r="D250" s="9">
        <v>5.8</v>
      </c>
      <c r="E250" s="9">
        <v>1.7</v>
      </c>
      <c r="F250" s="9">
        <v>1</v>
      </c>
      <c r="G250" s="9">
        <v>0.9</v>
      </c>
      <c r="H250" s="9">
        <v>0.3</v>
      </c>
      <c r="I250" s="9">
        <v>0.1</v>
      </c>
      <c r="J250" s="9"/>
      <c r="K250" s="9">
        <v>0.1</v>
      </c>
      <c r="L250" s="9">
        <v>0.1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0.1</v>
      </c>
      <c r="T250" s="9">
        <v>0.4</v>
      </c>
      <c r="U250" s="9">
        <v>0.33329999999999999</v>
      </c>
      <c r="V250" s="9">
        <v>0.21709999999999999</v>
      </c>
      <c r="W250" s="9">
        <v>0.27864999999999995</v>
      </c>
      <c r="X250" s="9">
        <v>0.40799000000000002</v>
      </c>
      <c r="Y250" s="9">
        <v>0.37173</v>
      </c>
      <c r="Z250" s="9">
        <v>0.37979000000000002</v>
      </c>
      <c r="AA250" s="9">
        <v>0.59659000000000006</v>
      </c>
      <c r="AB250" s="64">
        <v>0.53567999999999993</v>
      </c>
      <c r="AC250" s="64">
        <v>0.35357</v>
      </c>
      <c r="AD250" s="61" t="s">
        <v>1</v>
      </c>
      <c r="AE250" s="61" t="s">
        <v>1</v>
      </c>
      <c r="AF250" s="61" t="s">
        <v>1</v>
      </c>
      <c r="AG250" s="61" t="s">
        <v>1</v>
      </c>
      <c r="AH250" s="61" t="s">
        <v>1</v>
      </c>
      <c r="AI250" s="61" t="s">
        <v>1</v>
      </c>
      <c r="AJ250" s="61" t="s">
        <v>1</v>
      </c>
      <c r="AK250" s="61" t="s">
        <v>1</v>
      </c>
    </row>
    <row r="251" spans="1:37" x14ac:dyDescent="0.25">
      <c r="A251" s="40" t="s">
        <v>37</v>
      </c>
      <c r="B251" s="9">
        <v>6.7000000000000011</v>
      </c>
      <c r="C251" s="9">
        <v>7.1</v>
      </c>
      <c r="D251" s="9">
        <v>4.9000000000000004</v>
      </c>
      <c r="E251" s="9">
        <v>3.6</v>
      </c>
      <c r="F251" s="9">
        <v>2.2999999999999998</v>
      </c>
      <c r="G251" s="9">
        <v>2</v>
      </c>
      <c r="H251" s="9">
        <v>1.2</v>
      </c>
      <c r="I251" s="9">
        <v>0.5</v>
      </c>
      <c r="J251" s="9">
        <v>0.2</v>
      </c>
      <c r="K251" s="9">
        <v>0.1</v>
      </c>
      <c r="L251" s="9">
        <v>0.1</v>
      </c>
      <c r="M251" s="9">
        <v>0.1</v>
      </c>
      <c r="N251" s="9">
        <v>0.6</v>
      </c>
      <c r="O251" s="9">
        <v>1.4</v>
      </c>
      <c r="P251" s="9">
        <v>2.2000000000000002</v>
      </c>
      <c r="Q251" s="9">
        <v>1.5</v>
      </c>
      <c r="R251" s="9">
        <v>2.2999999999999998</v>
      </c>
      <c r="S251" s="9">
        <v>3.4</v>
      </c>
      <c r="T251" s="9">
        <v>3</v>
      </c>
      <c r="U251" s="9">
        <v>2.9683000000000002</v>
      </c>
      <c r="V251" s="9">
        <v>2.6788000000000003</v>
      </c>
      <c r="W251" s="9">
        <v>1.98678</v>
      </c>
      <c r="X251" s="9">
        <v>1.7217</v>
      </c>
      <c r="Y251" s="9">
        <v>3.1030300000000004</v>
      </c>
      <c r="Z251" s="9">
        <v>4.9449300000000003</v>
      </c>
      <c r="AA251" s="9">
        <v>4.1744399999999997</v>
      </c>
      <c r="AB251" s="64">
        <v>4.9370600000000007</v>
      </c>
      <c r="AC251" s="64">
        <v>7.51518</v>
      </c>
      <c r="AD251" s="64">
        <v>7.8176699999999997</v>
      </c>
      <c r="AE251" s="64">
        <v>7.7679799999999997</v>
      </c>
      <c r="AF251" s="64">
        <v>8.0732599999999994</v>
      </c>
      <c r="AG251" s="64">
        <v>8.7967900000000014</v>
      </c>
      <c r="AH251" s="64">
        <v>9.8284699999999994</v>
      </c>
      <c r="AI251" s="64">
        <v>12.543089999999999</v>
      </c>
      <c r="AJ251" s="64">
        <v>12.342090000000001</v>
      </c>
      <c r="AK251" s="63">
        <v>12.265940000000001</v>
      </c>
    </row>
    <row r="252" spans="1:37" x14ac:dyDescent="0.25">
      <c r="A252" s="40" t="s">
        <v>38</v>
      </c>
      <c r="B252" s="9">
        <v>45.4</v>
      </c>
      <c r="C252" s="9">
        <v>36.299999999999997</v>
      </c>
      <c r="D252" s="9">
        <v>23.8</v>
      </c>
      <c r="E252" s="9">
        <v>16</v>
      </c>
      <c r="F252" s="9">
        <v>8.6</v>
      </c>
      <c r="G252" s="9">
        <v>5.2</v>
      </c>
      <c r="H252" s="9">
        <v>2.7</v>
      </c>
      <c r="I252" s="9">
        <v>0.7</v>
      </c>
      <c r="J252" s="9">
        <v>0.4</v>
      </c>
      <c r="K252" s="9">
        <v>0.3</v>
      </c>
      <c r="L252" s="9">
        <v>0.2</v>
      </c>
      <c r="M252" s="9">
        <v>0.2</v>
      </c>
      <c r="N252" s="9">
        <v>0.1</v>
      </c>
      <c r="O252" s="9">
        <v>0.1</v>
      </c>
      <c r="P252" s="9">
        <v>0.3</v>
      </c>
      <c r="Q252" s="9">
        <v>0.3</v>
      </c>
      <c r="R252" s="9">
        <v>0.4</v>
      </c>
      <c r="S252" s="9">
        <v>1</v>
      </c>
      <c r="T252" s="9">
        <v>2.9</v>
      </c>
      <c r="U252" s="9">
        <v>2.6881999999999997</v>
      </c>
      <c r="V252" s="9">
        <v>3.0154000000000001</v>
      </c>
      <c r="W252" s="9">
        <v>2.6495300000000004</v>
      </c>
      <c r="X252" s="9">
        <v>2.4412399999999996</v>
      </c>
      <c r="Y252" s="9">
        <v>2.7743000000000002</v>
      </c>
      <c r="Z252" s="9">
        <v>2.4461200000000001</v>
      </c>
      <c r="AA252" s="9">
        <v>1.0493800000000002</v>
      </c>
      <c r="AB252" s="64">
        <v>0.16978000000000001</v>
      </c>
      <c r="AC252" s="64">
        <v>8.1959999999999991E-2</v>
      </c>
      <c r="AD252" s="64">
        <v>7.349E-2</v>
      </c>
      <c r="AE252" s="64">
        <v>1.72258</v>
      </c>
      <c r="AF252" s="64">
        <v>3.5052600000000003</v>
      </c>
      <c r="AG252" s="64">
        <v>3.9871999999999996</v>
      </c>
      <c r="AH252" s="64">
        <v>7.6720899999999999</v>
      </c>
      <c r="AI252" s="64">
        <v>8.4093499999999999</v>
      </c>
      <c r="AJ252" s="64">
        <v>7.8949199999999999</v>
      </c>
      <c r="AK252" s="66">
        <v>10.705450000000001</v>
      </c>
    </row>
    <row r="253" spans="1:37" x14ac:dyDescent="0.25">
      <c r="A253" s="40" t="s">
        <v>39</v>
      </c>
      <c r="B253" s="55" t="s">
        <v>0</v>
      </c>
      <c r="C253" s="55" t="s">
        <v>0</v>
      </c>
      <c r="D253" s="55" t="s">
        <v>0</v>
      </c>
      <c r="E253" s="55" t="s">
        <v>0</v>
      </c>
      <c r="F253" s="55" t="s">
        <v>0</v>
      </c>
      <c r="G253" s="55" t="s">
        <v>0</v>
      </c>
      <c r="H253" s="55" t="s">
        <v>0</v>
      </c>
      <c r="I253" s="55" t="s">
        <v>0</v>
      </c>
      <c r="J253" s="55" t="s">
        <v>0</v>
      </c>
      <c r="K253" s="55" t="s">
        <v>0</v>
      </c>
      <c r="L253" s="55" t="s">
        <v>0</v>
      </c>
      <c r="M253" s="55" t="s">
        <v>0</v>
      </c>
      <c r="N253" s="55" t="s">
        <v>0</v>
      </c>
      <c r="O253" s="55" t="s">
        <v>0</v>
      </c>
      <c r="P253" s="55" t="s">
        <v>0</v>
      </c>
      <c r="Q253" s="55" t="s">
        <v>0</v>
      </c>
      <c r="R253" s="55" t="s">
        <v>0</v>
      </c>
      <c r="S253" s="55" t="s">
        <v>0</v>
      </c>
      <c r="T253" s="55" t="s">
        <v>0</v>
      </c>
      <c r="U253" s="55" t="s">
        <v>0</v>
      </c>
      <c r="V253" s="55" t="s">
        <v>0</v>
      </c>
      <c r="W253" s="55" t="s">
        <v>0</v>
      </c>
      <c r="X253" s="55" t="s">
        <v>0</v>
      </c>
      <c r="Y253" s="55" t="s">
        <v>0</v>
      </c>
      <c r="Z253" s="55" t="s">
        <v>0</v>
      </c>
      <c r="AA253" s="55" t="s">
        <v>0</v>
      </c>
      <c r="AB253" s="55" t="s">
        <v>0</v>
      </c>
      <c r="AC253" s="55" t="s">
        <v>0</v>
      </c>
      <c r="AD253" s="64">
        <v>0.30108999999999997</v>
      </c>
      <c r="AE253" s="64">
        <v>0</v>
      </c>
      <c r="AF253" s="64">
        <v>0</v>
      </c>
      <c r="AG253" s="64">
        <v>0</v>
      </c>
      <c r="AH253" s="64"/>
      <c r="AI253" s="64"/>
      <c r="AJ253" s="64"/>
      <c r="AK253" s="66"/>
    </row>
    <row r="254" spans="1:37" x14ac:dyDescent="0.25">
      <c r="A254" s="41" t="s">
        <v>40</v>
      </c>
      <c r="B254" s="55" t="s">
        <v>0</v>
      </c>
      <c r="C254" s="55" t="s">
        <v>0</v>
      </c>
      <c r="D254" s="55" t="s">
        <v>0</v>
      </c>
      <c r="E254" s="55" t="s">
        <v>0</v>
      </c>
      <c r="F254" s="55" t="s">
        <v>0</v>
      </c>
      <c r="G254" s="55" t="s">
        <v>0</v>
      </c>
      <c r="H254" s="55" t="s">
        <v>0</v>
      </c>
      <c r="I254" s="55" t="s">
        <v>0</v>
      </c>
      <c r="J254" s="55" t="s">
        <v>0</v>
      </c>
      <c r="K254" s="55" t="s">
        <v>0</v>
      </c>
      <c r="L254" s="55" t="s">
        <v>0</v>
      </c>
      <c r="M254" s="55" t="s">
        <v>0</v>
      </c>
      <c r="N254" s="55" t="s">
        <v>0</v>
      </c>
      <c r="O254" s="55" t="s">
        <v>0</v>
      </c>
      <c r="P254" s="55" t="s">
        <v>0</v>
      </c>
      <c r="Q254" s="55" t="s">
        <v>0</v>
      </c>
      <c r="R254" s="55" t="s">
        <v>0</v>
      </c>
      <c r="S254" s="55" t="s">
        <v>0</v>
      </c>
      <c r="T254" s="55" t="s">
        <v>0</v>
      </c>
      <c r="U254" s="55" t="s">
        <v>0</v>
      </c>
      <c r="V254" s="55" t="s">
        <v>0</v>
      </c>
      <c r="W254" s="55" t="s">
        <v>0</v>
      </c>
      <c r="X254" s="55" t="s">
        <v>0</v>
      </c>
      <c r="Y254" s="55" t="s">
        <v>0</v>
      </c>
      <c r="Z254" s="55" t="s">
        <v>0</v>
      </c>
      <c r="AA254" s="55" t="s">
        <v>0</v>
      </c>
      <c r="AB254" s="55" t="s">
        <v>0</v>
      </c>
      <c r="AC254" s="55" t="s">
        <v>0</v>
      </c>
      <c r="AD254" s="55" t="s">
        <v>0</v>
      </c>
      <c r="AE254" s="55" t="s">
        <v>0</v>
      </c>
      <c r="AF254" s="55" t="s">
        <v>0</v>
      </c>
      <c r="AG254" s="55" t="s">
        <v>0</v>
      </c>
      <c r="AH254" s="66"/>
      <c r="AI254" s="66"/>
      <c r="AJ254" s="66"/>
      <c r="AK254" s="66"/>
    </row>
    <row r="255" spans="1:37" x14ac:dyDescent="0.25">
      <c r="A255" s="40" t="s">
        <v>41</v>
      </c>
      <c r="B255" s="9">
        <v>26.1</v>
      </c>
      <c r="C255" s="9">
        <v>22.2</v>
      </c>
      <c r="D255" s="9">
        <v>14.8</v>
      </c>
      <c r="E255" s="9">
        <v>10</v>
      </c>
      <c r="F255" s="9">
        <v>7</v>
      </c>
      <c r="G255" s="9">
        <v>4.0999999999999996</v>
      </c>
      <c r="H255" s="9">
        <v>1.4</v>
      </c>
      <c r="I255" s="9">
        <v>0.3</v>
      </c>
      <c r="J255" s="9"/>
      <c r="K255" s="9">
        <v>0.1</v>
      </c>
      <c r="L255" s="9">
        <v>0.2</v>
      </c>
      <c r="M255" s="9">
        <v>0.1</v>
      </c>
      <c r="N255" s="9">
        <v>0.1</v>
      </c>
      <c r="O255" s="9">
        <v>0.1</v>
      </c>
      <c r="P255" s="9">
        <v>0.3</v>
      </c>
      <c r="Q255" s="9">
        <v>0.2</v>
      </c>
      <c r="R255" s="9">
        <v>0.3</v>
      </c>
      <c r="S255" s="9">
        <v>0.5</v>
      </c>
      <c r="T255" s="9">
        <v>0.6</v>
      </c>
      <c r="U255" s="9">
        <v>0.43510000000000004</v>
      </c>
      <c r="V255" s="9">
        <v>0.48699999999999999</v>
      </c>
      <c r="W255" s="9">
        <v>0.36958999999999997</v>
      </c>
      <c r="X255" s="9">
        <v>0.37947000000000003</v>
      </c>
      <c r="Y255" s="9">
        <v>0.3306</v>
      </c>
      <c r="Z255" s="9">
        <v>0.33085999999999999</v>
      </c>
      <c r="AA255" s="9">
        <v>0.29613</v>
      </c>
      <c r="AB255" s="66">
        <v>0.50212999999999997</v>
      </c>
      <c r="AC255" s="66">
        <v>0.50726000000000004</v>
      </c>
      <c r="AD255" s="66">
        <v>0.71540999999999999</v>
      </c>
      <c r="AE255" s="66">
        <v>1.00454</v>
      </c>
      <c r="AF255" s="66">
        <v>1.0141900000000001</v>
      </c>
      <c r="AG255" s="66">
        <v>1.0438800000000001</v>
      </c>
      <c r="AH255" s="66">
        <v>1.0884800000000001</v>
      </c>
      <c r="AI255" s="66">
        <v>1.0303099999999998</v>
      </c>
      <c r="AJ255" s="66">
        <v>1.2266300000000001</v>
      </c>
      <c r="AK255" s="66">
        <v>1.01766</v>
      </c>
    </row>
    <row r="256" spans="1:37" x14ac:dyDescent="0.25">
      <c r="A256" s="40" t="s">
        <v>42</v>
      </c>
      <c r="B256" s="9"/>
      <c r="C256" s="9"/>
      <c r="D256" s="9">
        <v>0.1</v>
      </c>
      <c r="E256" s="9">
        <v>0.1</v>
      </c>
      <c r="F256" s="9">
        <v>0.1</v>
      </c>
      <c r="G256" s="9">
        <v>0</v>
      </c>
      <c r="H256" s="9"/>
      <c r="I256" s="9"/>
      <c r="J256" s="9"/>
      <c r="K256" s="9"/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/>
      <c r="R256" s="9"/>
      <c r="S256" s="9">
        <v>0</v>
      </c>
      <c r="T256" s="9"/>
      <c r="U256" s="9"/>
      <c r="V256" s="9"/>
      <c r="W256" s="9"/>
      <c r="X256" s="9"/>
      <c r="Y256" s="9"/>
      <c r="Z256" s="9"/>
      <c r="AA256" s="9"/>
      <c r="AB256" s="66"/>
      <c r="AC256" s="66"/>
      <c r="AD256" s="66">
        <v>0</v>
      </c>
      <c r="AE256" s="66">
        <v>0</v>
      </c>
      <c r="AF256" s="66">
        <v>0</v>
      </c>
      <c r="AG256" s="66">
        <v>0</v>
      </c>
      <c r="AH256" s="66"/>
      <c r="AI256" s="66"/>
      <c r="AJ256" s="66"/>
      <c r="AK256" s="66"/>
    </row>
    <row r="257" spans="1:37" x14ac:dyDescent="0.25">
      <c r="A257" s="40" t="s">
        <v>43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/>
      <c r="R257" s="9"/>
      <c r="S257" s="9">
        <v>0</v>
      </c>
      <c r="T257" s="9">
        <v>0</v>
      </c>
      <c r="U257" s="9">
        <v>1.6999999999999999E-3</v>
      </c>
      <c r="V257" s="9">
        <v>6.9999999999999999E-4</v>
      </c>
      <c r="W257" s="9"/>
      <c r="X257" s="9">
        <v>6.8999999999999997E-4</v>
      </c>
      <c r="Y257" s="9">
        <v>6.8999999999999997E-4</v>
      </c>
      <c r="Z257" s="9"/>
      <c r="AA257" s="9"/>
      <c r="AB257" s="66">
        <v>1.5400000000000001E-3</v>
      </c>
      <c r="AC257" s="66"/>
      <c r="AD257" s="66">
        <v>5.13E-3</v>
      </c>
      <c r="AE257" s="66">
        <v>4.5100000000000001E-3</v>
      </c>
      <c r="AF257" s="66">
        <v>5.9199999999999999E-3</v>
      </c>
      <c r="AG257" s="66">
        <v>5.79E-3</v>
      </c>
      <c r="AH257" s="66">
        <v>7.0000000000000001E-3</v>
      </c>
      <c r="AI257" s="66"/>
      <c r="AJ257" s="66"/>
      <c r="AK257" s="66">
        <v>8.1000000000000006E-4</v>
      </c>
    </row>
    <row r="258" spans="1:37" x14ac:dyDescent="0.25">
      <c r="A258" s="45" t="s">
        <v>44</v>
      </c>
      <c r="B258" s="82" t="s">
        <v>0</v>
      </c>
      <c r="C258" s="82" t="s">
        <v>0</v>
      </c>
      <c r="D258" s="82" t="s">
        <v>0</v>
      </c>
      <c r="E258" s="82" t="s">
        <v>0</v>
      </c>
      <c r="F258" s="82" t="s">
        <v>0</v>
      </c>
      <c r="G258" s="82" t="s">
        <v>0</v>
      </c>
      <c r="H258" s="82" t="s">
        <v>0</v>
      </c>
      <c r="I258" s="82" t="s">
        <v>0</v>
      </c>
      <c r="J258" s="82" t="s">
        <v>0</v>
      </c>
      <c r="K258" s="82" t="s">
        <v>0</v>
      </c>
      <c r="L258" s="82" t="s">
        <v>0</v>
      </c>
      <c r="M258" s="82" t="s">
        <v>0</v>
      </c>
      <c r="N258" s="82" t="s">
        <v>0</v>
      </c>
      <c r="O258" s="82" t="s">
        <v>0</v>
      </c>
      <c r="P258" s="82" t="s">
        <v>0</v>
      </c>
      <c r="Q258" s="82" t="s">
        <v>0</v>
      </c>
      <c r="R258" s="82" t="s">
        <v>0</v>
      </c>
      <c r="S258" s="82" t="s">
        <v>0</v>
      </c>
      <c r="T258" s="82" t="s">
        <v>0</v>
      </c>
      <c r="U258" s="82" t="s">
        <v>0</v>
      </c>
      <c r="V258" s="82" t="s">
        <v>0</v>
      </c>
      <c r="W258" s="82" t="s">
        <v>0</v>
      </c>
      <c r="X258" s="82" t="s">
        <v>0</v>
      </c>
      <c r="Y258" s="82" t="s">
        <v>0</v>
      </c>
      <c r="Z258" s="82" t="s">
        <v>0</v>
      </c>
      <c r="AA258" s="82" t="s">
        <v>0</v>
      </c>
      <c r="AB258" s="82" t="s">
        <v>0</v>
      </c>
      <c r="AC258" s="82" t="s">
        <v>0</v>
      </c>
      <c r="AD258" s="102">
        <v>6.7000000000000002E-4</v>
      </c>
      <c r="AE258" s="102">
        <v>1.3700000000000001E-3</v>
      </c>
      <c r="AF258" s="102">
        <v>4.8099999999990928E-3</v>
      </c>
      <c r="AG258" s="102">
        <v>0</v>
      </c>
      <c r="AH258" s="102"/>
      <c r="AI258" s="102"/>
      <c r="AJ258" s="102"/>
      <c r="AK258" s="102"/>
    </row>
    <row r="259" spans="1:37" x14ac:dyDescent="0.25">
      <c r="AD259" s="64"/>
      <c r="AE259" s="64"/>
      <c r="AF259" s="64"/>
      <c r="AG259" s="64"/>
      <c r="AH259" s="64"/>
      <c r="AI259" s="64"/>
      <c r="AJ259" s="64"/>
      <c r="AK259" s="64"/>
    </row>
    <row r="260" spans="1:37" x14ac:dyDescent="0.25">
      <c r="A260" s="108" t="s">
        <v>48</v>
      </c>
      <c r="B260" s="1"/>
      <c r="C260" s="4"/>
    </row>
    <row r="261" spans="1:37" s="59" customFormat="1" ht="29.25" customHeight="1" x14ac:dyDescent="0.25">
      <c r="A261" s="113"/>
      <c r="B261" s="114">
        <v>1990</v>
      </c>
      <c r="C261" s="114">
        <v>1991</v>
      </c>
      <c r="D261" s="114">
        <v>1992</v>
      </c>
      <c r="E261" s="114">
        <v>1993</v>
      </c>
      <c r="F261" s="114">
        <v>1994</v>
      </c>
      <c r="G261" s="114">
        <v>1995</v>
      </c>
      <c r="H261" s="114">
        <v>1996</v>
      </c>
      <c r="I261" s="114">
        <v>1997</v>
      </c>
      <c r="J261" s="114">
        <v>1998</v>
      </c>
      <c r="K261" s="114">
        <v>1999</v>
      </c>
      <c r="L261" s="114">
        <v>2000</v>
      </c>
      <c r="M261" s="114">
        <v>2001</v>
      </c>
      <c r="N261" s="114">
        <v>2002</v>
      </c>
      <c r="O261" s="114">
        <v>2003</v>
      </c>
      <c r="P261" s="114">
        <v>2004</v>
      </c>
      <c r="Q261" s="114">
        <v>2005</v>
      </c>
      <c r="R261" s="114">
        <v>2006</v>
      </c>
      <c r="S261" s="114">
        <v>2007</v>
      </c>
      <c r="T261" s="114">
        <v>2008</v>
      </c>
      <c r="U261" s="114">
        <v>2009</v>
      </c>
      <c r="V261" s="114">
        <v>2010</v>
      </c>
      <c r="W261" s="114">
        <v>2011</v>
      </c>
      <c r="X261" s="114">
        <v>2012</v>
      </c>
      <c r="Y261" s="114">
        <v>2013</v>
      </c>
      <c r="Z261" s="114">
        <v>2014</v>
      </c>
      <c r="AA261" s="114">
        <v>2015</v>
      </c>
      <c r="AB261" s="114">
        <v>2016</v>
      </c>
      <c r="AC261" s="114">
        <v>2017</v>
      </c>
      <c r="AD261" s="114">
        <v>2018</v>
      </c>
      <c r="AE261" s="114">
        <v>2019</v>
      </c>
      <c r="AF261" s="114">
        <v>2020</v>
      </c>
      <c r="AG261" s="114">
        <v>2021</v>
      </c>
      <c r="AH261" s="114" t="s">
        <v>3</v>
      </c>
      <c r="AI261" s="114" t="s">
        <v>4</v>
      </c>
      <c r="AJ261" s="114">
        <v>2024</v>
      </c>
      <c r="AK261" s="114">
        <v>2025</v>
      </c>
    </row>
    <row r="262" spans="1:37" s="33" customFormat="1" x14ac:dyDescent="0.25">
      <c r="A262" s="40" t="s">
        <v>24</v>
      </c>
      <c r="B262" s="14">
        <f t="shared" ref="B262:Z262" si="109">SUM(B264:B282)</f>
        <v>0</v>
      </c>
      <c r="C262" s="14">
        <f t="shared" si="109"/>
        <v>0.30000000000000004</v>
      </c>
      <c r="D262" s="14">
        <f t="shared" si="109"/>
        <v>1.2</v>
      </c>
      <c r="E262" s="14">
        <f t="shared" si="109"/>
        <v>1.7000000000000002</v>
      </c>
      <c r="F262" s="14">
        <f t="shared" si="109"/>
        <v>2.2000000000000002</v>
      </c>
      <c r="G262" s="14">
        <f t="shared" si="109"/>
        <v>1.7000000000000002</v>
      </c>
      <c r="H262" s="14">
        <f t="shared" si="109"/>
        <v>1.7000000000000002</v>
      </c>
      <c r="I262" s="14">
        <f t="shared" si="109"/>
        <v>3.4000000000000004</v>
      </c>
      <c r="J262" s="14">
        <f t="shared" si="109"/>
        <v>2.9000000000000004</v>
      </c>
      <c r="K262" s="14">
        <f t="shared" si="109"/>
        <v>3.9000000000000004</v>
      </c>
      <c r="L262" s="14">
        <f t="shared" si="109"/>
        <v>2.7408096889056695</v>
      </c>
      <c r="M262" s="14">
        <f t="shared" si="109"/>
        <v>4.8647037099999997</v>
      </c>
      <c r="N262" s="14">
        <f t="shared" si="109"/>
        <v>2.0873719725377988</v>
      </c>
      <c r="O262" s="14">
        <f t="shared" si="109"/>
        <v>2.8196039256739982</v>
      </c>
      <c r="P262" s="14">
        <f t="shared" si="109"/>
        <v>4.2869004834697444</v>
      </c>
      <c r="Q262" s="14">
        <f t="shared" si="109"/>
        <v>3.2794328286735643</v>
      </c>
      <c r="R262" s="14">
        <f t="shared" si="109"/>
        <v>3.5779058294596315</v>
      </c>
      <c r="S262" s="14">
        <f t="shared" si="109"/>
        <v>4.2378239875169923</v>
      </c>
      <c r="T262" s="14">
        <f t="shared" si="109"/>
        <v>4.9045171790100985</v>
      </c>
      <c r="U262" s="14">
        <f t="shared" si="109"/>
        <v>4.9349663026733896</v>
      </c>
      <c r="V262" s="14">
        <f t="shared" si="109"/>
        <v>3.9176760830940172</v>
      </c>
      <c r="W262" s="14">
        <f t="shared" si="109"/>
        <v>3.9793313813816598</v>
      </c>
      <c r="X262" s="14">
        <f t="shared" si="109"/>
        <v>3.4779799999999996</v>
      </c>
      <c r="Y262" s="14">
        <f t="shared" si="109"/>
        <v>5.1306700000000003</v>
      </c>
      <c r="Z262" s="14">
        <f t="shared" si="109"/>
        <v>6.0622699999999998</v>
      </c>
      <c r="AA262" s="14">
        <f>SUM(AA263:AA283)</f>
        <v>6.2502700000000004</v>
      </c>
      <c r="AB262" s="68">
        <f t="shared" ref="AB262:AK262" si="110">SUM(AB263:AB283)</f>
        <v>7.4429199999999991</v>
      </c>
      <c r="AC262" s="68">
        <f t="shared" si="110"/>
        <v>8.2017400000000009</v>
      </c>
      <c r="AD262" s="68">
        <f t="shared" si="110"/>
        <v>7.5689700000000002</v>
      </c>
      <c r="AE262" s="68">
        <f t="shared" si="110"/>
        <v>6.6384700000000016</v>
      </c>
      <c r="AF262" s="68">
        <f t="shared" si="110"/>
        <v>6.0214499999999997</v>
      </c>
      <c r="AG262" s="68">
        <f t="shared" si="110"/>
        <v>5.6179000000000014</v>
      </c>
      <c r="AH262" s="68">
        <f t="shared" si="110"/>
        <v>6.5439300000000005</v>
      </c>
      <c r="AI262" s="68">
        <f t="shared" si="110"/>
        <v>4.3227000000000011</v>
      </c>
      <c r="AJ262" s="68">
        <f t="shared" si="110"/>
        <v>2.8658999999999994</v>
      </c>
      <c r="AK262" s="68">
        <f t="shared" si="110"/>
        <v>3.4399000000000002</v>
      </c>
    </row>
    <row r="263" spans="1:37" s="33" customFormat="1" x14ac:dyDescent="0.25">
      <c r="A263" s="40" t="s">
        <v>25</v>
      </c>
      <c r="B263" s="55" t="s">
        <v>0</v>
      </c>
      <c r="C263" s="55" t="s">
        <v>0</v>
      </c>
      <c r="D263" s="55" t="s">
        <v>0</v>
      </c>
      <c r="E263" s="55" t="s">
        <v>0</v>
      </c>
      <c r="F263" s="55" t="s">
        <v>0</v>
      </c>
      <c r="G263" s="55" t="s">
        <v>0</v>
      </c>
      <c r="H263" s="55" t="s">
        <v>0</v>
      </c>
      <c r="I263" s="55" t="s">
        <v>0</v>
      </c>
      <c r="J263" s="55" t="s">
        <v>0</v>
      </c>
      <c r="K263" s="55" t="s">
        <v>0</v>
      </c>
      <c r="L263" s="55" t="s">
        <v>0</v>
      </c>
      <c r="M263" s="55" t="s">
        <v>0</v>
      </c>
      <c r="N263" s="55" t="s">
        <v>0</v>
      </c>
      <c r="O263" s="55" t="s">
        <v>0</v>
      </c>
      <c r="P263" s="55" t="s">
        <v>0</v>
      </c>
      <c r="Q263" s="55" t="s">
        <v>0</v>
      </c>
      <c r="R263" s="55" t="s">
        <v>0</v>
      </c>
      <c r="S263" s="55" t="s">
        <v>0</v>
      </c>
      <c r="T263" s="55" t="s">
        <v>0</v>
      </c>
      <c r="U263" s="55" t="s">
        <v>0</v>
      </c>
      <c r="V263" s="55" t="s">
        <v>0</v>
      </c>
      <c r="W263" s="55" t="s">
        <v>0</v>
      </c>
      <c r="X263" s="55" t="s">
        <v>0</v>
      </c>
      <c r="Y263" s="55" t="s">
        <v>0</v>
      </c>
      <c r="Z263" s="55" t="s">
        <v>0</v>
      </c>
      <c r="AA263" s="55" t="s">
        <v>0</v>
      </c>
      <c r="AB263" s="55" t="s">
        <v>0</v>
      </c>
      <c r="AC263" s="55" t="s">
        <v>0</v>
      </c>
      <c r="AD263" s="55" t="s">
        <v>0</v>
      </c>
      <c r="AE263" s="55" t="s">
        <v>0</v>
      </c>
      <c r="AF263" s="55" t="s">
        <v>0</v>
      </c>
      <c r="AG263" s="55" t="s">
        <v>0</v>
      </c>
      <c r="AH263" s="123">
        <v>9.8569999999999991E-2</v>
      </c>
      <c r="AI263" s="123">
        <v>9.0700000000000003E-2</v>
      </c>
      <c r="AJ263" s="123">
        <v>0.11609999999999999</v>
      </c>
      <c r="AK263" s="123">
        <v>6.7500000000000004E-2</v>
      </c>
    </row>
    <row r="264" spans="1:37" x14ac:dyDescent="0.25">
      <c r="A264" s="40" t="s">
        <v>26</v>
      </c>
      <c r="B264" s="9"/>
      <c r="C264" s="22"/>
      <c r="D264" s="22">
        <v>0.1</v>
      </c>
      <c r="E264" s="22">
        <v>0.1</v>
      </c>
      <c r="F264" s="22"/>
      <c r="G264" s="22">
        <v>0.1</v>
      </c>
      <c r="H264" s="22">
        <v>0.2</v>
      </c>
      <c r="I264" s="22">
        <v>0.5</v>
      </c>
      <c r="J264" s="22">
        <v>0.1</v>
      </c>
      <c r="K264" s="22">
        <v>0</v>
      </c>
      <c r="L264" s="22">
        <v>6.9155999999999983E-3</v>
      </c>
      <c r="M264" s="22">
        <v>2.7645300000000001E-2</v>
      </c>
      <c r="N264" s="22">
        <v>1.7965644425887262E-2</v>
      </c>
      <c r="O264" s="22">
        <v>2.8860719999999999E-2</v>
      </c>
      <c r="P264" s="22">
        <v>5.9623199999999994E-2</v>
      </c>
      <c r="Q264" s="22">
        <v>0.17672927999999996</v>
      </c>
      <c r="R264" s="22">
        <v>0.13618</v>
      </c>
      <c r="S264" s="22">
        <v>0.17661000000000002</v>
      </c>
      <c r="T264" s="22">
        <v>0.32264999999999988</v>
      </c>
      <c r="U264" s="22">
        <v>0.1898</v>
      </c>
      <c r="V264" s="22">
        <v>0.21949999999999997</v>
      </c>
      <c r="W264" s="22">
        <v>0.28181</v>
      </c>
      <c r="X264" s="22">
        <v>0.31433999999999995</v>
      </c>
      <c r="Y264" s="22">
        <v>0.42941000000000001</v>
      </c>
      <c r="Z264" s="22">
        <v>0.41844999999999999</v>
      </c>
      <c r="AA264" s="22">
        <v>0.43078</v>
      </c>
      <c r="AB264" s="64">
        <v>0.53071000000000002</v>
      </c>
      <c r="AC264" s="64">
        <v>0.59295000000000009</v>
      </c>
      <c r="AD264" s="64">
        <v>0.64090999999999998</v>
      </c>
      <c r="AE264" s="64">
        <v>0.69055</v>
      </c>
      <c r="AF264" s="64">
        <v>0.69592999999999994</v>
      </c>
      <c r="AG264" s="64">
        <v>0.63779999999999992</v>
      </c>
      <c r="AH264" s="64">
        <v>2.0285600000000001</v>
      </c>
      <c r="AI264" s="64">
        <v>1.129</v>
      </c>
      <c r="AJ264" s="64">
        <v>0.26819999999999999</v>
      </c>
      <c r="AK264" s="64">
        <v>0.13440000000000002</v>
      </c>
    </row>
    <row r="265" spans="1:37" x14ac:dyDescent="0.25">
      <c r="A265" s="40" t="s">
        <v>27</v>
      </c>
      <c r="B265" s="9"/>
      <c r="C265" s="22"/>
      <c r="D265" s="22"/>
      <c r="E265" s="22"/>
      <c r="F265" s="22"/>
      <c r="G265" s="22"/>
      <c r="H265" s="22">
        <v>0</v>
      </c>
      <c r="I265" s="22">
        <v>0.1</v>
      </c>
      <c r="J265" s="22">
        <v>0.1</v>
      </c>
      <c r="K265" s="22">
        <v>0.1</v>
      </c>
      <c r="L265" s="22">
        <v>8.2881031866464339E-2</v>
      </c>
      <c r="M265" s="22">
        <v>0.34729936000000006</v>
      </c>
      <c r="N265" s="22">
        <v>0.19149171096774192</v>
      </c>
      <c r="O265" s="22">
        <v>0.13617388462419469</v>
      </c>
      <c r="P265" s="22">
        <v>0.25906208175962292</v>
      </c>
      <c r="Q265" s="22">
        <v>0.25277785831809874</v>
      </c>
      <c r="R265" s="22">
        <v>0.17638552483787101</v>
      </c>
      <c r="S265" s="22">
        <v>0.17334306146543024</v>
      </c>
      <c r="T265" s="22">
        <v>0.17238906871305468</v>
      </c>
      <c r="U265" s="22">
        <v>0.10910208970438326</v>
      </c>
      <c r="V265" s="22">
        <v>8.4200000000000011E-2</v>
      </c>
      <c r="W265" s="22">
        <v>5.4490000000000011E-2</v>
      </c>
      <c r="X265" s="22">
        <v>4.7850000000000004E-2</v>
      </c>
      <c r="Y265" s="22">
        <v>0.12351000000000001</v>
      </c>
      <c r="Z265" s="22">
        <v>0.10509</v>
      </c>
      <c r="AA265" s="22">
        <v>5.815E-2</v>
      </c>
      <c r="AB265" s="64">
        <v>3.8100000000000002E-2</v>
      </c>
      <c r="AC265" s="64">
        <v>5.0310000000000001E-2</v>
      </c>
      <c r="AD265" s="64">
        <v>5.5909999999999994E-2</v>
      </c>
      <c r="AE265" s="64">
        <v>4.8739999999999999E-2</v>
      </c>
      <c r="AF265" s="64">
        <v>4.9009999999999998E-2</v>
      </c>
      <c r="AG265" s="64">
        <v>2.1499999999999998E-2</v>
      </c>
      <c r="AH265" s="64">
        <v>2.3089999999999999E-2</v>
      </c>
      <c r="AI265" s="64">
        <v>2.1899999999999999E-2</v>
      </c>
      <c r="AJ265" s="64">
        <v>2.1399999999999999E-2</v>
      </c>
      <c r="AK265" s="64">
        <v>1.9300000000000001E-2</v>
      </c>
    </row>
    <row r="266" spans="1:37" x14ac:dyDescent="0.25">
      <c r="A266" s="40" t="s">
        <v>28</v>
      </c>
      <c r="B266" s="9"/>
      <c r="C266" s="22">
        <v>0.1</v>
      </c>
      <c r="D266" s="22">
        <v>0.2</v>
      </c>
      <c r="E266" s="22">
        <v>0.1</v>
      </c>
      <c r="F266" s="22">
        <v>0.6</v>
      </c>
      <c r="G266" s="22">
        <v>0.3</v>
      </c>
      <c r="H266" s="22">
        <v>0.2</v>
      </c>
      <c r="I266" s="22">
        <v>0.4</v>
      </c>
      <c r="J266" s="22">
        <v>0.4</v>
      </c>
      <c r="K266" s="22">
        <v>0.5</v>
      </c>
      <c r="L266" s="22">
        <v>0.85959516616314202</v>
      </c>
      <c r="M266" s="22">
        <v>2.0120399999999998</v>
      </c>
      <c r="N266" s="22">
        <v>0.78420383154923579</v>
      </c>
      <c r="O266" s="22">
        <v>0.91729194530537816</v>
      </c>
      <c r="P266" s="22">
        <v>0.96732402312138721</v>
      </c>
      <c r="Q266" s="22">
        <v>0.47475955061728387</v>
      </c>
      <c r="R266" s="22">
        <v>0.78919089075097915</v>
      </c>
      <c r="S266" s="22">
        <v>0.88248877852206886</v>
      </c>
      <c r="T266" s="22">
        <v>1.2926531146412723</v>
      </c>
      <c r="U266" s="22">
        <v>0.70990285522337926</v>
      </c>
      <c r="V266" s="22">
        <v>0.74311687986651831</v>
      </c>
      <c r="W266" s="22">
        <v>0.75129953443724506</v>
      </c>
      <c r="X266" s="22">
        <v>0.72709999999999997</v>
      </c>
      <c r="Y266" s="22">
        <v>0.67071000000000003</v>
      </c>
      <c r="Z266" s="22">
        <v>0.88814000000000004</v>
      </c>
      <c r="AA266" s="22">
        <v>0.90537000000000001</v>
      </c>
      <c r="AB266" s="64">
        <v>1.62283</v>
      </c>
      <c r="AC266" s="64">
        <v>1.86504</v>
      </c>
      <c r="AD266" s="64">
        <v>1.80307</v>
      </c>
      <c r="AE266" s="64">
        <v>1.5712699999999999</v>
      </c>
      <c r="AF266" s="64">
        <v>1.3154699999999999</v>
      </c>
      <c r="AG266" s="64">
        <v>1.3719000000000001</v>
      </c>
      <c r="AH266" s="64">
        <v>1.2172100000000001</v>
      </c>
      <c r="AI266" s="64">
        <v>1.1369</v>
      </c>
      <c r="AJ266" s="64">
        <v>0.93540000000000001</v>
      </c>
      <c r="AK266" s="64">
        <v>1.1353</v>
      </c>
    </row>
    <row r="267" spans="1:37" x14ac:dyDescent="0.25">
      <c r="A267" s="40" t="s">
        <v>29</v>
      </c>
      <c r="B267" s="9"/>
      <c r="C267" s="22"/>
      <c r="D267" s="22"/>
      <c r="E267" s="22"/>
      <c r="F267" s="22"/>
      <c r="G267" s="22">
        <v>0.2</v>
      </c>
      <c r="H267" s="22">
        <v>0</v>
      </c>
      <c r="I267" s="22">
        <v>0.1</v>
      </c>
      <c r="J267" s="22">
        <v>0.1</v>
      </c>
      <c r="K267" s="22"/>
      <c r="L267" s="22">
        <v>0</v>
      </c>
      <c r="M267" s="22">
        <v>1.7664000000000003E-2</v>
      </c>
      <c r="N267" s="22">
        <v>0</v>
      </c>
      <c r="O267" s="22">
        <v>8.8878599999999992E-3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1.66E-2</v>
      </c>
      <c r="V267" s="22">
        <v>2.75E-2</v>
      </c>
      <c r="W267" s="22">
        <v>9.4000000000000021E-3</v>
      </c>
      <c r="X267" s="22">
        <v>2.7969999999999998E-2</v>
      </c>
      <c r="Y267" s="22">
        <v>1.06E-2</v>
      </c>
      <c r="Z267" s="22">
        <v>9.8399999999999998E-3</v>
      </c>
      <c r="AA267" s="22">
        <v>1.9280000000000002E-2</v>
      </c>
      <c r="AB267" s="64">
        <v>5.1999999999999998E-3</v>
      </c>
      <c r="AC267" s="64">
        <v>5.9000000000000007E-3</v>
      </c>
      <c r="AD267" s="64">
        <v>1.0400000000000001E-3</v>
      </c>
      <c r="AE267" s="64">
        <v>0</v>
      </c>
      <c r="AF267" s="64">
        <v>0</v>
      </c>
      <c r="AG267" s="64">
        <v>0</v>
      </c>
      <c r="AH267" s="64"/>
      <c r="AI267" s="64"/>
      <c r="AJ267" s="64"/>
      <c r="AK267" s="64"/>
    </row>
    <row r="268" spans="1:37" x14ac:dyDescent="0.25">
      <c r="A268" s="40" t="s">
        <v>30</v>
      </c>
      <c r="B268" s="9"/>
      <c r="C268" s="22"/>
      <c r="D268" s="22"/>
      <c r="E268" s="22">
        <v>0.1</v>
      </c>
      <c r="F268" s="22">
        <v>0.1</v>
      </c>
      <c r="G268" s="22">
        <v>0.1</v>
      </c>
      <c r="H268" s="22">
        <v>0.1</v>
      </c>
      <c r="I268" s="22">
        <v>0.2</v>
      </c>
      <c r="J268" s="22">
        <v>0.1</v>
      </c>
      <c r="K268" s="22">
        <v>0.6</v>
      </c>
      <c r="L268" s="22">
        <v>9.7200000000000009E-2</v>
      </c>
      <c r="M268" s="22">
        <v>0.09</v>
      </c>
      <c r="N268" s="22">
        <v>0.11233144912865195</v>
      </c>
      <c r="O268" s="22">
        <v>0.38364583572580641</v>
      </c>
      <c r="P268" s="22">
        <v>0.53312800000000005</v>
      </c>
      <c r="Q268" s="22">
        <v>0.22457644498186211</v>
      </c>
      <c r="R268" s="22">
        <v>0.16642989594537594</v>
      </c>
      <c r="S268" s="22">
        <v>0.17358903598362554</v>
      </c>
      <c r="T268" s="22">
        <v>0.21883194094444891</v>
      </c>
      <c r="U268" s="22">
        <v>0.22230872641509433</v>
      </c>
      <c r="V268" s="22">
        <v>0.29230000000000006</v>
      </c>
      <c r="W268" s="22">
        <v>0.26406000000000002</v>
      </c>
      <c r="X268" s="22">
        <v>0.14398</v>
      </c>
      <c r="Y268" s="22">
        <v>0.70823000000000003</v>
      </c>
      <c r="Z268" s="22">
        <v>1.14171</v>
      </c>
      <c r="AA268" s="22">
        <v>1.0923</v>
      </c>
      <c r="AB268" s="64">
        <v>1.29443</v>
      </c>
      <c r="AC268" s="64">
        <v>1.3941300000000001</v>
      </c>
      <c r="AD268" s="64">
        <v>1.1076199999999998</v>
      </c>
      <c r="AE268" s="64">
        <v>1.0379500000000002</v>
      </c>
      <c r="AF268" s="64">
        <v>0.75639999999999996</v>
      </c>
      <c r="AG268" s="64">
        <v>0.1143</v>
      </c>
      <c r="AH268" s="64">
        <v>0.10490000000000001</v>
      </c>
      <c r="AI268" s="64">
        <v>0.1036</v>
      </c>
      <c r="AJ268" s="64">
        <v>9.4400000000000012E-2</v>
      </c>
      <c r="AK268" s="64">
        <v>9.3799999999999994E-2</v>
      </c>
    </row>
    <row r="269" spans="1:37" x14ac:dyDescent="0.25">
      <c r="A269" s="40" t="s">
        <v>31</v>
      </c>
      <c r="B269" s="9"/>
      <c r="C269" s="22">
        <v>0.1</v>
      </c>
      <c r="D269" s="22">
        <v>0.1</v>
      </c>
      <c r="E269" s="22">
        <v>0.6</v>
      </c>
      <c r="F269" s="22">
        <v>0.2</v>
      </c>
      <c r="G269" s="22">
        <v>0.1</v>
      </c>
      <c r="H269" s="22">
        <v>0.1</v>
      </c>
      <c r="I269" s="22">
        <v>0</v>
      </c>
      <c r="J269" s="22">
        <v>0.1</v>
      </c>
      <c r="K269" s="22">
        <v>0.2</v>
      </c>
      <c r="L269" s="22">
        <v>9.2855895196506555E-2</v>
      </c>
      <c r="M269" s="22">
        <v>0.21512790000000001</v>
      </c>
      <c r="N269" s="22">
        <v>1.393250142259414E-2</v>
      </c>
      <c r="O269" s="22">
        <v>0.16747010280000002</v>
      </c>
      <c r="P269" s="22">
        <v>0.15478026000000003</v>
      </c>
      <c r="Q269" s="22">
        <v>0.21312506279999996</v>
      </c>
      <c r="R269" s="22">
        <v>0.12605843388638399</v>
      </c>
      <c r="S269" s="22">
        <v>0.14596608896712507</v>
      </c>
      <c r="T269" s="22">
        <v>0.12908005926793026</v>
      </c>
      <c r="U269" s="22">
        <v>0.12849988829935771</v>
      </c>
      <c r="V269" s="22">
        <v>0.21952114308447154</v>
      </c>
      <c r="W269" s="22">
        <v>6.6573795870206481E-2</v>
      </c>
      <c r="X269" s="22">
        <v>0.17749999999999999</v>
      </c>
      <c r="Y269" s="22">
        <v>0.15334</v>
      </c>
      <c r="Z269" s="22">
        <v>0.40059</v>
      </c>
      <c r="AA269" s="22">
        <v>0.23307</v>
      </c>
      <c r="AB269" s="64">
        <v>0.21384999999999998</v>
      </c>
      <c r="AC269" s="64">
        <v>0.17205000000000001</v>
      </c>
      <c r="AD269" s="64">
        <v>0.16113999999999998</v>
      </c>
      <c r="AE269" s="64">
        <v>0.15408000000000002</v>
      </c>
      <c r="AF269" s="64">
        <v>0.16872999999999999</v>
      </c>
      <c r="AG269" s="64">
        <v>0.1772</v>
      </c>
      <c r="AH269" s="64">
        <v>0.12637000000000001</v>
      </c>
      <c r="AI269" s="64">
        <v>9.6299999999999997E-2</v>
      </c>
      <c r="AJ269" s="64">
        <v>9.6000000000000002E-2</v>
      </c>
      <c r="AK269" s="64">
        <v>9.8000000000000004E-2</v>
      </c>
    </row>
    <row r="270" spans="1:37" x14ac:dyDescent="0.25">
      <c r="A270" s="40" t="s">
        <v>32</v>
      </c>
      <c r="B270" s="55" t="s">
        <v>0</v>
      </c>
      <c r="C270" s="55" t="s">
        <v>0</v>
      </c>
      <c r="D270" s="55" t="s">
        <v>0</v>
      </c>
      <c r="E270" s="55" t="s">
        <v>0</v>
      </c>
      <c r="F270" s="55" t="s">
        <v>0</v>
      </c>
      <c r="G270" s="55" t="s">
        <v>0</v>
      </c>
      <c r="H270" s="55" t="s">
        <v>0</v>
      </c>
      <c r="I270" s="55" t="s">
        <v>0</v>
      </c>
      <c r="J270" s="55" t="s">
        <v>0</v>
      </c>
      <c r="K270" s="55" t="s">
        <v>0</v>
      </c>
      <c r="L270" s="55" t="s">
        <v>0</v>
      </c>
      <c r="M270" s="55" t="s">
        <v>0</v>
      </c>
      <c r="N270" s="55" t="s">
        <v>0</v>
      </c>
      <c r="O270" s="55" t="s">
        <v>0</v>
      </c>
      <c r="P270" s="55" t="s">
        <v>0</v>
      </c>
      <c r="Q270" s="55" t="s">
        <v>0</v>
      </c>
      <c r="R270" s="55" t="s">
        <v>0</v>
      </c>
      <c r="S270" s="55" t="s">
        <v>0</v>
      </c>
      <c r="T270" s="55" t="s">
        <v>0</v>
      </c>
      <c r="U270" s="55" t="s">
        <v>0</v>
      </c>
      <c r="V270" s="55" t="s">
        <v>0</v>
      </c>
      <c r="W270" s="55" t="s">
        <v>0</v>
      </c>
      <c r="X270" s="55" t="s">
        <v>0</v>
      </c>
      <c r="Y270" s="55" t="s">
        <v>0</v>
      </c>
      <c r="Z270" s="55" t="s">
        <v>0</v>
      </c>
      <c r="AA270" s="55" t="s">
        <v>0</v>
      </c>
      <c r="AB270" s="55" t="s">
        <v>0</v>
      </c>
      <c r="AC270" s="55" t="s">
        <v>0</v>
      </c>
      <c r="AD270" s="55" t="s">
        <v>0</v>
      </c>
      <c r="AE270" s="55" t="s">
        <v>0</v>
      </c>
      <c r="AF270" s="55" t="s">
        <v>0</v>
      </c>
      <c r="AG270" s="55" t="s">
        <v>0</v>
      </c>
      <c r="AH270" s="64">
        <v>6.5439999999999998E-2</v>
      </c>
      <c r="AI270" s="64">
        <v>6.4799999999999996E-2</v>
      </c>
      <c r="AJ270" s="64">
        <v>7.7099999999999988E-2</v>
      </c>
      <c r="AK270" s="64">
        <v>5.3800000000000001E-2</v>
      </c>
    </row>
    <row r="271" spans="1:37" x14ac:dyDescent="0.25">
      <c r="A271" s="40" t="s">
        <v>33</v>
      </c>
      <c r="B271" s="9"/>
      <c r="C271" s="22"/>
      <c r="D271" s="22"/>
      <c r="E271" s="22"/>
      <c r="F271" s="22"/>
      <c r="G271" s="22">
        <v>0.1</v>
      </c>
      <c r="H271" s="22">
        <v>0</v>
      </c>
      <c r="I271" s="22">
        <v>0.3</v>
      </c>
      <c r="J271" s="22">
        <v>0.8</v>
      </c>
      <c r="K271" s="22">
        <v>0.6</v>
      </c>
      <c r="L271" s="22">
        <v>0.35208121827411171</v>
      </c>
      <c r="M271" s="22">
        <v>0.52734681999999999</v>
      </c>
      <c r="N271" s="22">
        <v>0.14814400557341906</v>
      </c>
      <c r="O271" s="22">
        <v>0.21149225188592458</v>
      </c>
      <c r="P271" s="22">
        <v>0.29335279999999997</v>
      </c>
      <c r="Q271" s="22">
        <v>0.65175516</v>
      </c>
      <c r="R271" s="22">
        <v>0.75426999999999988</v>
      </c>
      <c r="S271" s="22">
        <v>0.89427000000000012</v>
      </c>
      <c r="T271" s="22">
        <v>1.0323</v>
      </c>
      <c r="U271" s="22">
        <v>1.8357000000000001</v>
      </c>
      <c r="V271" s="22">
        <v>0.81022033591731268</v>
      </c>
      <c r="W271" s="22">
        <v>0.62761494121982675</v>
      </c>
      <c r="X271" s="22">
        <v>0.61699999999999999</v>
      </c>
      <c r="Y271" s="22">
        <v>0.6774</v>
      </c>
      <c r="Z271" s="22">
        <v>1.00891</v>
      </c>
      <c r="AA271" s="22">
        <v>1.0745499999999999</v>
      </c>
      <c r="AB271" s="64">
        <v>1.14368</v>
      </c>
      <c r="AC271" s="64">
        <v>1.2567999999999999</v>
      </c>
      <c r="AD271" s="64">
        <v>0.99935000000000007</v>
      </c>
      <c r="AE271" s="64">
        <v>0.80398000000000003</v>
      </c>
      <c r="AF271" s="64">
        <v>0.75675000000000003</v>
      </c>
      <c r="AG271" s="64">
        <v>0.81379999999999997</v>
      </c>
      <c r="AH271" s="64">
        <v>0.81564000000000003</v>
      </c>
      <c r="AI271" s="64">
        <v>0.77929999999999999</v>
      </c>
      <c r="AJ271" s="64">
        <v>0.61550000000000005</v>
      </c>
      <c r="AK271" s="64">
        <v>0.71110000000000007</v>
      </c>
    </row>
    <row r="272" spans="1:37" x14ac:dyDescent="0.25">
      <c r="A272" s="40" t="s">
        <v>34</v>
      </c>
      <c r="B272" s="9"/>
      <c r="C272" s="22">
        <v>0.1</v>
      </c>
      <c r="D272" s="22"/>
      <c r="E272" s="22"/>
      <c r="F272" s="22">
        <v>0.3</v>
      </c>
      <c r="G272" s="22">
        <v>0.3</v>
      </c>
      <c r="H272" s="22">
        <v>0.4</v>
      </c>
      <c r="I272" s="22">
        <v>1.1000000000000001</v>
      </c>
      <c r="J272" s="22">
        <v>0.5</v>
      </c>
      <c r="K272" s="22">
        <v>0.9</v>
      </c>
      <c r="L272" s="22">
        <v>0.29475241545893716</v>
      </c>
      <c r="M272" s="22">
        <v>0.308313</v>
      </c>
      <c r="N272" s="22">
        <v>0.13583217520435972</v>
      </c>
      <c r="O272" s="22">
        <v>0.15262829999999999</v>
      </c>
      <c r="P272" s="22">
        <v>0.24503812369942193</v>
      </c>
      <c r="Q272" s="22">
        <v>0.2084801612903226</v>
      </c>
      <c r="R272" s="22">
        <v>0.33168617185983823</v>
      </c>
      <c r="S272" s="22">
        <v>0.36859715234501345</v>
      </c>
      <c r="T272" s="22">
        <v>0.25348336219554024</v>
      </c>
      <c r="U272" s="22">
        <v>0.26506692507492507</v>
      </c>
      <c r="V272" s="22">
        <v>0.25587599292992308</v>
      </c>
      <c r="W272" s="22">
        <v>0.24133526478466927</v>
      </c>
      <c r="X272" s="22">
        <v>0.30360000000000004</v>
      </c>
      <c r="Y272" s="22">
        <v>0.27479000000000003</v>
      </c>
      <c r="Z272" s="22">
        <v>0.20621</v>
      </c>
      <c r="AA272" s="22">
        <v>0.22149000000000002</v>
      </c>
      <c r="AB272" s="64">
        <v>0.26506999999999997</v>
      </c>
      <c r="AC272" s="64">
        <v>0.28514</v>
      </c>
      <c r="AD272" s="64">
        <v>0.27756000000000003</v>
      </c>
      <c r="AE272" s="64">
        <v>0.29037000000000002</v>
      </c>
      <c r="AF272" s="64">
        <v>0.28217000000000003</v>
      </c>
      <c r="AG272" s="64">
        <v>0.28539999999999999</v>
      </c>
      <c r="AH272" s="64">
        <v>9.7970000000000002E-2</v>
      </c>
      <c r="AI272" s="64">
        <v>8.6300000000000002E-2</v>
      </c>
      <c r="AJ272" s="64">
        <v>0.1056</v>
      </c>
      <c r="AK272" s="64">
        <v>0.11459999999999999</v>
      </c>
    </row>
    <row r="273" spans="1:37" x14ac:dyDescent="0.25">
      <c r="A273" s="40" t="s">
        <v>35</v>
      </c>
      <c r="B273" s="9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>
        <v>4.731E-3</v>
      </c>
      <c r="N273" s="22">
        <v>5.4149377593357714E-6</v>
      </c>
      <c r="O273" s="22">
        <v>0</v>
      </c>
      <c r="P273" s="22">
        <v>1.179624E-2</v>
      </c>
      <c r="Q273" s="22">
        <v>6.4382600000000003E-3</v>
      </c>
      <c r="R273" s="22">
        <v>0</v>
      </c>
      <c r="S273" s="22">
        <v>0</v>
      </c>
      <c r="T273" s="22">
        <v>0</v>
      </c>
      <c r="U273" s="22">
        <v>4.2000000000000006E-3</v>
      </c>
      <c r="V273" s="22">
        <v>2.1000000000000007E-3</v>
      </c>
      <c r="W273" s="22">
        <v>2.0000000000000001E-4</v>
      </c>
      <c r="X273" s="22">
        <v>5.9100000000000003E-3</v>
      </c>
      <c r="Y273" s="22">
        <v>2.2400000000000002E-3</v>
      </c>
      <c r="Z273" s="22">
        <v>9.2000000000000003E-4</v>
      </c>
      <c r="AA273" s="22">
        <v>8.7000000000000001E-4</v>
      </c>
      <c r="AB273" s="64">
        <v>5.6100000000000004E-3</v>
      </c>
      <c r="AC273" s="64">
        <v>1.4710000000000001E-2</v>
      </c>
      <c r="AD273" s="64">
        <v>1.5990000000000001E-2</v>
      </c>
      <c r="AE273" s="64">
        <v>1.384E-2</v>
      </c>
      <c r="AF273" s="64">
        <v>1.291E-2</v>
      </c>
      <c r="AG273" s="64">
        <v>1.2500000000000001E-2</v>
      </c>
      <c r="AH273" s="64">
        <v>6.0999999999999997E-4</v>
      </c>
      <c r="AI273" s="64">
        <v>2.9999999999999997E-4</v>
      </c>
      <c r="AJ273" s="64"/>
      <c r="AK273" s="64"/>
    </row>
    <row r="274" spans="1:37" x14ac:dyDescent="0.25">
      <c r="A274" s="40" t="s">
        <v>36</v>
      </c>
      <c r="B274" s="9"/>
      <c r="C274" s="22"/>
      <c r="D274" s="22"/>
      <c r="E274" s="22"/>
      <c r="F274" s="22"/>
      <c r="G274" s="22"/>
      <c r="H274" s="22"/>
      <c r="I274" s="22"/>
      <c r="J274" s="22"/>
      <c r="K274" s="22"/>
      <c r="L274" s="22">
        <v>3.8645999999999997E-3</v>
      </c>
      <c r="M274" s="22">
        <v>9.8729999999999981E-3</v>
      </c>
      <c r="N274" s="22">
        <v>1.2000799999999999E-3</v>
      </c>
      <c r="O274" s="22">
        <v>1.9783399999999999E-3</v>
      </c>
      <c r="P274" s="22">
        <v>6.5560000000000011E-3</v>
      </c>
      <c r="Q274" s="22">
        <v>3.3049999999999998E-3</v>
      </c>
      <c r="R274" s="22">
        <v>0</v>
      </c>
      <c r="S274" s="22">
        <v>4.0771834395852455E-2</v>
      </c>
      <c r="T274" s="22">
        <v>3.9208914077344774E-2</v>
      </c>
      <c r="U274" s="22">
        <v>1.7222901098901101E-2</v>
      </c>
      <c r="V274" s="22">
        <v>7.7142857142857143E-3</v>
      </c>
      <c r="W274" s="22">
        <v>8.9772972972973607E-3</v>
      </c>
      <c r="X274" s="22">
        <v>7.7000000000000002E-3</v>
      </c>
      <c r="Y274" s="22">
        <v>1.8170000000000002E-2</v>
      </c>
      <c r="Z274" s="22">
        <v>2.8140000000000002E-2</v>
      </c>
      <c r="AA274" s="22">
        <v>4.0770000000000001E-2</v>
      </c>
      <c r="AB274" s="64">
        <v>3.057E-2</v>
      </c>
      <c r="AC274" s="64">
        <v>1.6989999999999998E-2</v>
      </c>
      <c r="AD274" s="64">
        <v>2.503E-2</v>
      </c>
      <c r="AE274" s="64">
        <v>1.9140000000000001E-2</v>
      </c>
      <c r="AF274" s="64">
        <v>2.2100000000000002E-2</v>
      </c>
      <c r="AG274" s="64">
        <v>6.6E-3</v>
      </c>
      <c r="AH274" s="64"/>
      <c r="AI274" s="64"/>
      <c r="AJ274" s="64"/>
      <c r="AK274" s="64"/>
    </row>
    <row r="275" spans="1:37" x14ac:dyDescent="0.25">
      <c r="A275" s="40" t="s">
        <v>45</v>
      </c>
      <c r="B275" s="9"/>
      <c r="C275" s="22"/>
      <c r="D275" s="22">
        <v>0.1</v>
      </c>
      <c r="E275" s="22">
        <v>0.4</v>
      </c>
      <c r="F275" s="22">
        <v>0.4</v>
      </c>
      <c r="G275" s="22">
        <v>0.1</v>
      </c>
      <c r="H275" s="22">
        <v>0.1</v>
      </c>
      <c r="I275" s="22"/>
      <c r="J275" s="22"/>
      <c r="K275" s="22"/>
      <c r="L275" s="22">
        <v>1.4789161041465587E-4</v>
      </c>
      <c r="M275" s="22">
        <v>1.379728E-2</v>
      </c>
      <c r="N275" s="22">
        <v>0</v>
      </c>
      <c r="O275" s="22">
        <v>5.1099735323383083E-3</v>
      </c>
      <c r="P275" s="22">
        <v>6.1420764005412709E-3</v>
      </c>
      <c r="Q275" s="22">
        <v>0</v>
      </c>
      <c r="R275" s="22">
        <v>0</v>
      </c>
      <c r="S275" s="22">
        <v>0</v>
      </c>
      <c r="T275" s="22">
        <v>0</v>
      </c>
      <c r="U275" s="22">
        <v>0.25739999999999996</v>
      </c>
      <c r="V275" s="22">
        <v>0.21230000000000002</v>
      </c>
      <c r="W275" s="22">
        <v>0.25924000000000003</v>
      </c>
      <c r="X275" s="22">
        <v>0.14673</v>
      </c>
      <c r="Y275" s="22">
        <v>0.31260000000000004</v>
      </c>
      <c r="Z275" s="22">
        <v>0.40820000000000001</v>
      </c>
      <c r="AA275" s="22">
        <v>0.50295000000000001</v>
      </c>
      <c r="AB275" s="64">
        <v>0.25309999999999999</v>
      </c>
      <c r="AC275" s="64">
        <v>0.23241999999999999</v>
      </c>
      <c r="AD275" s="61" t="s">
        <v>1</v>
      </c>
      <c r="AE275" s="61" t="s">
        <v>1</v>
      </c>
      <c r="AF275" s="61" t="s">
        <v>1</v>
      </c>
      <c r="AG275" s="61" t="s">
        <v>1</v>
      </c>
      <c r="AH275" s="61" t="s">
        <v>1</v>
      </c>
      <c r="AI275" s="61" t="s">
        <v>1</v>
      </c>
      <c r="AJ275" s="61" t="s">
        <v>1</v>
      </c>
      <c r="AK275" s="61" t="s">
        <v>1</v>
      </c>
    </row>
    <row r="276" spans="1:37" x14ac:dyDescent="0.25">
      <c r="A276" s="40" t="s">
        <v>37</v>
      </c>
      <c r="B276" s="9"/>
      <c r="C276" s="22"/>
      <c r="D276" s="22"/>
      <c r="E276" s="22">
        <v>0.1</v>
      </c>
      <c r="F276" s="22">
        <v>0.4</v>
      </c>
      <c r="G276" s="22">
        <v>0.3</v>
      </c>
      <c r="H276" s="22">
        <v>0.3</v>
      </c>
      <c r="I276" s="22">
        <v>0.2</v>
      </c>
      <c r="J276" s="22">
        <v>0.1</v>
      </c>
      <c r="K276" s="22">
        <v>0.2</v>
      </c>
      <c r="L276" s="22">
        <v>0.18029383886255929</v>
      </c>
      <c r="M276" s="22">
        <v>0.42473025000000003</v>
      </c>
      <c r="N276" s="22">
        <v>0.13806406096588389</v>
      </c>
      <c r="O276" s="22">
        <v>0.153014218989899</v>
      </c>
      <c r="P276" s="22">
        <v>0.40147651266055046</v>
      </c>
      <c r="Q276" s="22">
        <v>0.24502132143522831</v>
      </c>
      <c r="R276" s="22">
        <v>0.17376718738969846</v>
      </c>
      <c r="S276" s="22">
        <v>0.24925112131194974</v>
      </c>
      <c r="T276" s="22">
        <v>0.24851369195895578</v>
      </c>
      <c r="U276" s="22">
        <v>0.21211366074212659</v>
      </c>
      <c r="V276" s="22">
        <v>0.18511162034927867</v>
      </c>
      <c r="W276" s="22">
        <v>0.40996631975797065</v>
      </c>
      <c r="X276" s="22">
        <v>0.36</v>
      </c>
      <c r="Y276" s="22">
        <v>0.55249999999999999</v>
      </c>
      <c r="Z276" s="22">
        <v>0.45824000000000004</v>
      </c>
      <c r="AA276" s="22">
        <v>0.47132999999999997</v>
      </c>
      <c r="AB276" s="64">
        <v>0.51954999999999996</v>
      </c>
      <c r="AC276" s="64">
        <v>0.41177999999999998</v>
      </c>
      <c r="AD276" s="64">
        <v>0.39482999999999996</v>
      </c>
      <c r="AE276" s="64">
        <v>0.38822000000000001</v>
      </c>
      <c r="AF276" s="64">
        <v>0.38347000000000003</v>
      </c>
      <c r="AG276" s="64">
        <v>0.4073</v>
      </c>
      <c r="AH276" s="64">
        <v>0.31801999999999997</v>
      </c>
      <c r="AI276" s="64">
        <v>0.25490000000000002</v>
      </c>
      <c r="AJ276" s="64">
        <v>0.2447</v>
      </c>
      <c r="AK276" s="63">
        <v>0.1895</v>
      </c>
    </row>
    <row r="277" spans="1:37" x14ac:dyDescent="0.25">
      <c r="A277" s="40" t="s">
        <v>38</v>
      </c>
      <c r="B277" s="9"/>
      <c r="C277" s="22"/>
      <c r="D277" s="22"/>
      <c r="E277" s="22">
        <v>0.2</v>
      </c>
      <c r="F277" s="22">
        <v>0.1</v>
      </c>
      <c r="G277" s="22">
        <v>0.1</v>
      </c>
      <c r="H277" s="22">
        <v>0.2</v>
      </c>
      <c r="I277" s="22">
        <v>0.1</v>
      </c>
      <c r="J277" s="22">
        <v>0.4</v>
      </c>
      <c r="K277" s="22">
        <v>0.6</v>
      </c>
      <c r="L277" s="22">
        <v>0.50915536480686685</v>
      </c>
      <c r="M277" s="22">
        <v>0.1398828</v>
      </c>
      <c r="N277" s="22">
        <v>0.23359576473296498</v>
      </c>
      <c r="O277" s="22">
        <v>0.19166328888888887</v>
      </c>
      <c r="P277" s="22">
        <v>0.20306538000000002</v>
      </c>
      <c r="Q277" s="22">
        <v>0.26635416923076916</v>
      </c>
      <c r="R277" s="22">
        <v>0.12747406465288813</v>
      </c>
      <c r="S277" s="22">
        <v>0.15938905670376255</v>
      </c>
      <c r="T277" s="22">
        <v>0.15934258081611016</v>
      </c>
      <c r="U277" s="22">
        <v>0.1256243243243243</v>
      </c>
      <c r="V277" s="22">
        <v>0.12791085554600176</v>
      </c>
      <c r="W277" s="22">
        <v>0.15186474448628293</v>
      </c>
      <c r="X277" s="22">
        <v>0.1</v>
      </c>
      <c r="Y277" s="22">
        <v>7.0809999999999998E-2</v>
      </c>
      <c r="Z277" s="22">
        <v>0.11220999999999999</v>
      </c>
      <c r="AA277" s="22">
        <v>0.12321</v>
      </c>
      <c r="AB277" s="64">
        <v>0.16387000000000002</v>
      </c>
      <c r="AC277" s="64">
        <v>0.14099999999999999</v>
      </c>
      <c r="AD277" s="64">
        <v>0.25490000000000002</v>
      </c>
      <c r="AE277" s="64">
        <v>0.27205000000000001</v>
      </c>
      <c r="AF277" s="64">
        <v>0.2495</v>
      </c>
      <c r="AG277" s="64">
        <v>0.25719999999999998</v>
      </c>
      <c r="AH277" s="64">
        <v>0.11914</v>
      </c>
      <c r="AI277" s="64">
        <v>0.11849999999999999</v>
      </c>
      <c r="AJ277" s="64">
        <v>0.12509999999999999</v>
      </c>
      <c r="AK277" s="66">
        <v>0.129</v>
      </c>
    </row>
    <row r="278" spans="1:37" x14ac:dyDescent="0.25">
      <c r="A278" s="40" t="s">
        <v>39</v>
      </c>
      <c r="B278" s="55" t="s">
        <v>0</v>
      </c>
      <c r="C278" s="55" t="s">
        <v>0</v>
      </c>
      <c r="D278" s="55" t="s">
        <v>0</v>
      </c>
      <c r="E278" s="55" t="s">
        <v>0</v>
      </c>
      <c r="F278" s="55" t="s">
        <v>0</v>
      </c>
      <c r="G278" s="55" t="s">
        <v>0</v>
      </c>
      <c r="H278" s="55" t="s">
        <v>0</v>
      </c>
      <c r="I278" s="55" t="s">
        <v>0</v>
      </c>
      <c r="J278" s="55" t="s">
        <v>0</v>
      </c>
      <c r="K278" s="55" t="s">
        <v>0</v>
      </c>
      <c r="L278" s="55" t="s">
        <v>0</v>
      </c>
      <c r="M278" s="55" t="s">
        <v>0</v>
      </c>
      <c r="N278" s="55" t="s">
        <v>0</v>
      </c>
      <c r="O278" s="55" t="s">
        <v>0</v>
      </c>
      <c r="P278" s="55" t="s">
        <v>0</v>
      </c>
      <c r="Q278" s="55" t="s">
        <v>0</v>
      </c>
      <c r="R278" s="55" t="s">
        <v>0</v>
      </c>
      <c r="S278" s="55" t="s">
        <v>0</v>
      </c>
      <c r="T278" s="55" t="s">
        <v>0</v>
      </c>
      <c r="U278" s="55" t="s">
        <v>0</v>
      </c>
      <c r="V278" s="55" t="s">
        <v>0</v>
      </c>
      <c r="W278" s="55" t="s">
        <v>0</v>
      </c>
      <c r="X278" s="55" t="s">
        <v>0</v>
      </c>
      <c r="Y278" s="55" t="s">
        <v>0</v>
      </c>
      <c r="Z278" s="55" t="s">
        <v>0</v>
      </c>
      <c r="AA278" s="55" t="s">
        <v>0</v>
      </c>
      <c r="AB278" s="55" t="s">
        <v>0</v>
      </c>
      <c r="AC278" s="55" t="s">
        <v>0</v>
      </c>
      <c r="AD278" s="64">
        <v>7.5579999999999994E-2</v>
      </c>
      <c r="AE278" s="64">
        <v>5.2920000000000002E-2</v>
      </c>
      <c r="AF278" s="64">
        <v>6.545999999999999E-2</v>
      </c>
      <c r="AG278" s="64">
        <v>6.5000000000000002E-2</v>
      </c>
      <c r="AH278" s="64">
        <v>6.7699999999999996E-2</v>
      </c>
      <c r="AI278" s="64">
        <v>7.0000000000000001E-3</v>
      </c>
      <c r="AJ278" s="64"/>
      <c r="AK278" s="66"/>
    </row>
    <row r="279" spans="1:37" x14ac:dyDescent="0.25">
      <c r="A279" s="41" t="s">
        <v>40</v>
      </c>
      <c r="B279" s="55" t="s">
        <v>0</v>
      </c>
      <c r="C279" s="55" t="s">
        <v>0</v>
      </c>
      <c r="D279" s="55" t="s">
        <v>0</v>
      </c>
      <c r="E279" s="55" t="s">
        <v>0</v>
      </c>
      <c r="F279" s="55" t="s">
        <v>0</v>
      </c>
      <c r="G279" s="55" t="s">
        <v>0</v>
      </c>
      <c r="H279" s="55" t="s">
        <v>0</v>
      </c>
      <c r="I279" s="55" t="s">
        <v>0</v>
      </c>
      <c r="J279" s="55" t="s">
        <v>0</v>
      </c>
      <c r="K279" s="55" t="s">
        <v>0</v>
      </c>
      <c r="L279" s="55" t="s">
        <v>0</v>
      </c>
      <c r="M279" s="55" t="s">
        <v>0</v>
      </c>
      <c r="N279" s="55" t="s">
        <v>0</v>
      </c>
      <c r="O279" s="55" t="s">
        <v>0</v>
      </c>
      <c r="P279" s="55" t="s">
        <v>0</v>
      </c>
      <c r="Q279" s="55" t="s">
        <v>0</v>
      </c>
      <c r="R279" s="55" t="s">
        <v>0</v>
      </c>
      <c r="S279" s="55" t="s">
        <v>0</v>
      </c>
      <c r="T279" s="55" t="s">
        <v>0</v>
      </c>
      <c r="U279" s="55" t="s">
        <v>0</v>
      </c>
      <c r="V279" s="55" t="s">
        <v>0</v>
      </c>
      <c r="W279" s="55" t="s">
        <v>0</v>
      </c>
      <c r="X279" s="55" t="s">
        <v>0</v>
      </c>
      <c r="Y279" s="55" t="s">
        <v>0</v>
      </c>
      <c r="Z279" s="55" t="s">
        <v>0</v>
      </c>
      <c r="AA279" s="55" t="s">
        <v>0</v>
      </c>
      <c r="AB279" s="55" t="s">
        <v>0</v>
      </c>
      <c r="AC279" s="55" t="s">
        <v>0</v>
      </c>
      <c r="AD279" s="55" t="s">
        <v>0</v>
      </c>
      <c r="AE279" s="55" t="s">
        <v>0</v>
      </c>
      <c r="AF279" s="55" t="s">
        <v>0</v>
      </c>
      <c r="AG279" s="55" t="s">
        <v>0</v>
      </c>
      <c r="AH279" s="64"/>
      <c r="AI279" s="64"/>
      <c r="AJ279" s="64"/>
      <c r="AK279" s="66"/>
    </row>
    <row r="280" spans="1:37" x14ac:dyDescent="0.25">
      <c r="A280" s="40" t="s">
        <v>41</v>
      </c>
      <c r="B280" s="9"/>
      <c r="C280" s="22">
        <v>0</v>
      </c>
      <c r="D280" s="22">
        <v>0.7</v>
      </c>
      <c r="E280" s="22">
        <v>0.1</v>
      </c>
      <c r="F280" s="22">
        <v>0.1</v>
      </c>
      <c r="G280" s="22">
        <v>0</v>
      </c>
      <c r="H280" s="22">
        <v>0.1</v>
      </c>
      <c r="I280" s="22">
        <v>0.4</v>
      </c>
      <c r="J280" s="22">
        <v>0.2</v>
      </c>
      <c r="K280" s="22">
        <v>0.2</v>
      </c>
      <c r="L280" s="22">
        <v>0.26106666666666678</v>
      </c>
      <c r="M280" s="22">
        <v>0.72625300000000004</v>
      </c>
      <c r="N280" s="22">
        <v>0.31060533362930076</v>
      </c>
      <c r="O280" s="22">
        <v>0.46138720392156846</v>
      </c>
      <c r="P280" s="22">
        <v>1.1409629858282209</v>
      </c>
      <c r="Q280" s="22">
        <v>0.55611055999999992</v>
      </c>
      <c r="R280" s="22">
        <v>0.79646366013659653</v>
      </c>
      <c r="S280" s="22">
        <v>0.97354785782216424</v>
      </c>
      <c r="T280" s="22">
        <v>1.0360644463954416</v>
      </c>
      <c r="U280" s="22">
        <v>0.84142493179089817</v>
      </c>
      <c r="V280" s="22">
        <v>0.73030496968622582</v>
      </c>
      <c r="W280" s="22">
        <v>0.85249948352816163</v>
      </c>
      <c r="X280" s="22">
        <v>0.49830000000000002</v>
      </c>
      <c r="Y280" s="22">
        <v>1.1263599999999998</v>
      </c>
      <c r="Z280" s="22">
        <v>0.87561999999999995</v>
      </c>
      <c r="AA280" s="22">
        <v>1.0761500000000002</v>
      </c>
      <c r="AB280" s="66">
        <v>1.3563499999999999</v>
      </c>
      <c r="AC280" s="66">
        <v>1.7625200000000001</v>
      </c>
      <c r="AD280" s="66">
        <v>1.67571</v>
      </c>
      <c r="AE280" s="66">
        <v>1.2650999999999999</v>
      </c>
      <c r="AF280" s="66">
        <v>1.2417899999999999</v>
      </c>
      <c r="AG280" s="66">
        <v>1.4249000000000001</v>
      </c>
      <c r="AH280" s="66">
        <v>1.4376099999999998</v>
      </c>
      <c r="AI280" s="66">
        <v>0.41010000000000002</v>
      </c>
      <c r="AJ280" s="66">
        <v>0.14299999999999999</v>
      </c>
      <c r="AK280" s="66">
        <v>0.69299999999999995</v>
      </c>
    </row>
    <row r="281" spans="1:37" x14ac:dyDescent="0.25">
      <c r="A281" s="40" t="s">
        <v>42</v>
      </c>
      <c r="B281" s="9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</row>
    <row r="282" spans="1:37" x14ac:dyDescent="0.25">
      <c r="A282" s="40" t="s">
        <v>43</v>
      </c>
      <c r="B282" s="9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>
        <v>4.5927999999999993E-3</v>
      </c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</row>
    <row r="283" spans="1:37" x14ac:dyDescent="0.25">
      <c r="A283" s="45" t="s">
        <v>44</v>
      </c>
      <c r="B283" s="82" t="s">
        <v>0</v>
      </c>
      <c r="C283" s="82" t="s">
        <v>0</v>
      </c>
      <c r="D283" s="82" t="s">
        <v>0</v>
      </c>
      <c r="E283" s="82" t="s">
        <v>0</v>
      </c>
      <c r="F283" s="82" t="s">
        <v>0</v>
      </c>
      <c r="G283" s="82" t="s">
        <v>0</v>
      </c>
      <c r="H283" s="82" t="s">
        <v>0</v>
      </c>
      <c r="I283" s="82" t="s">
        <v>0</v>
      </c>
      <c r="J283" s="82" t="s">
        <v>0</v>
      </c>
      <c r="K283" s="82" t="s">
        <v>0</v>
      </c>
      <c r="L283" s="82" t="s">
        <v>0</v>
      </c>
      <c r="M283" s="82" t="s">
        <v>0</v>
      </c>
      <c r="N283" s="82" t="s">
        <v>0</v>
      </c>
      <c r="O283" s="82" t="s">
        <v>0</v>
      </c>
      <c r="P283" s="82" t="s">
        <v>0</v>
      </c>
      <c r="Q283" s="82" t="s">
        <v>0</v>
      </c>
      <c r="R283" s="82" t="s">
        <v>0</v>
      </c>
      <c r="S283" s="82" t="s">
        <v>0</v>
      </c>
      <c r="T283" s="82" t="s">
        <v>0</v>
      </c>
      <c r="U283" s="82" t="s">
        <v>0</v>
      </c>
      <c r="V283" s="82" t="s">
        <v>0</v>
      </c>
      <c r="W283" s="82" t="s">
        <v>0</v>
      </c>
      <c r="X283" s="82" t="s">
        <v>0</v>
      </c>
      <c r="Y283" s="82" t="s">
        <v>0</v>
      </c>
      <c r="Z283" s="82" t="s">
        <v>0</v>
      </c>
      <c r="AA283" s="82" t="s">
        <v>0</v>
      </c>
      <c r="AB283" s="82" t="s">
        <v>0</v>
      </c>
      <c r="AC283" s="82" t="s">
        <v>0</v>
      </c>
      <c r="AD283" s="102">
        <v>8.0329999999999999E-2</v>
      </c>
      <c r="AE283" s="102">
        <v>3.0260000000000002E-2</v>
      </c>
      <c r="AF283" s="102">
        <v>2.1760000000000002E-2</v>
      </c>
      <c r="AG283" s="102">
        <v>2.2499999999999999E-2</v>
      </c>
      <c r="AH283" s="102">
        <v>2.3100000000000002E-2</v>
      </c>
      <c r="AI283" s="102">
        <v>2.3100000000000002E-2</v>
      </c>
      <c r="AJ283" s="102">
        <v>2.3399999999999997E-2</v>
      </c>
      <c r="AK283" s="102">
        <v>5.9999999999999995E-4</v>
      </c>
    </row>
    <row r="285" spans="1:37" x14ac:dyDescent="0.25">
      <c r="A285" s="108" t="s">
        <v>49</v>
      </c>
      <c r="B285" s="1"/>
      <c r="C285" s="4"/>
    </row>
    <row r="286" spans="1:37" s="59" customFormat="1" ht="30" customHeight="1" x14ac:dyDescent="0.25">
      <c r="A286" s="113"/>
      <c r="B286" s="114">
        <v>1990</v>
      </c>
      <c r="C286" s="114">
        <v>1991</v>
      </c>
      <c r="D286" s="114">
        <v>1992</v>
      </c>
      <c r="E286" s="114">
        <v>1993</v>
      </c>
      <c r="F286" s="114">
        <v>1994</v>
      </c>
      <c r="G286" s="114">
        <v>1995</v>
      </c>
      <c r="H286" s="114">
        <v>1996</v>
      </c>
      <c r="I286" s="114">
        <v>1997</v>
      </c>
      <c r="J286" s="114">
        <v>1998</v>
      </c>
      <c r="K286" s="114">
        <v>1999</v>
      </c>
      <c r="L286" s="114">
        <v>2000</v>
      </c>
      <c r="M286" s="114">
        <v>2001</v>
      </c>
      <c r="N286" s="114">
        <v>2002</v>
      </c>
      <c r="O286" s="114">
        <v>2003</v>
      </c>
      <c r="P286" s="114">
        <v>2004</v>
      </c>
      <c r="Q286" s="114">
        <v>2005</v>
      </c>
      <c r="R286" s="114">
        <v>2006</v>
      </c>
      <c r="S286" s="114">
        <v>2007</v>
      </c>
      <c r="T286" s="114">
        <v>2008</v>
      </c>
      <c r="U286" s="114">
        <v>2009</v>
      </c>
      <c r="V286" s="114">
        <v>2010</v>
      </c>
      <c r="W286" s="114">
        <v>2011</v>
      </c>
      <c r="X286" s="114">
        <v>2012</v>
      </c>
      <c r="Y286" s="114">
        <v>2013</v>
      </c>
      <c r="Z286" s="114">
        <v>2014</v>
      </c>
      <c r="AA286" s="114">
        <v>2015</v>
      </c>
      <c r="AB286" s="114">
        <v>2016</v>
      </c>
      <c r="AC286" s="114">
        <v>2017</v>
      </c>
      <c r="AD286" s="114">
        <v>2018</v>
      </c>
      <c r="AE286" s="114">
        <v>2019</v>
      </c>
      <c r="AF286" s="114">
        <v>2020</v>
      </c>
      <c r="AG286" s="114">
        <v>2021</v>
      </c>
      <c r="AH286" s="114" t="s">
        <v>3</v>
      </c>
      <c r="AI286" s="114" t="s">
        <v>4</v>
      </c>
      <c r="AJ286" s="114">
        <v>2024</v>
      </c>
      <c r="AK286" s="114">
        <v>2025</v>
      </c>
    </row>
    <row r="287" spans="1:37" s="33" customFormat="1" x14ac:dyDescent="0.25">
      <c r="A287" s="40" t="s">
        <v>24</v>
      </c>
      <c r="B287" s="14">
        <f t="shared" ref="B287:Z287" si="111">SUM(B289:B307)</f>
        <v>108.79999999999998</v>
      </c>
      <c r="C287" s="14">
        <f t="shared" si="111"/>
        <v>113.69999999999999</v>
      </c>
      <c r="D287" s="14">
        <f t="shared" si="111"/>
        <v>110.2</v>
      </c>
      <c r="E287" s="14">
        <f t="shared" si="111"/>
        <v>123.69999999999997</v>
      </c>
      <c r="F287" s="14">
        <f t="shared" si="111"/>
        <v>114.89999999999998</v>
      </c>
      <c r="G287" s="14">
        <f t="shared" si="111"/>
        <v>84.199999999999989</v>
      </c>
      <c r="H287" s="14">
        <f t="shared" si="111"/>
        <v>85.6</v>
      </c>
      <c r="I287" s="14">
        <f t="shared" si="111"/>
        <v>69.899999999999977</v>
      </c>
      <c r="J287" s="14">
        <f t="shared" si="111"/>
        <v>72.5</v>
      </c>
      <c r="K287" s="14">
        <f t="shared" si="111"/>
        <v>90.399999999999991</v>
      </c>
      <c r="L287" s="14">
        <f t="shared" si="111"/>
        <v>74.984963679280426</v>
      </c>
      <c r="M287" s="14">
        <f t="shared" si="111"/>
        <v>104.20360789812516</v>
      </c>
      <c r="N287" s="14">
        <f t="shared" si="111"/>
        <v>103.87750552712397</v>
      </c>
      <c r="O287" s="14">
        <f t="shared" si="111"/>
        <v>98.332348861313378</v>
      </c>
      <c r="P287" s="14">
        <f t="shared" si="111"/>
        <v>105.26598121853741</v>
      </c>
      <c r="Q287" s="14">
        <f t="shared" si="111"/>
        <v>101.58630615493499</v>
      </c>
      <c r="R287" s="14">
        <f t="shared" si="111"/>
        <v>98.661895680650872</v>
      </c>
      <c r="S287" s="14">
        <f t="shared" si="111"/>
        <v>93.537880052055456</v>
      </c>
      <c r="T287" s="14">
        <f t="shared" si="111"/>
        <v>93.694532071122268</v>
      </c>
      <c r="U287" s="14">
        <f t="shared" si="111"/>
        <v>90.317106073799991</v>
      </c>
      <c r="V287" s="14">
        <f t="shared" si="111"/>
        <v>86.290139334199992</v>
      </c>
      <c r="W287" s="14">
        <f t="shared" si="111"/>
        <v>91.179213520800005</v>
      </c>
      <c r="X287" s="14">
        <f t="shared" si="111"/>
        <v>81.997500000000002</v>
      </c>
      <c r="Y287" s="14">
        <f t="shared" si="111"/>
        <v>71.40746</v>
      </c>
      <c r="Z287" s="14">
        <f t="shared" si="111"/>
        <v>61.272759999999998</v>
      </c>
      <c r="AA287" s="14">
        <f>SUM(AA288:AA309)</f>
        <v>57.193260000000002</v>
      </c>
      <c r="AB287" s="68">
        <f t="shared" ref="AB287:AK287" si="112">SUM(AB288:AB309)</f>
        <v>53.517100000000006</v>
      </c>
      <c r="AC287" s="68">
        <f t="shared" si="112"/>
        <v>51.171300000000009</v>
      </c>
      <c r="AD287" s="68">
        <f t="shared" si="112"/>
        <v>51.092690000000005</v>
      </c>
      <c r="AE287" s="68">
        <f t="shared" si="112"/>
        <v>51.305019999999992</v>
      </c>
      <c r="AF287" s="68">
        <f t="shared" si="112"/>
        <v>51.726189999999995</v>
      </c>
      <c r="AG287" s="68">
        <f t="shared" si="112"/>
        <v>51.265499999999996</v>
      </c>
      <c r="AH287" s="68">
        <f t="shared" si="112"/>
        <v>23.547739999999997</v>
      </c>
      <c r="AI287" s="68">
        <f t="shared" si="112"/>
        <v>21.698100000000004</v>
      </c>
      <c r="AJ287" s="68">
        <f t="shared" si="112"/>
        <v>18.4237</v>
      </c>
      <c r="AK287" s="68">
        <f t="shared" si="112"/>
        <v>16.608800000000002</v>
      </c>
    </row>
    <row r="288" spans="1:37" s="33" customFormat="1" x14ac:dyDescent="0.25">
      <c r="A288" s="40" t="s">
        <v>25</v>
      </c>
      <c r="B288" s="55" t="s">
        <v>0</v>
      </c>
      <c r="C288" s="55" t="s">
        <v>0</v>
      </c>
      <c r="D288" s="55" t="s">
        <v>0</v>
      </c>
      <c r="E288" s="55" t="s">
        <v>0</v>
      </c>
      <c r="F288" s="55" t="s">
        <v>0</v>
      </c>
      <c r="G288" s="55" t="s">
        <v>0</v>
      </c>
      <c r="H288" s="55" t="s">
        <v>0</v>
      </c>
      <c r="I288" s="55" t="s">
        <v>0</v>
      </c>
      <c r="J288" s="55" t="s">
        <v>0</v>
      </c>
      <c r="K288" s="55" t="s">
        <v>0</v>
      </c>
      <c r="L288" s="55" t="s">
        <v>0</v>
      </c>
      <c r="M288" s="55" t="s">
        <v>0</v>
      </c>
      <c r="N288" s="55" t="s">
        <v>0</v>
      </c>
      <c r="O288" s="55" t="s">
        <v>0</v>
      </c>
      <c r="P288" s="55" t="s">
        <v>0</v>
      </c>
      <c r="Q288" s="55" t="s">
        <v>0</v>
      </c>
      <c r="R288" s="55" t="s">
        <v>0</v>
      </c>
      <c r="S288" s="55" t="s">
        <v>0</v>
      </c>
      <c r="T288" s="55" t="s">
        <v>0</v>
      </c>
      <c r="U288" s="55" t="s">
        <v>0</v>
      </c>
      <c r="V288" s="55" t="s">
        <v>0</v>
      </c>
      <c r="W288" s="55" t="s">
        <v>0</v>
      </c>
      <c r="X288" s="55" t="s">
        <v>0</v>
      </c>
      <c r="Y288" s="55" t="s">
        <v>0</v>
      </c>
      <c r="Z288" s="55" t="s">
        <v>0</v>
      </c>
      <c r="AA288" s="55" t="s">
        <v>0</v>
      </c>
      <c r="AB288" s="55" t="s">
        <v>0</v>
      </c>
      <c r="AC288" s="55" t="s">
        <v>0</v>
      </c>
      <c r="AD288" s="55" t="s">
        <v>0</v>
      </c>
      <c r="AE288" s="55" t="s">
        <v>0</v>
      </c>
      <c r="AF288" s="55" t="s">
        <v>0</v>
      </c>
      <c r="AG288" s="55" t="s">
        <v>0</v>
      </c>
      <c r="AH288" s="123">
        <v>0.59957000000000005</v>
      </c>
      <c r="AI288" s="123">
        <v>0.61450000000000005</v>
      </c>
      <c r="AJ288" s="123">
        <v>0.65249999999999997</v>
      </c>
      <c r="AK288" s="123">
        <v>0.48949999999999999</v>
      </c>
    </row>
    <row r="289" spans="1:37" x14ac:dyDescent="0.25">
      <c r="A289" s="40" t="s">
        <v>26</v>
      </c>
      <c r="B289" s="9">
        <v>18.7</v>
      </c>
      <c r="C289" s="9">
        <v>26.9</v>
      </c>
      <c r="D289" s="9">
        <v>16.899999999999999</v>
      </c>
      <c r="E289" s="9">
        <v>21.9</v>
      </c>
      <c r="F289" s="9">
        <v>20.7</v>
      </c>
      <c r="G289" s="9">
        <v>13.5</v>
      </c>
      <c r="H289" s="9">
        <v>22.1</v>
      </c>
      <c r="I289" s="9">
        <v>10</v>
      </c>
      <c r="J289" s="9">
        <v>7.8</v>
      </c>
      <c r="K289" s="9">
        <v>10.3</v>
      </c>
      <c r="L289" s="9">
        <v>10.828241379310349</v>
      </c>
      <c r="M289" s="9">
        <v>11.41405877106383</v>
      </c>
      <c r="N289" s="9">
        <v>11.497550861227971</v>
      </c>
      <c r="O289" s="9">
        <v>10.959999222162162</v>
      </c>
      <c r="P289" s="9">
        <v>10.718428255187424</v>
      </c>
      <c r="Q289" s="9">
        <v>10.201380430769232</v>
      </c>
      <c r="R289" s="9">
        <v>10.084467540740741</v>
      </c>
      <c r="S289" s="9">
        <v>10.390749524851811</v>
      </c>
      <c r="T289" s="9">
        <v>10.62874248827586</v>
      </c>
      <c r="U289" s="9">
        <v>9.5475087161999994</v>
      </c>
      <c r="V289" s="9">
        <v>9.867598699500002</v>
      </c>
      <c r="W289" s="9">
        <v>9.0659080511999992</v>
      </c>
      <c r="X289" s="9">
        <v>11.06617</v>
      </c>
      <c r="Y289" s="9">
        <v>10.856860000000001</v>
      </c>
      <c r="Z289" s="9">
        <v>9.3573799999999991</v>
      </c>
      <c r="AA289" s="9">
        <v>9.2876000000000012</v>
      </c>
      <c r="AB289" s="64">
        <v>8.5216600000000007</v>
      </c>
      <c r="AC289" s="64">
        <v>8.2451900000000009</v>
      </c>
      <c r="AD289" s="64">
        <v>7.9628900000000007</v>
      </c>
      <c r="AE289" s="64">
        <v>7.8391700000000002</v>
      </c>
      <c r="AF289" s="64">
        <v>7.7446899999999994</v>
      </c>
      <c r="AG289" s="64">
        <v>7.5472999999999999</v>
      </c>
      <c r="AH289" s="64">
        <v>7.3310900000000006</v>
      </c>
      <c r="AI289" s="64">
        <v>6.4641000000000002</v>
      </c>
      <c r="AJ289" s="64">
        <v>4.2451999999999996</v>
      </c>
      <c r="AK289" s="64">
        <v>3.8664000000000001</v>
      </c>
    </row>
    <row r="290" spans="1:37" x14ac:dyDescent="0.25">
      <c r="A290" s="40" t="s">
        <v>27</v>
      </c>
      <c r="B290" s="9">
        <v>5.0999999999999996</v>
      </c>
      <c r="C290" s="9">
        <v>5.2</v>
      </c>
      <c r="D290" s="9">
        <v>5</v>
      </c>
      <c r="E290" s="9">
        <v>7.7</v>
      </c>
      <c r="F290" s="9">
        <v>4.5999999999999996</v>
      </c>
      <c r="G290" s="9">
        <v>0.5</v>
      </c>
      <c r="H290" s="9">
        <v>2.1</v>
      </c>
      <c r="I290" s="9">
        <v>6.9</v>
      </c>
      <c r="J290" s="9">
        <v>7.4</v>
      </c>
      <c r="K290" s="9">
        <v>7.1</v>
      </c>
      <c r="L290" s="9">
        <v>4.9599724162540708</v>
      </c>
      <c r="M290" s="9">
        <v>5.3472781620664191</v>
      </c>
      <c r="N290" s="9">
        <v>5.6563778896863575</v>
      </c>
      <c r="O290" s="9">
        <v>4.6021766994112374</v>
      </c>
      <c r="P290" s="9">
        <v>6.6171262345924458</v>
      </c>
      <c r="Q290" s="9">
        <v>6.6316594879692001</v>
      </c>
      <c r="R290" s="9">
        <v>8.9033032760975619</v>
      </c>
      <c r="S290" s="9">
        <v>4.5443581999999996</v>
      </c>
      <c r="T290" s="9">
        <v>5.1590967430939205</v>
      </c>
      <c r="U290" s="9">
        <v>5.6519947008000004</v>
      </c>
      <c r="V290" s="9">
        <v>5.6070641256</v>
      </c>
      <c r="W290" s="9">
        <v>7.16287144</v>
      </c>
      <c r="X290" s="9">
        <v>6.6696599999999995</v>
      </c>
      <c r="Y290" s="9">
        <v>2.5375900000000002</v>
      </c>
      <c r="Z290" s="9">
        <v>1.2487699999999999</v>
      </c>
      <c r="AA290" s="9">
        <v>0.97302</v>
      </c>
      <c r="AB290" s="64">
        <v>1.13825</v>
      </c>
      <c r="AC290" s="64">
        <v>1.2056199999999999</v>
      </c>
      <c r="AD290" s="64">
        <v>1.2378699999999998</v>
      </c>
      <c r="AE290" s="64">
        <v>1.2589900000000001</v>
      </c>
      <c r="AF290" s="64">
        <v>1.1518499999999998</v>
      </c>
      <c r="AG290" s="64">
        <v>1.0221</v>
      </c>
      <c r="AH290" s="64">
        <v>0.57335000000000003</v>
      </c>
      <c r="AI290" s="64">
        <v>0.50619999999999998</v>
      </c>
      <c r="AJ290" s="64">
        <v>0.49880000000000002</v>
      </c>
      <c r="AK290" s="64">
        <v>0.4929</v>
      </c>
    </row>
    <row r="291" spans="1:37" x14ac:dyDescent="0.25">
      <c r="A291" s="40" t="s">
        <v>28</v>
      </c>
      <c r="B291" s="9">
        <v>8.9</v>
      </c>
      <c r="C291" s="9">
        <v>9.4</v>
      </c>
      <c r="D291" s="9">
        <v>12.4</v>
      </c>
      <c r="E291" s="9">
        <v>13.5</v>
      </c>
      <c r="F291" s="9">
        <v>10.6</v>
      </c>
      <c r="G291" s="9">
        <v>9.8000000000000007</v>
      </c>
      <c r="H291" s="9">
        <v>6.9</v>
      </c>
      <c r="I291" s="9">
        <v>5.4</v>
      </c>
      <c r="J291" s="9">
        <v>10.9</v>
      </c>
      <c r="K291" s="9">
        <v>9.9</v>
      </c>
      <c r="L291" s="9">
        <v>9.3630166945065021</v>
      </c>
      <c r="M291" s="9">
        <v>11.256285946817249</v>
      </c>
      <c r="N291" s="9">
        <v>12.278807454509227</v>
      </c>
      <c r="O291" s="9">
        <v>9.8144931645569589</v>
      </c>
      <c r="P291" s="9">
        <v>9.3098581903171933</v>
      </c>
      <c r="Q291" s="9">
        <v>8.7865786368715089</v>
      </c>
      <c r="R291" s="9">
        <v>5.7017607111111115</v>
      </c>
      <c r="S291" s="9">
        <v>4.9802584544179513</v>
      </c>
      <c r="T291" s="9">
        <v>5.6877587810569654</v>
      </c>
      <c r="U291" s="9">
        <v>6.6872506400000002</v>
      </c>
      <c r="V291" s="9">
        <v>3.7572887872000003</v>
      </c>
      <c r="W291" s="9">
        <v>3.1754231696000006</v>
      </c>
      <c r="X291" s="9">
        <v>3.6846000000000001</v>
      </c>
      <c r="Y291" s="9">
        <v>5.3464999999999998</v>
      </c>
      <c r="Z291" s="9">
        <v>5.0940500000000002</v>
      </c>
      <c r="AA291" s="9">
        <v>3.8792600000000004</v>
      </c>
      <c r="AB291" s="64">
        <v>2.8247399999999998</v>
      </c>
      <c r="AC291" s="64">
        <v>2.0654400000000002</v>
      </c>
      <c r="AD291" s="64">
        <v>2.0422699999999998</v>
      </c>
      <c r="AE291" s="64">
        <v>2.0083299999999999</v>
      </c>
      <c r="AF291" s="64">
        <v>1.84728</v>
      </c>
      <c r="AG291" s="64">
        <v>1.7227999999999999</v>
      </c>
      <c r="AH291" s="64">
        <v>0.49398000000000003</v>
      </c>
      <c r="AI291" s="64">
        <v>0.36219999999999997</v>
      </c>
      <c r="AJ291" s="64">
        <v>0.32669999999999999</v>
      </c>
      <c r="AK291" s="64">
        <v>0.3901</v>
      </c>
    </row>
    <row r="292" spans="1:37" x14ac:dyDescent="0.25">
      <c r="A292" s="40" t="s">
        <v>29</v>
      </c>
      <c r="B292" s="9">
        <v>0.3</v>
      </c>
      <c r="C292" s="9">
        <v>0.3</v>
      </c>
      <c r="D292" s="9">
        <v>0.4</v>
      </c>
      <c r="E292" s="9">
        <v>0.2</v>
      </c>
      <c r="F292" s="9">
        <v>0.4</v>
      </c>
      <c r="G292" s="9">
        <v>0.1</v>
      </c>
      <c r="H292" s="9">
        <v>0.1</v>
      </c>
      <c r="I292" s="9">
        <v>0.4</v>
      </c>
      <c r="J292" s="9">
        <v>0.4</v>
      </c>
      <c r="K292" s="9">
        <v>0.2</v>
      </c>
      <c r="L292" s="9">
        <v>6.321874999999999E-2</v>
      </c>
      <c r="M292" s="9">
        <v>0.13149569266589059</v>
      </c>
      <c r="N292" s="9">
        <v>0.10264384936014623</v>
      </c>
      <c r="O292" s="9">
        <v>0.10683287999999999</v>
      </c>
      <c r="P292" s="9">
        <v>1.7693130000000005E-2</v>
      </c>
      <c r="Q292" s="9">
        <v>2.4114999999999998E-2</v>
      </c>
      <c r="R292" s="9">
        <v>5.0296679999999996E-2</v>
      </c>
      <c r="S292" s="9">
        <v>2.1175949999999999E-2</v>
      </c>
      <c r="T292" s="9">
        <v>2.4107160000000002E-2</v>
      </c>
      <c r="U292" s="9">
        <v>5.1783924000000002E-2</v>
      </c>
      <c r="V292" s="9">
        <v>2.429825E-2</v>
      </c>
      <c r="W292" s="9">
        <v>1.9999980000000001E-2</v>
      </c>
      <c r="X292" s="9">
        <v>4.3970000000000002E-2</v>
      </c>
      <c r="Y292" s="9"/>
      <c r="Z292" s="9">
        <v>2.8999999999999998E-3</v>
      </c>
      <c r="AA292" s="9">
        <v>4.6000000000000001E-4</v>
      </c>
      <c r="AB292" s="64">
        <v>4.6000000000000001E-4</v>
      </c>
      <c r="AC292" s="64">
        <v>4.6000000000000001E-4</v>
      </c>
      <c r="AD292" s="64"/>
      <c r="AE292" s="64">
        <v>9.6999999999999994E-4</v>
      </c>
      <c r="AF292" s="64">
        <v>2.7000000000000001E-3</v>
      </c>
      <c r="AG292" s="64">
        <v>1E-3</v>
      </c>
      <c r="AH292" s="64"/>
      <c r="AI292" s="64">
        <v>3.3E-3</v>
      </c>
      <c r="AJ292" s="64">
        <v>2.3E-3</v>
      </c>
      <c r="AK292" s="64"/>
    </row>
    <row r="293" spans="1:37" x14ac:dyDescent="0.25">
      <c r="A293" s="40" t="s">
        <v>30</v>
      </c>
      <c r="B293" s="9">
        <v>2.5</v>
      </c>
      <c r="C293" s="9">
        <v>2.2000000000000002</v>
      </c>
      <c r="D293" s="9">
        <v>3.4</v>
      </c>
      <c r="E293" s="9">
        <v>4</v>
      </c>
      <c r="F293" s="9">
        <v>2.7</v>
      </c>
      <c r="G293" s="9">
        <v>2.2000000000000002</v>
      </c>
      <c r="H293" s="9">
        <v>2.4</v>
      </c>
      <c r="I293" s="9">
        <v>3.5</v>
      </c>
      <c r="J293" s="9">
        <v>2.2999999999999998</v>
      </c>
      <c r="K293" s="9">
        <v>5.7</v>
      </c>
      <c r="L293" s="9">
        <v>2.9204812500000004</v>
      </c>
      <c r="M293" s="9">
        <v>2.034935440414507</v>
      </c>
      <c r="N293" s="9">
        <v>2.8921270667865486</v>
      </c>
      <c r="O293" s="9">
        <v>3.1849783200000008</v>
      </c>
      <c r="P293" s="9">
        <v>2.4771506930572467</v>
      </c>
      <c r="Q293" s="9">
        <v>1.7403634330851061</v>
      </c>
      <c r="R293" s="9">
        <v>1.6055760000000001</v>
      </c>
      <c r="S293" s="9">
        <v>1.5071063870270267</v>
      </c>
      <c r="T293" s="9">
        <v>1.7041399999999998</v>
      </c>
      <c r="U293" s="9">
        <v>1.07368668</v>
      </c>
      <c r="V293" s="9">
        <v>1.1251555127999999</v>
      </c>
      <c r="W293" s="9">
        <v>1.3540212399999998</v>
      </c>
      <c r="X293" s="9">
        <v>1.03674</v>
      </c>
      <c r="Y293" s="9">
        <v>0.92923999999999995</v>
      </c>
      <c r="Z293" s="9">
        <v>0.65407000000000004</v>
      </c>
      <c r="AA293" s="9">
        <v>0.63034000000000001</v>
      </c>
      <c r="AB293" s="64">
        <v>0.64932000000000001</v>
      </c>
      <c r="AC293" s="64">
        <v>0.65721000000000007</v>
      </c>
      <c r="AD293" s="64">
        <v>0.69426999999999994</v>
      </c>
      <c r="AE293" s="64">
        <v>0.73812</v>
      </c>
      <c r="AF293" s="64">
        <v>0.64300000000000002</v>
      </c>
      <c r="AG293" s="64">
        <v>0.5746</v>
      </c>
      <c r="AH293" s="64">
        <v>0.45074999999999998</v>
      </c>
      <c r="AI293" s="64">
        <v>0.35339999999999999</v>
      </c>
      <c r="AJ293" s="64">
        <v>0.35520000000000002</v>
      </c>
      <c r="AK293" s="64">
        <v>0.35349999999999998</v>
      </c>
    </row>
    <row r="294" spans="1:37" x14ac:dyDescent="0.25">
      <c r="A294" s="40" t="s">
        <v>31</v>
      </c>
      <c r="B294" s="9">
        <v>4.9000000000000004</v>
      </c>
      <c r="C294" s="9">
        <v>5.3</v>
      </c>
      <c r="D294" s="9">
        <v>12.4</v>
      </c>
      <c r="E294" s="9">
        <v>11.8</v>
      </c>
      <c r="F294" s="9">
        <v>6.4</v>
      </c>
      <c r="G294" s="9">
        <v>6.1</v>
      </c>
      <c r="H294" s="9">
        <v>5.5</v>
      </c>
      <c r="I294" s="9">
        <v>0.8</v>
      </c>
      <c r="J294" s="9">
        <v>0.9</v>
      </c>
      <c r="K294" s="9">
        <v>4.4000000000000004</v>
      </c>
      <c r="L294" s="9">
        <v>3.103788503005001</v>
      </c>
      <c r="M294" s="9">
        <v>2.698004333333333</v>
      </c>
      <c r="N294" s="9">
        <v>1.5035303911035036</v>
      </c>
      <c r="O294" s="9">
        <v>1.3376920754716977</v>
      </c>
      <c r="P294" s="9">
        <v>0.57572810422018383</v>
      </c>
      <c r="Q294" s="9">
        <v>0.80318481850627843</v>
      </c>
      <c r="R294" s="9">
        <v>0.77579268488975339</v>
      </c>
      <c r="S294" s="9">
        <v>0.94474257680583207</v>
      </c>
      <c r="T294" s="9">
        <v>1.1738578048826291</v>
      </c>
      <c r="U294" s="9">
        <v>2.0407294224000001</v>
      </c>
      <c r="V294" s="9">
        <v>2.1994899999999999</v>
      </c>
      <c r="W294" s="9">
        <v>2.0531381</v>
      </c>
      <c r="X294" s="9">
        <v>2.1255000000000002</v>
      </c>
      <c r="Y294" s="9">
        <v>2.01024</v>
      </c>
      <c r="Z294" s="9">
        <v>1.3343099999999999</v>
      </c>
      <c r="AA294" s="9">
        <v>0.74515999999999993</v>
      </c>
      <c r="AB294" s="64">
        <v>0.67227000000000003</v>
      </c>
      <c r="AC294" s="64">
        <v>0.61878</v>
      </c>
      <c r="AD294" s="64">
        <v>0.57645000000000002</v>
      </c>
      <c r="AE294" s="64">
        <v>0.54008</v>
      </c>
      <c r="AF294" s="64">
        <v>0.54049000000000003</v>
      </c>
      <c r="AG294" s="64">
        <v>0.54859999999999998</v>
      </c>
      <c r="AH294" s="64">
        <v>0.21077000000000001</v>
      </c>
      <c r="AI294" s="64">
        <v>0.20619999999999999</v>
      </c>
      <c r="AJ294" s="64">
        <v>0.20669999999999999</v>
      </c>
      <c r="AK294" s="64">
        <v>0.192</v>
      </c>
    </row>
    <row r="295" spans="1:37" x14ac:dyDescent="0.25">
      <c r="A295" s="40" t="s">
        <v>32</v>
      </c>
      <c r="B295" s="55" t="s">
        <v>0</v>
      </c>
      <c r="C295" s="55" t="s">
        <v>0</v>
      </c>
      <c r="D295" s="55" t="s">
        <v>0</v>
      </c>
      <c r="E295" s="55" t="s">
        <v>0</v>
      </c>
      <c r="F295" s="55" t="s">
        <v>0</v>
      </c>
      <c r="G295" s="55" t="s">
        <v>0</v>
      </c>
      <c r="H295" s="55" t="s">
        <v>0</v>
      </c>
      <c r="I295" s="55" t="s">
        <v>0</v>
      </c>
      <c r="J295" s="55" t="s">
        <v>0</v>
      </c>
      <c r="K295" s="55" t="s">
        <v>0</v>
      </c>
      <c r="L295" s="55" t="s">
        <v>0</v>
      </c>
      <c r="M295" s="55" t="s">
        <v>0</v>
      </c>
      <c r="N295" s="55" t="s">
        <v>0</v>
      </c>
      <c r="O295" s="55" t="s">
        <v>0</v>
      </c>
      <c r="P295" s="55" t="s">
        <v>0</v>
      </c>
      <c r="Q295" s="55" t="s">
        <v>0</v>
      </c>
      <c r="R295" s="55" t="s">
        <v>0</v>
      </c>
      <c r="S295" s="55" t="s">
        <v>0</v>
      </c>
      <c r="T295" s="55" t="s">
        <v>0</v>
      </c>
      <c r="U295" s="55" t="s">
        <v>0</v>
      </c>
      <c r="V295" s="55" t="s">
        <v>0</v>
      </c>
      <c r="W295" s="55" t="s">
        <v>0</v>
      </c>
      <c r="X295" s="55" t="s">
        <v>0</v>
      </c>
      <c r="Y295" s="55" t="s">
        <v>0</v>
      </c>
      <c r="Z295" s="55" t="s">
        <v>0</v>
      </c>
      <c r="AA295" s="55" t="s">
        <v>0</v>
      </c>
      <c r="AB295" s="55" t="s">
        <v>0</v>
      </c>
      <c r="AC295" s="55" t="s">
        <v>0</v>
      </c>
      <c r="AD295" s="55" t="s">
        <v>0</v>
      </c>
      <c r="AE295" s="55" t="s">
        <v>0</v>
      </c>
      <c r="AF295" s="55" t="s">
        <v>0</v>
      </c>
      <c r="AG295" s="55" t="s">
        <v>0</v>
      </c>
      <c r="AH295" s="64">
        <v>1.3187800000000001</v>
      </c>
      <c r="AI295" s="64">
        <v>1.2330999999999999</v>
      </c>
      <c r="AJ295" s="64">
        <v>1.1696</v>
      </c>
      <c r="AK295" s="64">
        <v>0.8821</v>
      </c>
    </row>
    <row r="296" spans="1:37" x14ac:dyDescent="0.25">
      <c r="A296" s="40" t="s">
        <v>33</v>
      </c>
      <c r="B296" s="9">
        <v>5.6</v>
      </c>
      <c r="C296" s="9">
        <v>5.8</v>
      </c>
      <c r="D296" s="9">
        <v>5.7</v>
      </c>
      <c r="E296" s="9">
        <v>6.2</v>
      </c>
      <c r="F296" s="9">
        <v>5.8</v>
      </c>
      <c r="G296" s="9">
        <v>4.3</v>
      </c>
      <c r="H296" s="9">
        <v>4.2</v>
      </c>
      <c r="I296" s="9">
        <v>3.2</v>
      </c>
      <c r="J296" s="9">
        <v>4.5999999999999996</v>
      </c>
      <c r="K296" s="9">
        <v>4.0999999999999996</v>
      </c>
      <c r="L296" s="9">
        <v>5.5406582278481</v>
      </c>
      <c r="M296" s="9">
        <v>8.3916536454901962</v>
      </c>
      <c r="N296" s="9">
        <v>7.8954059027793679</v>
      </c>
      <c r="O296" s="9">
        <v>8.1285066499999985</v>
      </c>
      <c r="P296" s="9">
        <v>8.9344322633333331</v>
      </c>
      <c r="Q296" s="9">
        <v>9.1575419120710073</v>
      </c>
      <c r="R296" s="9">
        <v>10.037658461538461</v>
      </c>
      <c r="S296" s="9">
        <v>8.2555377374616157</v>
      </c>
      <c r="T296" s="9">
        <v>8.4239429279078681</v>
      </c>
      <c r="U296" s="9">
        <v>5.1912615860000004</v>
      </c>
      <c r="V296" s="9">
        <v>4.7336453702999997</v>
      </c>
      <c r="W296" s="9">
        <v>3.7319912784000007</v>
      </c>
      <c r="X296" s="9">
        <v>3.2660999999999998</v>
      </c>
      <c r="Y296" s="9">
        <v>3.1663699999999997</v>
      </c>
      <c r="Z296" s="9">
        <v>2.54759</v>
      </c>
      <c r="AA296" s="9">
        <v>2.4123600000000001</v>
      </c>
      <c r="AB296" s="64">
        <v>2.2629899999999998</v>
      </c>
      <c r="AC296" s="64">
        <v>2.4270300000000002</v>
      </c>
      <c r="AD296" s="64">
        <v>2.55328</v>
      </c>
      <c r="AE296" s="64">
        <v>2.4879199999999999</v>
      </c>
      <c r="AF296" s="64">
        <v>2.4249899999999998</v>
      </c>
      <c r="AG296" s="64">
        <v>2.2518000000000002</v>
      </c>
      <c r="AH296" s="64">
        <v>1.31491</v>
      </c>
      <c r="AI296" s="64">
        <v>1.2383</v>
      </c>
      <c r="AJ296" s="64">
        <v>1.0617000000000001</v>
      </c>
      <c r="AK296" s="64">
        <v>1.0344</v>
      </c>
    </row>
    <row r="297" spans="1:37" x14ac:dyDescent="0.25">
      <c r="A297" s="40" t="s">
        <v>34</v>
      </c>
      <c r="B297" s="9">
        <v>19.700000000000003</v>
      </c>
      <c r="C297" s="9">
        <v>17.5</v>
      </c>
      <c r="D297" s="9">
        <v>19.600000000000001</v>
      </c>
      <c r="E297" s="9">
        <v>22.4</v>
      </c>
      <c r="F297" s="9">
        <v>26.4</v>
      </c>
      <c r="G297" s="9">
        <v>17.2</v>
      </c>
      <c r="H297" s="9">
        <v>17.3</v>
      </c>
      <c r="I297" s="9">
        <v>23.2</v>
      </c>
      <c r="J297" s="9">
        <v>22.6</v>
      </c>
      <c r="K297" s="9">
        <v>26.7</v>
      </c>
      <c r="L297" s="9">
        <v>13.043496461369788</v>
      </c>
      <c r="M297" s="9">
        <v>35.132866363636346</v>
      </c>
      <c r="N297" s="9">
        <v>37.097703101226017</v>
      </c>
      <c r="O297" s="9">
        <v>33.37684816023215</v>
      </c>
      <c r="P297" s="9">
        <v>35.61159588121037</v>
      </c>
      <c r="Q297" s="9">
        <v>37.304595636217613</v>
      </c>
      <c r="R297" s="9">
        <v>36.291208831867507</v>
      </c>
      <c r="S297" s="9">
        <v>37.760007533596827</v>
      </c>
      <c r="T297" s="9">
        <v>35.210879073689604</v>
      </c>
      <c r="U297" s="9">
        <v>35.555603983200001</v>
      </c>
      <c r="V297" s="9">
        <v>35.997142740000001</v>
      </c>
      <c r="W297" s="9">
        <v>37.853749305000001</v>
      </c>
      <c r="X297" s="9">
        <v>27.386099999999999</v>
      </c>
      <c r="Y297" s="9">
        <v>21.700430000000001</v>
      </c>
      <c r="Z297" s="9">
        <v>16.115959999999998</v>
      </c>
      <c r="AA297" s="9">
        <v>15.867209999999998</v>
      </c>
      <c r="AB297" s="64">
        <v>14.00422</v>
      </c>
      <c r="AC297" s="64">
        <v>13.636989999999999</v>
      </c>
      <c r="AD297" s="64">
        <v>14.03431</v>
      </c>
      <c r="AE297" s="64">
        <v>14.205549999999999</v>
      </c>
      <c r="AF297" s="64">
        <v>14.57258</v>
      </c>
      <c r="AG297" s="64">
        <v>14.617700000000001</v>
      </c>
      <c r="AH297" s="64">
        <v>2.8518600000000003</v>
      </c>
      <c r="AI297" s="64">
        <v>2.7955000000000001</v>
      </c>
      <c r="AJ297" s="64">
        <v>2.3239000000000001</v>
      </c>
      <c r="AK297" s="64">
        <v>2.3775999999999997</v>
      </c>
    </row>
    <row r="298" spans="1:37" x14ac:dyDescent="0.25">
      <c r="A298" s="40" t="s">
        <v>35</v>
      </c>
      <c r="B298" s="9">
        <v>0.7</v>
      </c>
      <c r="C298" s="9">
        <v>0.7</v>
      </c>
      <c r="D298" s="9">
        <v>0.7</v>
      </c>
      <c r="E298" s="9">
        <v>0.6</v>
      </c>
      <c r="F298" s="9">
        <v>0.3</v>
      </c>
      <c r="G298" s="9">
        <v>0.5</v>
      </c>
      <c r="H298" s="9">
        <v>0.4</v>
      </c>
      <c r="I298" s="9">
        <v>0</v>
      </c>
      <c r="J298" s="9">
        <v>0</v>
      </c>
      <c r="K298" s="9">
        <v>0</v>
      </c>
      <c r="L298" s="9">
        <v>0.20159999999999995</v>
      </c>
      <c r="M298" s="9">
        <v>0.15279527999999995</v>
      </c>
      <c r="N298" s="9">
        <v>0.15411888000000001</v>
      </c>
      <c r="O298" s="9">
        <v>0.20828280000000005</v>
      </c>
      <c r="P298" s="9">
        <v>0.18426239999999994</v>
      </c>
      <c r="Q298" s="9">
        <v>0.24933384</v>
      </c>
      <c r="R298" s="9">
        <v>0.26556528000000001</v>
      </c>
      <c r="S298" s="9">
        <v>0.19239560999999997</v>
      </c>
      <c r="T298" s="9">
        <v>0.26011304000000002</v>
      </c>
      <c r="U298" s="9">
        <v>0.19530588000000002</v>
      </c>
      <c r="V298" s="9">
        <v>0.23179630000000001</v>
      </c>
      <c r="W298" s="9">
        <v>0.25081122</v>
      </c>
      <c r="X298" s="9">
        <v>0.20372000000000001</v>
      </c>
      <c r="Y298" s="9">
        <v>0.21392</v>
      </c>
      <c r="Z298" s="9">
        <v>0.12506999999999999</v>
      </c>
      <c r="AA298" s="9">
        <v>0.11698</v>
      </c>
      <c r="AB298" s="64">
        <v>0.11406999999999999</v>
      </c>
      <c r="AC298" s="64">
        <v>0.10441</v>
      </c>
      <c r="AD298" s="64">
        <v>0.10348</v>
      </c>
      <c r="AE298" s="64">
        <v>0.10054</v>
      </c>
      <c r="AF298" s="64">
        <v>0.10848000000000001</v>
      </c>
      <c r="AG298" s="64">
        <v>0.11409999999999999</v>
      </c>
      <c r="AH298" s="64">
        <v>0.12304999999999999</v>
      </c>
      <c r="AI298" s="64">
        <v>8.5099999999999995E-2</v>
      </c>
      <c r="AJ298" s="64">
        <v>8.6099999999999996E-2</v>
      </c>
      <c r="AK298" s="64">
        <v>8.9900000000000008E-2</v>
      </c>
    </row>
    <row r="299" spans="1:37" x14ac:dyDescent="0.25">
      <c r="A299" s="40" t="s">
        <v>36</v>
      </c>
      <c r="B299" s="9"/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4.4972016806722704E-3</v>
      </c>
      <c r="N299" s="9">
        <v>5.1084000000000008E-3</v>
      </c>
      <c r="O299" s="9">
        <v>6.6249999999999981E-3</v>
      </c>
      <c r="P299" s="9">
        <v>2.5693888888888888E-2</v>
      </c>
      <c r="Q299" s="9">
        <v>1.6545000000000002E-3</v>
      </c>
      <c r="R299" s="9">
        <v>3.4000000000000002E-3</v>
      </c>
      <c r="S299" s="9">
        <v>1.6683924692251988E-2</v>
      </c>
      <c r="T299" s="9">
        <v>3.7997999999999997E-2</v>
      </c>
      <c r="U299" s="9">
        <v>2.1000000000000003E-3</v>
      </c>
      <c r="V299" s="9">
        <v>2.1001600000000002E-3</v>
      </c>
      <c r="W299" s="9"/>
      <c r="X299" s="9"/>
      <c r="Y299" s="9"/>
      <c r="Z299" s="9">
        <v>7.6299999999999996E-3</v>
      </c>
      <c r="AA299" s="9">
        <v>8.5800000000000008E-3</v>
      </c>
      <c r="AB299" s="64">
        <v>0</v>
      </c>
      <c r="AC299" s="64">
        <v>3.5400000000000002E-3</v>
      </c>
      <c r="AD299" s="64">
        <v>4.6699999999999997E-3</v>
      </c>
      <c r="AE299" s="64">
        <v>3.7000000000000002E-3</v>
      </c>
      <c r="AF299" s="64">
        <v>0</v>
      </c>
      <c r="AG299" s="64">
        <v>0</v>
      </c>
      <c r="AH299" s="64"/>
      <c r="AI299" s="64"/>
      <c r="AJ299" s="64"/>
      <c r="AK299" s="64"/>
    </row>
    <row r="300" spans="1:37" x14ac:dyDescent="0.25">
      <c r="A300" s="40" t="s">
        <v>45</v>
      </c>
      <c r="B300" s="9">
        <v>9.3000000000000007</v>
      </c>
      <c r="C300" s="9">
        <v>9</v>
      </c>
      <c r="D300" s="9">
        <v>8</v>
      </c>
      <c r="E300" s="9">
        <v>5.7</v>
      </c>
      <c r="F300" s="9">
        <v>5.8</v>
      </c>
      <c r="G300" s="9">
        <v>5.3</v>
      </c>
      <c r="H300" s="9">
        <v>2.9</v>
      </c>
      <c r="I300" s="9">
        <v>2.8</v>
      </c>
      <c r="J300" s="9">
        <v>2</v>
      </c>
      <c r="K300" s="9">
        <v>2.2000000000000002</v>
      </c>
      <c r="L300" s="9">
        <v>1.8056176829268284</v>
      </c>
      <c r="M300" s="9">
        <v>1.8672869090909092</v>
      </c>
      <c r="N300" s="9">
        <v>1.7013198709596871</v>
      </c>
      <c r="O300" s="9">
        <v>1.2359139381270905</v>
      </c>
      <c r="P300" s="9">
        <v>1.9464123272727274</v>
      </c>
      <c r="Q300" s="9">
        <v>1.5885700316436902</v>
      </c>
      <c r="R300" s="9">
        <v>1.6860082294605814</v>
      </c>
      <c r="S300" s="9">
        <v>1.4487639052332659</v>
      </c>
      <c r="T300" s="9">
        <v>1.5703374421487604</v>
      </c>
      <c r="U300" s="9">
        <v>1.6041871824</v>
      </c>
      <c r="V300" s="9">
        <v>1.0404132064</v>
      </c>
      <c r="W300" s="9">
        <v>1.0657135100000001</v>
      </c>
      <c r="X300" s="9">
        <v>1.3310799999999998</v>
      </c>
      <c r="Y300" s="9">
        <v>1.1567700000000001</v>
      </c>
      <c r="Z300" s="9">
        <v>0.79500999999999999</v>
      </c>
      <c r="AA300" s="9">
        <v>0.60507</v>
      </c>
      <c r="AB300" s="64">
        <v>0.54540999999999995</v>
      </c>
      <c r="AC300" s="64">
        <v>0.52782000000000007</v>
      </c>
      <c r="AD300" s="61" t="s">
        <v>1</v>
      </c>
      <c r="AE300" s="61" t="s">
        <v>1</v>
      </c>
      <c r="AF300" s="61" t="s">
        <v>1</v>
      </c>
      <c r="AG300" s="61" t="s">
        <v>1</v>
      </c>
      <c r="AH300" s="61" t="s">
        <v>1</v>
      </c>
      <c r="AI300" s="61" t="s">
        <v>1</v>
      </c>
      <c r="AJ300" s="61" t="s">
        <v>1</v>
      </c>
      <c r="AK300" s="61" t="s">
        <v>1</v>
      </c>
    </row>
    <row r="301" spans="1:37" x14ac:dyDescent="0.25">
      <c r="A301" s="40" t="s">
        <v>37</v>
      </c>
      <c r="B301" s="9">
        <v>5.0999999999999996</v>
      </c>
      <c r="C301" s="9">
        <v>5.0999999999999996</v>
      </c>
      <c r="D301" s="9">
        <v>4.8</v>
      </c>
      <c r="E301" s="9">
        <v>4.0999999999999996</v>
      </c>
      <c r="F301" s="9">
        <v>11.1</v>
      </c>
      <c r="G301" s="9">
        <v>8</v>
      </c>
      <c r="H301" s="9">
        <v>3.8</v>
      </c>
      <c r="I301" s="9">
        <v>5</v>
      </c>
      <c r="J301" s="9">
        <v>3.3</v>
      </c>
      <c r="K301" s="9">
        <v>5.7</v>
      </c>
      <c r="L301" s="9">
        <v>4.9151452124286621</v>
      </c>
      <c r="M301" s="9">
        <v>3.5124241367311075</v>
      </c>
      <c r="N301" s="9">
        <v>3.4122400393207686</v>
      </c>
      <c r="O301" s="9">
        <v>2.7725478322908201</v>
      </c>
      <c r="P301" s="9">
        <v>3.0590085396977318</v>
      </c>
      <c r="Q301" s="9">
        <v>2.7753973855824863</v>
      </c>
      <c r="R301" s="9">
        <v>3.1582077157446813</v>
      </c>
      <c r="S301" s="9">
        <v>2.1138647092427618</v>
      </c>
      <c r="T301" s="9">
        <v>2.3351568358208956</v>
      </c>
      <c r="U301" s="9">
        <v>1.914344432</v>
      </c>
      <c r="V301" s="9">
        <v>2.1075001199999996</v>
      </c>
      <c r="W301" s="9">
        <v>2.447417325</v>
      </c>
      <c r="X301" s="9">
        <v>2.9228000000000001</v>
      </c>
      <c r="Y301" s="9">
        <v>2.8302299999999998</v>
      </c>
      <c r="Z301" s="9">
        <v>3.0794899999999998</v>
      </c>
      <c r="AA301" s="9">
        <v>2.7325500000000003</v>
      </c>
      <c r="AB301" s="64">
        <v>2.71692</v>
      </c>
      <c r="AC301" s="64">
        <v>2.37636</v>
      </c>
      <c r="AD301" s="64">
        <v>2.3429899999999999</v>
      </c>
      <c r="AE301" s="64">
        <v>2.3440400000000001</v>
      </c>
      <c r="AF301" s="64">
        <v>2.2563899999999997</v>
      </c>
      <c r="AG301" s="64">
        <v>2.1585000000000001</v>
      </c>
      <c r="AH301" s="64">
        <v>1.25969</v>
      </c>
      <c r="AI301" s="64">
        <v>1.2681</v>
      </c>
      <c r="AJ301" s="64">
        <v>1.0854000000000001</v>
      </c>
      <c r="AK301" s="63">
        <v>0.95050000000000001</v>
      </c>
    </row>
    <row r="302" spans="1:37" x14ac:dyDescent="0.25">
      <c r="A302" s="40" t="s">
        <v>38</v>
      </c>
      <c r="B302" s="9">
        <v>18.899999999999999</v>
      </c>
      <c r="C302" s="9">
        <v>16.600000000000001</v>
      </c>
      <c r="D302" s="9">
        <v>13.2</v>
      </c>
      <c r="E302" s="9">
        <v>17.899999999999999</v>
      </c>
      <c r="F302" s="9">
        <v>12.3</v>
      </c>
      <c r="G302" s="9">
        <v>9.9</v>
      </c>
      <c r="H302" s="9">
        <v>10.5</v>
      </c>
      <c r="I302" s="9">
        <v>5.3</v>
      </c>
      <c r="J302" s="9">
        <v>6.8</v>
      </c>
      <c r="K302" s="9">
        <v>9</v>
      </c>
      <c r="L302" s="9">
        <v>12.34665567305969</v>
      </c>
      <c r="M302" s="9">
        <v>15.643443376239103</v>
      </c>
      <c r="N302" s="9">
        <v>13.763314040693718</v>
      </c>
      <c r="O302" s="9">
        <v>15.293687920350878</v>
      </c>
      <c r="P302" s="9">
        <v>15.363603401009881</v>
      </c>
      <c r="Q302" s="9">
        <v>15.210429873921365</v>
      </c>
      <c r="R302" s="9">
        <v>14.974751391231731</v>
      </c>
      <c r="S302" s="9">
        <v>15.195769789194703</v>
      </c>
      <c r="T302" s="9">
        <v>15.193707984142714</v>
      </c>
      <c r="U302" s="9">
        <v>15.854690596799999</v>
      </c>
      <c r="V302" s="9">
        <v>14.8172585024</v>
      </c>
      <c r="W302" s="9">
        <v>17.555448556799998</v>
      </c>
      <c r="X302" s="9">
        <v>16.575500000000002</v>
      </c>
      <c r="Y302" s="9">
        <v>15.826079999999999</v>
      </c>
      <c r="Z302" s="9">
        <v>15.825839999999999</v>
      </c>
      <c r="AA302" s="9">
        <v>15.617149999999999</v>
      </c>
      <c r="AB302" s="64">
        <v>16.093430000000001</v>
      </c>
      <c r="AC302" s="64">
        <v>15.626110000000001</v>
      </c>
      <c r="AD302" s="64">
        <v>15.53326</v>
      </c>
      <c r="AE302" s="64">
        <v>15.622780000000001</v>
      </c>
      <c r="AF302" s="64">
        <v>16.291360000000001</v>
      </c>
      <c r="AG302" s="64">
        <v>16.564499999999999</v>
      </c>
      <c r="AH302" s="64">
        <v>4.9792500000000004</v>
      </c>
      <c r="AI302" s="64">
        <v>4.5392999999999999</v>
      </c>
      <c r="AJ302" s="64">
        <v>4.3616999999999999</v>
      </c>
      <c r="AK302" s="66">
        <v>4.1018999999999997</v>
      </c>
    </row>
    <row r="303" spans="1:37" x14ac:dyDescent="0.25">
      <c r="A303" s="40" t="s">
        <v>39</v>
      </c>
      <c r="B303" s="55" t="s">
        <v>0</v>
      </c>
      <c r="C303" s="55" t="s">
        <v>0</v>
      </c>
      <c r="D303" s="55" t="s">
        <v>0</v>
      </c>
      <c r="E303" s="55" t="s">
        <v>0</v>
      </c>
      <c r="F303" s="55" t="s">
        <v>0</v>
      </c>
      <c r="G303" s="55" t="s">
        <v>0</v>
      </c>
      <c r="H303" s="55" t="s">
        <v>0</v>
      </c>
      <c r="I303" s="55" t="s">
        <v>0</v>
      </c>
      <c r="J303" s="55" t="s">
        <v>0</v>
      </c>
      <c r="K303" s="55" t="s">
        <v>0</v>
      </c>
      <c r="L303" s="55" t="s">
        <v>0</v>
      </c>
      <c r="M303" s="55" t="s">
        <v>0</v>
      </c>
      <c r="N303" s="55" t="s">
        <v>0</v>
      </c>
      <c r="O303" s="55" t="s">
        <v>0</v>
      </c>
      <c r="P303" s="55" t="s">
        <v>0</v>
      </c>
      <c r="Q303" s="55" t="s">
        <v>0</v>
      </c>
      <c r="R303" s="55" t="s">
        <v>0</v>
      </c>
      <c r="S303" s="55" t="s">
        <v>0</v>
      </c>
      <c r="T303" s="55" t="s">
        <v>0</v>
      </c>
      <c r="U303" s="55" t="s">
        <v>0</v>
      </c>
      <c r="V303" s="55" t="s">
        <v>0</v>
      </c>
      <c r="W303" s="55" t="s">
        <v>0</v>
      </c>
      <c r="X303" s="55" t="s">
        <v>0</v>
      </c>
      <c r="Y303" s="55" t="s">
        <v>0</v>
      </c>
      <c r="Z303" s="55" t="s">
        <v>0</v>
      </c>
      <c r="AA303" s="55" t="s">
        <v>0</v>
      </c>
      <c r="AB303" s="55" t="s">
        <v>0</v>
      </c>
      <c r="AC303" s="55" t="s">
        <v>0</v>
      </c>
      <c r="AD303" s="64">
        <v>0.49977999999999995</v>
      </c>
      <c r="AE303" s="64">
        <v>0.54005999999999998</v>
      </c>
      <c r="AF303" s="64">
        <v>0.53469000000000011</v>
      </c>
      <c r="AG303" s="64">
        <v>0.49680000000000002</v>
      </c>
      <c r="AH303" s="64">
        <v>9.5260000000000011E-2</v>
      </c>
      <c r="AI303" s="64">
        <v>3.6799999999999999E-2</v>
      </c>
      <c r="AJ303" s="64">
        <v>2.0799999999999999E-2</v>
      </c>
      <c r="AK303" s="66">
        <v>8.8000000000000005E-3</v>
      </c>
    </row>
    <row r="304" spans="1:37" x14ac:dyDescent="0.25">
      <c r="A304" s="41" t="s">
        <v>40</v>
      </c>
      <c r="B304" s="55" t="s">
        <v>0</v>
      </c>
      <c r="C304" s="55" t="s">
        <v>0</v>
      </c>
      <c r="D304" s="55" t="s">
        <v>0</v>
      </c>
      <c r="E304" s="55" t="s">
        <v>0</v>
      </c>
      <c r="F304" s="55" t="s">
        <v>0</v>
      </c>
      <c r="G304" s="55" t="s">
        <v>0</v>
      </c>
      <c r="H304" s="55" t="s">
        <v>0</v>
      </c>
      <c r="I304" s="55" t="s">
        <v>0</v>
      </c>
      <c r="J304" s="55" t="s">
        <v>0</v>
      </c>
      <c r="K304" s="55" t="s">
        <v>0</v>
      </c>
      <c r="L304" s="55" t="s">
        <v>0</v>
      </c>
      <c r="M304" s="55" t="s">
        <v>0</v>
      </c>
      <c r="N304" s="55" t="s">
        <v>0</v>
      </c>
      <c r="O304" s="55" t="s">
        <v>0</v>
      </c>
      <c r="P304" s="55" t="s">
        <v>0</v>
      </c>
      <c r="Q304" s="55" t="s">
        <v>0</v>
      </c>
      <c r="R304" s="55" t="s">
        <v>0</v>
      </c>
      <c r="S304" s="55" t="s">
        <v>0</v>
      </c>
      <c r="T304" s="55" t="s">
        <v>0</v>
      </c>
      <c r="U304" s="55" t="s">
        <v>0</v>
      </c>
      <c r="V304" s="55" t="s">
        <v>0</v>
      </c>
      <c r="W304" s="55" t="s">
        <v>0</v>
      </c>
      <c r="X304" s="55" t="s">
        <v>0</v>
      </c>
      <c r="Y304" s="55" t="s">
        <v>0</v>
      </c>
      <c r="Z304" s="55" t="s">
        <v>0</v>
      </c>
      <c r="AA304" s="55" t="s">
        <v>0</v>
      </c>
      <c r="AB304" s="55" t="s">
        <v>0</v>
      </c>
      <c r="AC304" s="55" t="s">
        <v>0</v>
      </c>
      <c r="AD304" s="55" t="s">
        <v>0</v>
      </c>
      <c r="AE304" s="55" t="s">
        <v>0</v>
      </c>
      <c r="AF304" s="55" t="s">
        <v>0</v>
      </c>
      <c r="AG304" s="55" t="s">
        <v>0</v>
      </c>
      <c r="AH304" s="64">
        <v>2.9510000000000002E-2</v>
      </c>
      <c r="AI304" s="64">
        <v>1.2500000000000001E-2</v>
      </c>
      <c r="AJ304" s="64">
        <v>1.04E-2</v>
      </c>
      <c r="AK304" s="66">
        <v>1.15E-2</v>
      </c>
    </row>
    <row r="305" spans="1:38" x14ac:dyDescent="0.25">
      <c r="A305" s="40" t="s">
        <v>41</v>
      </c>
      <c r="B305" s="9">
        <v>9.1</v>
      </c>
      <c r="C305" s="9">
        <v>9.6</v>
      </c>
      <c r="D305" s="9">
        <v>7.7</v>
      </c>
      <c r="E305" s="9">
        <v>7.7</v>
      </c>
      <c r="F305" s="9">
        <v>7.7</v>
      </c>
      <c r="G305" s="9">
        <v>6.6</v>
      </c>
      <c r="H305" s="9">
        <v>7.2</v>
      </c>
      <c r="I305" s="9">
        <v>3.2</v>
      </c>
      <c r="J305" s="9">
        <v>3.4</v>
      </c>
      <c r="K305" s="9">
        <v>5</v>
      </c>
      <c r="L305" s="9">
        <v>5.6670714285714272</v>
      </c>
      <c r="M305" s="9">
        <v>6.4114131726535346</v>
      </c>
      <c r="N305" s="9">
        <v>5.7487594831070199</v>
      </c>
      <c r="O305" s="9">
        <v>7.1585145892986182</v>
      </c>
      <c r="P305" s="9">
        <v>10.279792720094788</v>
      </c>
      <c r="Q305" s="9">
        <v>6.9418549621436716</v>
      </c>
      <c r="R305" s="9">
        <v>5.0299235293005662</v>
      </c>
      <c r="S305" s="9">
        <v>6.0608704268041231</v>
      </c>
      <c r="T305" s="9">
        <v>6.1859702624141306</v>
      </c>
      <c r="U305" s="9">
        <v>4.9028870799999993</v>
      </c>
      <c r="V305" s="9">
        <v>4.72982076</v>
      </c>
      <c r="W305" s="9">
        <v>5.3954845968000003</v>
      </c>
      <c r="X305" s="9">
        <v>5.6443999999999992</v>
      </c>
      <c r="Y305" s="9">
        <v>4.7958999999999996</v>
      </c>
      <c r="Z305" s="9">
        <v>4.9525500000000005</v>
      </c>
      <c r="AA305" s="9">
        <v>4.2934599999999996</v>
      </c>
      <c r="AB305" s="66">
        <v>3.9596900000000002</v>
      </c>
      <c r="AC305" s="66">
        <v>3.6573600000000002</v>
      </c>
      <c r="AD305" s="66">
        <v>3.4554800000000001</v>
      </c>
      <c r="AE305" s="66">
        <v>3.5908000000000002</v>
      </c>
      <c r="AF305" s="66">
        <v>3.5914200000000003</v>
      </c>
      <c r="AG305" s="66">
        <v>3.6288</v>
      </c>
      <c r="AH305" s="66">
        <v>1.8977200000000001</v>
      </c>
      <c r="AI305" s="66">
        <v>1.9613</v>
      </c>
      <c r="AJ305" s="66">
        <v>1.9977</v>
      </c>
      <c r="AK305" s="66">
        <v>1.3535999999999999</v>
      </c>
    </row>
    <row r="306" spans="1:38" x14ac:dyDescent="0.25">
      <c r="A306" s="40" t="s">
        <v>42</v>
      </c>
      <c r="B306" s="9"/>
      <c r="C306" s="9">
        <v>0.1</v>
      </c>
      <c r="D306" s="9"/>
      <c r="E306" s="9"/>
      <c r="F306" s="9"/>
      <c r="G306" s="9">
        <v>0.1</v>
      </c>
      <c r="H306" s="9">
        <v>0.1</v>
      </c>
      <c r="I306" s="9">
        <v>0.1</v>
      </c>
      <c r="J306" s="9"/>
      <c r="K306" s="9"/>
      <c r="L306" s="9">
        <v>9.6000000000000016E-2</v>
      </c>
      <c r="M306" s="9">
        <v>0.13782499999999998</v>
      </c>
      <c r="N306" s="9">
        <v>8.0798500000000009E-2</v>
      </c>
      <c r="O306" s="9">
        <v>0.10302352941176468</v>
      </c>
      <c r="P306" s="9">
        <v>8.8924500000000004E-2</v>
      </c>
      <c r="Q306" s="9">
        <v>0.10616736000000002</v>
      </c>
      <c r="R306" s="9">
        <v>3.0034187052023122E-2</v>
      </c>
      <c r="S306" s="9">
        <v>2.43243E-2</v>
      </c>
      <c r="T306" s="9">
        <v>2.0577060000000001E-2</v>
      </c>
      <c r="U306" s="9">
        <v>1.8499999999999999E-2</v>
      </c>
      <c r="V306" s="9">
        <v>2.4295550000000003E-2</v>
      </c>
      <c r="W306" s="9">
        <v>2.1988548E-2</v>
      </c>
      <c r="X306" s="9">
        <v>1.7299999999999999E-2</v>
      </c>
      <c r="Y306" s="9">
        <v>1.3519999999999999E-2</v>
      </c>
      <c r="Z306" s="9">
        <v>9.6300000000000014E-3</v>
      </c>
      <c r="AA306" s="9">
        <v>8.9899999999999997E-3</v>
      </c>
      <c r="AB306" s="66">
        <v>9.2100000000000012E-3</v>
      </c>
      <c r="AC306" s="66">
        <v>2.16E-3</v>
      </c>
      <c r="AD306" s="66">
        <v>2.31E-3</v>
      </c>
      <c r="AE306" s="66">
        <v>1.4000000000000001E-4</v>
      </c>
      <c r="AF306" s="66">
        <v>8.0000000000000007E-5</v>
      </c>
      <c r="AG306" s="66">
        <v>0</v>
      </c>
      <c r="AH306" s="66"/>
      <c r="AI306" s="66">
        <v>1E-4</v>
      </c>
      <c r="AJ306" s="66">
        <v>1E-4</v>
      </c>
      <c r="AK306" s="66"/>
    </row>
    <row r="307" spans="1:38" x14ac:dyDescent="0.25">
      <c r="A307" s="40" t="s">
        <v>43</v>
      </c>
      <c r="B307" s="9"/>
      <c r="C307" s="9"/>
      <c r="D307" s="9"/>
      <c r="E307" s="9"/>
      <c r="F307" s="9">
        <v>0.1</v>
      </c>
      <c r="G307" s="9">
        <v>0.1</v>
      </c>
      <c r="H307" s="9">
        <v>0.1</v>
      </c>
      <c r="I307" s="9">
        <v>0.1</v>
      </c>
      <c r="J307" s="9">
        <v>0.1</v>
      </c>
      <c r="K307" s="9">
        <v>0.1</v>
      </c>
      <c r="L307" s="9">
        <v>0.12999999999999998</v>
      </c>
      <c r="M307" s="9">
        <v>6.7344466242038228E-2</v>
      </c>
      <c r="N307" s="9">
        <v>8.7699796363636354E-2</v>
      </c>
      <c r="O307" s="9">
        <v>4.2226079999999999E-2</v>
      </c>
      <c r="P307" s="9">
        <v>5.6270689655172415E-2</v>
      </c>
      <c r="Q307" s="9">
        <v>6.347884615384615E-2</v>
      </c>
      <c r="R307" s="9">
        <v>6.3941161616161604E-2</v>
      </c>
      <c r="S307" s="9">
        <v>8.1271022727272726E-2</v>
      </c>
      <c r="T307" s="9">
        <v>7.8146467688937557E-2</v>
      </c>
      <c r="U307" s="9">
        <v>2.5271249999999999E-2</v>
      </c>
      <c r="V307" s="9">
        <v>2.5271249999999999E-2</v>
      </c>
      <c r="W307" s="9">
        <v>2.5247200000000001E-2</v>
      </c>
      <c r="X307" s="9">
        <v>2.3859999999999999E-2</v>
      </c>
      <c r="Y307" s="9">
        <v>2.3809999999999998E-2</v>
      </c>
      <c r="Z307" s="9">
        <v>0.12251000000000001</v>
      </c>
      <c r="AA307" s="9">
        <v>1.507E-2</v>
      </c>
      <c r="AB307" s="66">
        <v>4.4599999999999996E-3</v>
      </c>
      <c r="AC307" s="66">
        <v>1.6820000000000002E-2</v>
      </c>
      <c r="AD307" s="66">
        <v>1.461E-2</v>
      </c>
      <c r="AE307" s="66">
        <v>4.8499999999999993E-3</v>
      </c>
      <c r="AF307" s="66">
        <v>5.0000000000000002E-5</v>
      </c>
      <c r="AG307" s="66"/>
      <c r="AH307" s="66"/>
      <c r="AI307" s="66">
        <v>5.0000000000000001E-4</v>
      </c>
      <c r="AJ307" s="66">
        <v>1E-3</v>
      </c>
      <c r="AK307" s="66">
        <v>3.8999999999999998E-3</v>
      </c>
    </row>
    <row r="308" spans="1:38" x14ac:dyDescent="0.25">
      <c r="A308" s="45" t="s">
        <v>44</v>
      </c>
      <c r="B308" s="82" t="s">
        <v>0</v>
      </c>
      <c r="C308" s="82" t="s">
        <v>0</v>
      </c>
      <c r="D308" s="82" t="s">
        <v>0</v>
      </c>
      <c r="E308" s="82" t="s">
        <v>0</v>
      </c>
      <c r="F308" s="82" t="s">
        <v>0</v>
      </c>
      <c r="G308" s="82" t="s">
        <v>0</v>
      </c>
      <c r="H308" s="82" t="s">
        <v>0</v>
      </c>
      <c r="I308" s="82" t="s">
        <v>0</v>
      </c>
      <c r="J308" s="82" t="s">
        <v>0</v>
      </c>
      <c r="K308" s="82" t="s">
        <v>0</v>
      </c>
      <c r="L308" s="82" t="s">
        <v>0</v>
      </c>
      <c r="M308" s="82" t="s">
        <v>0</v>
      </c>
      <c r="N308" s="82" t="s">
        <v>0</v>
      </c>
      <c r="O308" s="82" t="s">
        <v>0</v>
      </c>
      <c r="P308" s="82" t="s">
        <v>0</v>
      </c>
      <c r="Q308" s="82" t="s">
        <v>0</v>
      </c>
      <c r="R308" s="82" t="s">
        <v>0</v>
      </c>
      <c r="S308" s="82" t="s">
        <v>0</v>
      </c>
      <c r="T308" s="82" t="s">
        <v>0</v>
      </c>
      <c r="U308" s="82" t="s">
        <v>0</v>
      </c>
      <c r="V308" s="82" t="s">
        <v>0</v>
      </c>
      <c r="W308" s="82" t="s">
        <v>0</v>
      </c>
      <c r="X308" s="82" t="s">
        <v>0</v>
      </c>
      <c r="Y308" s="82" t="s">
        <v>0</v>
      </c>
      <c r="Z308" s="82" t="s">
        <v>0</v>
      </c>
      <c r="AA308" s="82" t="s">
        <v>0</v>
      </c>
      <c r="AB308" s="82" t="s">
        <v>0</v>
      </c>
      <c r="AC308" s="82" t="s">
        <v>0</v>
      </c>
      <c r="AD308" s="102">
        <v>3.4770000000000002E-2</v>
      </c>
      <c r="AE308" s="102">
        <v>1.898E-2</v>
      </c>
      <c r="AF308" s="102">
        <v>1.6140000000000002E-2</v>
      </c>
      <c r="AG308" s="102">
        <v>1.6899999999999998E-2</v>
      </c>
      <c r="AH308" s="102">
        <v>1.8200000000000001E-2</v>
      </c>
      <c r="AI308" s="102">
        <v>1.7600000000000001E-2</v>
      </c>
      <c r="AJ308" s="102">
        <v>1.7899999999999999E-2</v>
      </c>
      <c r="AK308" s="102">
        <v>1.0199999999999999E-2</v>
      </c>
    </row>
    <row r="309" spans="1:38" x14ac:dyDescent="0.25">
      <c r="AD309" s="64"/>
      <c r="AE309" s="64"/>
      <c r="AF309" s="64"/>
      <c r="AG309" s="64"/>
      <c r="AH309" s="64"/>
      <c r="AI309" s="64"/>
      <c r="AJ309" s="64"/>
      <c r="AK309" s="64"/>
    </row>
    <row r="310" spans="1:38" x14ac:dyDescent="0.25">
      <c r="AD310" s="64"/>
      <c r="AE310" s="64"/>
      <c r="AF310" s="64"/>
      <c r="AG310" s="64"/>
      <c r="AH310" s="64"/>
      <c r="AI310" s="64"/>
      <c r="AJ310" s="64"/>
      <c r="AK310" s="64"/>
    </row>
    <row r="311" spans="1:38" ht="15.75" customHeight="1" x14ac:dyDescent="0.25">
      <c r="A311" s="162" t="s">
        <v>51</v>
      </c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  <c r="AA311" s="162"/>
      <c r="AB311" s="162"/>
      <c r="AC311" s="162"/>
      <c r="AD311" s="162"/>
      <c r="AE311" s="162"/>
      <c r="AF311" s="162"/>
      <c r="AG311" s="162"/>
      <c r="AH311" s="162"/>
      <c r="AI311" s="162"/>
      <c r="AJ311" s="162"/>
      <c r="AK311" s="149"/>
    </row>
    <row r="312" spans="1:38" ht="15.75" x14ac:dyDescent="0.25">
      <c r="A312" s="157" t="s">
        <v>63</v>
      </c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46"/>
    </row>
    <row r="313" spans="1:38" x14ac:dyDescent="0.25">
      <c r="A313" s="112" t="s">
        <v>46</v>
      </c>
      <c r="B313" s="1"/>
      <c r="AA313" s="2"/>
    </row>
    <row r="314" spans="1:38" s="59" customFormat="1" ht="33.75" customHeight="1" x14ac:dyDescent="0.25">
      <c r="A314" s="113"/>
      <c r="B314" s="114">
        <v>1990</v>
      </c>
      <c r="C314" s="114">
        <v>1991</v>
      </c>
      <c r="D314" s="114">
        <v>1992</v>
      </c>
      <c r="E314" s="114">
        <v>1993</v>
      </c>
      <c r="F314" s="114">
        <v>1994</v>
      </c>
      <c r="G314" s="114">
        <v>1995</v>
      </c>
      <c r="H314" s="114">
        <v>1996</v>
      </c>
      <c r="I314" s="114">
        <v>1997</v>
      </c>
      <c r="J314" s="114">
        <v>1998</v>
      </c>
      <c r="K314" s="114">
        <v>1999</v>
      </c>
      <c r="L314" s="114">
        <v>2000</v>
      </c>
      <c r="M314" s="114">
        <v>2001</v>
      </c>
      <c r="N314" s="114">
        <v>2002</v>
      </c>
      <c r="O314" s="114">
        <v>2003</v>
      </c>
      <c r="P314" s="114">
        <v>2004</v>
      </c>
      <c r="Q314" s="114">
        <v>2005</v>
      </c>
      <c r="R314" s="114">
        <v>2006</v>
      </c>
      <c r="S314" s="114">
        <v>2007</v>
      </c>
      <c r="T314" s="114">
        <v>2008</v>
      </c>
      <c r="U314" s="114">
        <v>2009</v>
      </c>
      <c r="V314" s="114">
        <v>2010</v>
      </c>
      <c r="W314" s="114">
        <v>2011</v>
      </c>
      <c r="X314" s="114">
        <v>2012</v>
      </c>
      <c r="Y314" s="114">
        <v>2013</v>
      </c>
      <c r="Z314" s="114">
        <v>2014</v>
      </c>
      <c r="AA314" s="114">
        <v>2015</v>
      </c>
      <c r="AB314" s="114">
        <v>2016</v>
      </c>
      <c r="AC314" s="114">
        <v>2017</v>
      </c>
      <c r="AD314" s="114">
        <v>2018</v>
      </c>
      <c r="AE314" s="114">
        <v>2019</v>
      </c>
      <c r="AF314" s="114">
        <v>2020</v>
      </c>
      <c r="AG314" s="114">
        <v>2021</v>
      </c>
      <c r="AH314" s="114" t="s">
        <v>3</v>
      </c>
      <c r="AI314" s="114" t="s">
        <v>4</v>
      </c>
      <c r="AJ314" s="114">
        <v>2024</v>
      </c>
      <c r="AK314" s="114">
        <v>2025</v>
      </c>
    </row>
    <row r="315" spans="1:38" s="33" customFormat="1" x14ac:dyDescent="0.25">
      <c r="A315" s="40" t="s">
        <v>24</v>
      </c>
      <c r="B315" s="14">
        <f t="shared" ref="B315:Z315" si="113">SUM(B317:B335)</f>
        <v>286.00000000000006</v>
      </c>
      <c r="C315" s="14">
        <f t="shared" si="113"/>
        <v>270.10000000000002</v>
      </c>
      <c r="D315" s="14">
        <f t="shared" si="113"/>
        <v>242.89999999999998</v>
      </c>
      <c r="E315" s="14">
        <f t="shared" si="113"/>
        <v>275.30000000000007</v>
      </c>
      <c r="F315" s="14">
        <f t="shared" si="113"/>
        <v>251.79999999999995</v>
      </c>
      <c r="G315" s="14">
        <f t="shared" si="113"/>
        <v>205.79999999999995</v>
      </c>
      <c r="H315" s="14">
        <f t="shared" si="113"/>
        <v>162.80000000000001</v>
      </c>
      <c r="I315" s="14">
        <f t="shared" si="113"/>
        <v>142.70000000000002</v>
      </c>
      <c r="J315" s="14">
        <f t="shared" si="113"/>
        <v>114.2</v>
      </c>
      <c r="K315" s="14">
        <f t="shared" si="113"/>
        <v>98.700000000000017</v>
      </c>
      <c r="L315" s="14">
        <f t="shared" si="113"/>
        <v>91.2</v>
      </c>
      <c r="M315" s="14">
        <f t="shared" si="113"/>
        <v>91.699999999999989</v>
      </c>
      <c r="N315" s="14">
        <f t="shared" si="113"/>
        <v>93.699999999999989</v>
      </c>
      <c r="O315" s="14">
        <f t="shared" si="113"/>
        <v>96</v>
      </c>
      <c r="P315" s="14">
        <f t="shared" si="113"/>
        <v>101.60000000000001</v>
      </c>
      <c r="Q315" s="14">
        <f t="shared" si="113"/>
        <v>106.59999999999998</v>
      </c>
      <c r="R315" s="14">
        <f t="shared" si="113"/>
        <v>114.9</v>
      </c>
      <c r="S315" s="14">
        <f t="shared" si="113"/>
        <v>123.69999999999999</v>
      </c>
      <c r="T315" s="14">
        <f t="shared" si="113"/>
        <v>130.80000000000001</v>
      </c>
      <c r="U315" s="14">
        <f t="shared" si="113"/>
        <v>134.9325</v>
      </c>
      <c r="V315" s="14">
        <f t="shared" si="113"/>
        <v>142.94430000000003</v>
      </c>
      <c r="W315" s="14">
        <f t="shared" si="113"/>
        <v>149.49770999999998</v>
      </c>
      <c r="X315" s="14">
        <f t="shared" si="113"/>
        <v>153.79121000000001</v>
      </c>
      <c r="Y315" s="14">
        <f t="shared" si="113"/>
        <v>156.37914000000004</v>
      </c>
      <c r="Z315" s="14">
        <f t="shared" si="113"/>
        <v>161.93675000000002</v>
      </c>
      <c r="AA315" s="14">
        <f>SUM(AA316:AA337)</f>
        <v>165.10125000000008</v>
      </c>
      <c r="AB315" s="14">
        <f t="shared" ref="AB315:AJ315" si="114">SUM(AB316:AB337)</f>
        <v>169.17760000000001</v>
      </c>
      <c r="AC315" s="14">
        <f t="shared" si="114"/>
        <v>171.40483999999998</v>
      </c>
      <c r="AD315" s="14">
        <f t="shared" si="114"/>
        <v>170.55264</v>
      </c>
      <c r="AE315" s="14">
        <f t="shared" si="114"/>
        <v>171.36138000000003</v>
      </c>
      <c r="AF315" s="14">
        <f t="shared" si="114"/>
        <v>172.46838</v>
      </c>
      <c r="AG315" s="14">
        <f t="shared" si="114"/>
        <v>175.50762999999998</v>
      </c>
      <c r="AH315" s="14">
        <f t="shared" si="114"/>
        <v>151.62244999999999</v>
      </c>
      <c r="AI315" s="14">
        <f t="shared" si="114"/>
        <v>153.90891999999999</v>
      </c>
      <c r="AJ315" s="14">
        <f t="shared" si="114"/>
        <v>148.77158999999997</v>
      </c>
      <c r="AK315" s="14">
        <f>SUM(AK316:AK337)</f>
        <v>152.51846999999998</v>
      </c>
      <c r="AL315" s="115"/>
    </row>
    <row r="316" spans="1:38" s="33" customFormat="1" x14ac:dyDescent="0.25">
      <c r="A316" s="40" t="s">
        <v>25</v>
      </c>
      <c r="B316" s="55" t="s">
        <v>0</v>
      </c>
      <c r="C316" s="55" t="s">
        <v>0</v>
      </c>
      <c r="D316" s="55" t="s">
        <v>0</v>
      </c>
      <c r="E316" s="55" t="s">
        <v>0</v>
      </c>
      <c r="F316" s="55" t="s">
        <v>0</v>
      </c>
      <c r="G316" s="55" t="s">
        <v>0</v>
      </c>
      <c r="H316" s="55" t="s">
        <v>0</v>
      </c>
      <c r="I316" s="55" t="s">
        <v>0</v>
      </c>
      <c r="J316" s="55" t="s">
        <v>0</v>
      </c>
      <c r="K316" s="55" t="s">
        <v>0</v>
      </c>
      <c r="L316" s="55" t="s">
        <v>0</v>
      </c>
      <c r="M316" s="55" t="s">
        <v>0</v>
      </c>
      <c r="N316" s="55" t="s">
        <v>0</v>
      </c>
      <c r="O316" s="55" t="s">
        <v>0</v>
      </c>
      <c r="P316" s="55" t="s">
        <v>0</v>
      </c>
      <c r="Q316" s="55" t="s">
        <v>0</v>
      </c>
      <c r="R316" s="55" t="s">
        <v>0</v>
      </c>
      <c r="S316" s="55" t="s">
        <v>0</v>
      </c>
      <c r="T316" s="55" t="s">
        <v>0</v>
      </c>
      <c r="U316" s="55" t="s">
        <v>0</v>
      </c>
      <c r="V316" s="55" t="s">
        <v>0</v>
      </c>
      <c r="W316" s="55" t="s">
        <v>0</v>
      </c>
      <c r="X316" s="55" t="s">
        <v>0</v>
      </c>
      <c r="Y316" s="55" t="s">
        <v>0</v>
      </c>
      <c r="Z316" s="55" t="s">
        <v>0</v>
      </c>
      <c r="AA316" s="55" t="s">
        <v>0</v>
      </c>
      <c r="AB316" s="55" t="s">
        <v>0</v>
      </c>
      <c r="AC316" s="55" t="s">
        <v>0</v>
      </c>
      <c r="AD316" s="55" t="s">
        <v>0</v>
      </c>
      <c r="AE316" s="55" t="s">
        <v>0</v>
      </c>
      <c r="AF316" s="55" t="s">
        <v>0</v>
      </c>
      <c r="AG316" s="55" t="s">
        <v>0</v>
      </c>
      <c r="AH316" s="19">
        <f>AH341+AH366+AH391</f>
        <v>11.815630000000001</v>
      </c>
      <c r="AI316" s="19">
        <f t="shared" ref="AI316:AI336" si="115">AI341+AI366+AI391</f>
        <v>11.62266</v>
      </c>
      <c r="AJ316" s="19">
        <f>AJ341+AJ366+AJ391</f>
        <v>11.929940000000002</v>
      </c>
      <c r="AK316" s="19">
        <f>AK341+AK366+AK391</f>
        <v>12.30002</v>
      </c>
      <c r="AL316" s="115"/>
    </row>
    <row r="317" spans="1:38" x14ac:dyDescent="0.25">
      <c r="A317" s="40" t="s">
        <v>26</v>
      </c>
      <c r="B317" s="9">
        <f t="shared" ref="B317:AA317" si="116">B342+B367+B392</f>
        <v>8.9</v>
      </c>
      <c r="C317" s="9">
        <f t="shared" si="116"/>
        <v>7.3</v>
      </c>
      <c r="D317" s="9">
        <f t="shared" si="116"/>
        <v>4.6999999999999993</v>
      </c>
      <c r="E317" s="9">
        <f t="shared" si="116"/>
        <v>6.6</v>
      </c>
      <c r="F317" s="9">
        <f t="shared" si="116"/>
        <v>6.3000000000000007</v>
      </c>
      <c r="G317" s="9">
        <f t="shared" si="116"/>
        <v>5.0999999999999996</v>
      </c>
      <c r="H317" s="9">
        <f t="shared" si="116"/>
        <v>4.4000000000000004</v>
      </c>
      <c r="I317" s="9">
        <f t="shared" si="116"/>
        <v>2.5</v>
      </c>
      <c r="J317" s="9">
        <f t="shared" si="116"/>
        <v>1.4000000000000001</v>
      </c>
      <c r="K317" s="9">
        <f t="shared" si="116"/>
        <v>1.4000000000000001</v>
      </c>
      <c r="L317" s="9">
        <f t="shared" si="116"/>
        <v>1.7000000000000002</v>
      </c>
      <c r="M317" s="9">
        <f t="shared" si="116"/>
        <v>1.8</v>
      </c>
      <c r="N317" s="9">
        <f t="shared" si="116"/>
        <v>2</v>
      </c>
      <c r="O317" s="9">
        <f t="shared" si="116"/>
        <v>1.8</v>
      </c>
      <c r="P317" s="9">
        <f t="shared" si="116"/>
        <v>2.3000000000000003</v>
      </c>
      <c r="Q317" s="9">
        <f t="shared" si="116"/>
        <v>2.5</v>
      </c>
      <c r="R317" s="9">
        <f t="shared" si="116"/>
        <v>2.7</v>
      </c>
      <c r="S317" s="9">
        <f t="shared" si="116"/>
        <v>3.1</v>
      </c>
      <c r="T317" s="9">
        <f t="shared" si="116"/>
        <v>3.4000000000000004</v>
      </c>
      <c r="U317" s="9">
        <f t="shared" si="116"/>
        <v>3.2053999999999996</v>
      </c>
      <c r="V317" s="9">
        <f t="shared" si="116"/>
        <v>3.1720000000000002</v>
      </c>
      <c r="W317" s="9">
        <f t="shared" si="116"/>
        <v>3.2324299999999999</v>
      </c>
      <c r="X317" s="9">
        <f t="shared" si="116"/>
        <v>3.7107999999999999</v>
      </c>
      <c r="Y317" s="9">
        <f t="shared" si="116"/>
        <v>4.0606600000000004</v>
      </c>
      <c r="Z317" s="9">
        <f t="shared" si="116"/>
        <v>4.4672599999999996</v>
      </c>
      <c r="AA317" s="9">
        <f t="shared" si="116"/>
        <v>4.4497999999999998</v>
      </c>
      <c r="AB317" s="19">
        <f t="shared" ref="AB317:AJ317" si="117">AB342+AB367+AB392</f>
        <v>4.4226299999999998</v>
      </c>
      <c r="AC317" s="19">
        <f t="shared" si="117"/>
        <v>4.1961199999999996</v>
      </c>
      <c r="AD317" s="19">
        <f t="shared" si="117"/>
        <v>4.1448</v>
      </c>
      <c r="AE317" s="19">
        <f t="shared" si="117"/>
        <v>4.0780700000000003</v>
      </c>
      <c r="AF317" s="19">
        <f t="shared" si="117"/>
        <v>4.0751800000000005</v>
      </c>
      <c r="AG317" s="19">
        <f t="shared" si="117"/>
        <v>4.1355500000000003</v>
      </c>
      <c r="AH317" s="19">
        <f t="shared" si="117"/>
        <v>3.7260999999999997</v>
      </c>
      <c r="AI317" s="19">
        <f t="shared" si="115"/>
        <v>3.8365799999999997</v>
      </c>
      <c r="AJ317" s="19">
        <f t="shared" si="117"/>
        <v>4.0418000000000003</v>
      </c>
      <c r="AK317" s="19">
        <f t="shared" ref="AK317:AK327" si="118">AK342+AK367+AK392</f>
        <v>4.3907500000000006</v>
      </c>
      <c r="AL317" s="10"/>
    </row>
    <row r="318" spans="1:38" x14ac:dyDescent="0.25">
      <c r="A318" s="40" t="s">
        <v>27</v>
      </c>
      <c r="B318" s="9">
        <f t="shared" ref="B318:AB318" si="119">B343+B368+B393</f>
        <v>21.2</v>
      </c>
      <c r="C318" s="9">
        <f t="shared" si="119"/>
        <v>20.200000000000003</v>
      </c>
      <c r="D318" s="9">
        <f t="shared" si="119"/>
        <v>13.2</v>
      </c>
      <c r="E318" s="9">
        <f t="shared" si="119"/>
        <v>17.5</v>
      </c>
      <c r="F318" s="9">
        <f t="shared" si="119"/>
        <v>15.2</v>
      </c>
      <c r="G318" s="9">
        <f t="shared" si="119"/>
        <v>15.2</v>
      </c>
      <c r="H318" s="9">
        <f t="shared" si="119"/>
        <v>11.2</v>
      </c>
      <c r="I318" s="9">
        <f t="shared" si="119"/>
        <v>7.9</v>
      </c>
      <c r="J318" s="9">
        <f t="shared" si="119"/>
        <v>4.5999999999999996</v>
      </c>
      <c r="K318" s="9">
        <f t="shared" si="119"/>
        <v>5.2</v>
      </c>
      <c r="L318" s="9">
        <f t="shared" si="119"/>
        <v>4.2</v>
      </c>
      <c r="M318" s="9">
        <f t="shared" si="119"/>
        <v>5.5</v>
      </c>
      <c r="N318" s="9">
        <f t="shared" si="119"/>
        <v>5.7</v>
      </c>
      <c r="O318" s="9">
        <f t="shared" si="119"/>
        <v>6.1</v>
      </c>
      <c r="P318" s="9">
        <f t="shared" si="119"/>
        <v>5.8999999999999995</v>
      </c>
      <c r="Q318" s="9">
        <f t="shared" si="119"/>
        <v>6</v>
      </c>
      <c r="R318" s="9">
        <f t="shared" si="119"/>
        <v>6.3000000000000007</v>
      </c>
      <c r="S318" s="9">
        <f t="shared" si="119"/>
        <v>7.1000000000000005</v>
      </c>
      <c r="T318" s="9">
        <f t="shared" si="119"/>
        <v>8.3000000000000007</v>
      </c>
      <c r="U318" s="9">
        <f t="shared" si="119"/>
        <v>9.3964999999999996</v>
      </c>
      <c r="V318" s="9">
        <f t="shared" si="119"/>
        <v>10.278200000000002</v>
      </c>
      <c r="W318" s="9">
        <f t="shared" si="119"/>
        <v>10.626810000000001</v>
      </c>
      <c r="X318" s="9">
        <f t="shared" si="119"/>
        <v>11.087230000000002</v>
      </c>
      <c r="Y318" s="9">
        <f t="shared" si="119"/>
        <v>10.285110000000001</v>
      </c>
      <c r="Z318" s="9">
        <f t="shared" si="119"/>
        <v>10.41643</v>
      </c>
      <c r="AA318" s="9">
        <f t="shared" si="119"/>
        <v>10.213329999999999</v>
      </c>
      <c r="AB318" s="19">
        <f t="shared" si="119"/>
        <v>10.50882</v>
      </c>
      <c r="AC318" s="19">
        <f t="shared" ref="AC318:AJ318" si="120">AC343+AC368+AC393</f>
        <v>10.711200000000002</v>
      </c>
      <c r="AD318" s="19">
        <f t="shared" si="120"/>
        <v>11.190570000000001</v>
      </c>
      <c r="AE318" s="19">
        <f t="shared" si="120"/>
        <v>11.47658</v>
      </c>
      <c r="AF318" s="19">
        <f t="shared" si="120"/>
        <v>12.06758</v>
      </c>
      <c r="AG318" s="19">
        <f t="shared" si="120"/>
        <v>12.13165</v>
      </c>
      <c r="AH318" s="19">
        <f t="shared" si="120"/>
        <v>9.5344599999999993</v>
      </c>
      <c r="AI318" s="19">
        <f t="shared" si="115"/>
        <v>9.5842400000000012</v>
      </c>
      <c r="AJ318" s="19">
        <f t="shared" si="120"/>
        <v>9.9263499999999993</v>
      </c>
      <c r="AK318" s="19">
        <f t="shared" si="118"/>
        <v>10.05298</v>
      </c>
      <c r="AL318" s="10"/>
    </row>
    <row r="319" spans="1:38" x14ac:dyDescent="0.25">
      <c r="A319" s="40" t="s">
        <v>28</v>
      </c>
      <c r="B319" s="9">
        <f t="shared" ref="B319:AB319" si="121">B344+B369+B394</f>
        <v>56.1</v>
      </c>
      <c r="C319" s="9">
        <f t="shared" si="121"/>
        <v>52.5</v>
      </c>
      <c r="D319" s="9">
        <f t="shared" si="121"/>
        <v>63.3</v>
      </c>
      <c r="E319" s="9">
        <f t="shared" si="121"/>
        <v>61.5</v>
      </c>
      <c r="F319" s="9">
        <f t="shared" si="121"/>
        <v>51.8</v>
      </c>
      <c r="G319" s="9">
        <f t="shared" si="121"/>
        <v>39</v>
      </c>
      <c r="H319" s="9">
        <f t="shared" si="121"/>
        <v>26.200000000000003</v>
      </c>
      <c r="I319" s="9">
        <f t="shared" si="121"/>
        <v>30.200000000000003</v>
      </c>
      <c r="J319" s="9">
        <f t="shared" si="121"/>
        <v>19.100000000000001</v>
      </c>
      <c r="K319" s="9">
        <f t="shared" si="121"/>
        <v>20.799999999999997</v>
      </c>
      <c r="L319" s="9">
        <f t="shared" si="121"/>
        <v>20.6</v>
      </c>
      <c r="M319" s="9">
        <f t="shared" si="121"/>
        <v>20.100000000000001</v>
      </c>
      <c r="N319" s="9">
        <f t="shared" si="121"/>
        <v>20.399999999999999</v>
      </c>
      <c r="O319" s="9">
        <f t="shared" si="121"/>
        <v>18</v>
      </c>
      <c r="P319" s="9">
        <f t="shared" si="121"/>
        <v>18.8</v>
      </c>
      <c r="Q319" s="9">
        <f t="shared" si="121"/>
        <v>17.7</v>
      </c>
      <c r="R319" s="9">
        <f t="shared" si="121"/>
        <v>17.8</v>
      </c>
      <c r="S319" s="9">
        <f t="shared" si="121"/>
        <v>19.399999999999999</v>
      </c>
      <c r="T319" s="9">
        <f t="shared" si="121"/>
        <v>19.8</v>
      </c>
      <c r="U319" s="9">
        <f t="shared" si="121"/>
        <v>20.8569</v>
      </c>
      <c r="V319" s="9">
        <f t="shared" si="121"/>
        <v>23.488799999999998</v>
      </c>
      <c r="W319" s="9">
        <f t="shared" si="121"/>
        <v>25.413080000000001</v>
      </c>
      <c r="X319" s="9">
        <f t="shared" si="121"/>
        <v>25.09525</v>
      </c>
      <c r="Y319" s="9">
        <f t="shared" si="121"/>
        <v>25.143899999999999</v>
      </c>
      <c r="Z319" s="9">
        <f t="shared" si="121"/>
        <v>25.510350000000003</v>
      </c>
      <c r="AA319" s="9">
        <f t="shared" si="121"/>
        <v>26.094140000000003</v>
      </c>
      <c r="AB319" s="19">
        <f t="shared" si="121"/>
        <v>28.281910000000003</v>
      </c>
      <c r="AC319" s="19">
        <f t="shared" ref="AC319:AJ319" si="122">AC344+AC369+AC394</f>
        <v>29.691839999999999</v>
      </c>
      <c r="AD319" s="19">
        <f t="shared" si="122"/>
        <v>31.228550000000006</v>
      </c>
      <c r="AE319" s="19">
        <f t="shared" si="122"/>
        <v>30.86206</v>
      </c>
      <c r="AF319" s="19">
        <f t="shared" si="122"/>
        <v>31.193629999999999</v>
      </c>
      <c r="AG319" s="19">
        <f t="shared" si="122"/>
        <v>31.600299999999997</v>
      </c>
      <c r="AH319" s="19">
        <f t="shared" si="122"/>
        <v>13.710080000000001</v>
      </c>
      <c r="AI319" s="19">
        <f t="shared" si="115"/>
        <v>14.651970000000002</v>
      </c>
      <c r="AJ319" s="19">
        <f t="shared" si="122"/>
        <v>15.211100000000002</v>
      </c>
      <c r="AK319" s="19">
        <f t="shared" si="118"/>
        <v>15.44603</v>
      </c>
      <c r="AL319" s="10"/>
    </row>
    <row r="320" spans="1:38" x14ac:dyDescent="0.25">
      <c r="A320" s="40" t="s">
        <v>29</v>
      </c>
      <c r="B320" s="9">
        <f t="shared" ref="B320:AB320" si="123">B345+B370+B395</f>
        <v>12.3</v>
      </c>
      <c r="C320" s="9">
        <f t="shared" si="123"/>
        <v>10.3</v>
      </c>
      <c r="D320" s="9">
        <f t="shared" si="123"/>
        <v>10.100000000000001</v>
      </c>
      <c r="E320" s="9">
        <f t="shared" si="123"/>
        <v>10.399999999999999</v>
      </c>
      <c r="F320" s="9">
        <f t="shared" si="123"/>
        <v>10.199999999999999</v>
      </c>
      <c r="G320" s="9">
        <f t="shared" si="123"/>
        <v>8.1999999999999993</v>
      </c>
      <c r="H320" s="9">
        <f t="shared" si="123"/>
        <v>7</v>
      </c>
      <c r="I320" s="9">
        <f t="shared" si="123"/>
        <v>5.6</v>
      </c>
      <c r="J320" s="9">
        <f t="shared" si="123"/>
        <v>5.6</v>
      </c>
      <c r="K320" s="9">
        <f t="shared" si="123"/>
        <v>5.0999999999999996</v>
      </c>
      <c r="L320" s="9">
        <f t="shared" si="123"/>
        <v>6.3000000000000007</v>
      </c>
      <c r="M320" s="9">
        <f t="shared" si="123"/>
        <v>5.7</v>
      </c>
      <c r="N320" s="9">
        <f t="shared" si="123"/>
        <v>5.2</v>
      </c>
      <c r="O320" s="9">
        <f t="shared" si="123"/>
        <v>5.5</v>
      </c>
      <c r="P320" s="9">
        <f t="shared" si="123"/>
        <v>5.5</v>
      </c>
      <c r="Q320" s="9">
        <f t="shared" si="123"/>
        <v>6</v>
      </c>
      <c r="R320" s="9">
        <f t="shared" si="123"/>
        <v>5.6</v>
      </c>
      <c r="S320" s="9">
        <f t="shared" si="123"/>
        <v>5.9</v>
      </c>
      <c r="T320" s="9">
        <f t="shared" si="123"/>
        <v>6.5</v>
      </c>
      <c r="U320" s="9">
        <f t="shared" si="123"/>
        <v>6.5952000000000002</v>
      </c>
      <c r="V320" s="9">
        <f t="shared" si="123"/>
        <v>7.4116</v>
      </c>
      <c r="W320" s="9">
        <f t="shared" si="123"/>
        <v>7.6978200000000001</v>
      </c>
      <c r="X320" s="9">
        <f t="shared" si="123"/>
        <v>7.1965900000000005</v>
      </c>
      <c r="Y320" s="9">
        <f t="shared" si="123"/>
        <v>6.62019</v>
      </c>
      <c r="Z320" s="9">
        <f t="shared" si="123"/>
        <v>6.5039699999999998</v>
      </c>
      <c r="AA320" s="9">
        <f t="shared" si="123"/>
        <v>6.7023900000000003</v>
      </c>
      <c r="AB320" s="19">
        <f t="shared" si="123"/>
        <v>6.7558699999999998</v>
      </c>
      <c r="AC320" s="19">
        <f t="shared" ref="AC320:AJ320" si="124">AC345+AC370+AC395</f>
        <v>6.8686299999999996</v>
      </c>
      <c r="AD320" s="19">
        <f t="shared" si="124"/>
        <v>6.8850700000000007</v>
      </c>
      <c r="AE320" s="19">
        <f t="shared" si="124"/>
        <v>6.9362700000000004</v>
      </c>
      <c r="AF320" s="19">
        <f t="shared" si="124"/>
        <v>7.0577399999999999</v>
      </c>
      <c r="AG320" s="19">
        <f t="shared" si="124"/>
        <v>7.2636799999999999</v>
      </c>
      <c r="AH320" s="19">
        <f t="shared" si="124"/>
        <v>6.4999099999999999</v>
      </c>
      <c r="AI320" s="19">
        <f t="shared" si="115"/>
        <v>6.6122000000000005</v>
      </c>
      <c r="AJ320" s="19">
        <f t="shared" si="124"/>
        <v>6.4173200000000001</v>
      </c>
      <c r="AK320" s="19">
        <f t="shared" si="118"/>
        <v>6.7258200000000006</v>
      </c>
      <c r="AL320" s="10"/>
    </row>
    <row r="321" spans="1:38" x14ac:dyDescent="0.25">
      <c r="A321" s="40" t="s">
        <v>30</v>
      </c>
      <c r="B321" s="9">
        <f t="shared" ref="B321:AB321" si="125">B346+B371+B396</f>
        <v>19</v>
      </c>
      <c r="C321" s="9">
        <f t="shared" si="125"/>
        <v>17.399999999999999</v>
      </c>
      <c r="D321" s="9">
        <f t="shared" si="125"/>
        <v>16.899999999999999</v>
      </c>
      <c r="E321" s="9">
        <f t="shared" si="125"/>
        <v>17.899999999999999</v>
      </c>
      <c r="F321" s="9">
        <f t="shared" si="125"/>
        <v>16.3</v>
      </c>
      <c r="G321" s="9">
        <f t="shared" si="125"/>
        <v>14.3</v>
      </c>
      <c r="H321" s="9">
        <f t="shared" si="125"/>
        <v>14.3</v>
      </c>
      <c r="I321" s="9">
        <f t="shared" si="125"/>
        <v>12.5</v>
      </c>
      <c r="J321" s="9">
        <f t="shared" si="125"/>
        <v>17.899999999999999</v>
      </c>
      <c r="K321" s="9">
        <f t="shared" si="125"/>
        <v>12.1</v>
      </c>
      <c r="L321" s="9">
        <f t="shared" si="125"/>
        <v>5.0999999999999996</v>
      </c>
      <c r="M321" s="9">
        <f t="shared" si="125"/>
        <v>5</v>
      </c>
      <c r="N321" s="9">
        <f t="shared" si="125"/>
        <v>5.8999999999999995</v>
      </c>
      <c r="O321" s="9">
        <f t="shared" si="125"/>
        <v>5.3000000000000007</v>
      </c>
      <c r="P321" s="9">
        <f t="shared" si="125"/>
        <v>5.6</v>
      </c>
      <c r="Q321" s="9">
        <f t="shared" si="125"/>
        <v>5.5</v>
      </c>
      <c r="R321" s="9">
        <f t="shared" si="125"/>
        <v>6.2</v>
      </c>
      <c r="S321" s="9">
        <f t="shared" si="125"/>
        <v>6.1</v>
      </c>
      <c r="T321" s="9">
        <f t="shared" si="125"/>
        <v>6.7</v>
      </c>
      <c r="U321" s="9">
        <f t="shared" si="125"/>
        <v>6.6849999999999996</v>
      </c>
      <c r="V321" s="9">
        <f t="shared" si="125"/>
        <v>6.9580000000000002</v>
      </c>
      <c r="W321" s="9">
        <f t="shared" si="125"/>
        <v>6.6300600000000003</v>
      </c>
      <c r="X321" s="9">
        <f t="shared" si="125"/>
        <v>7.2999400000000003</v>
      </c>
      <c r="Y321" s="9">
        <f t="shared" si="125"/>
        <v>7.5133500000000009</v>
      </c>
      <c r="Z321" s="9">
        <f t="shared" si="125"/>
        <v>7.8099799999999995</v>
      </c>
      <c r="AA321" s="9">
        <f t="shared" si="125"/>
        <v>8.1929999999999996</v>
      </c>
      <c r="AB321" s="19">
        <f t="shared" si="125"/>
        <v>9.0258000000000003</v>
      </c>
      <c r="AC321" s="19">
        <f t="shared" ref="AC321:AJ321" si="126">AC346+AC371+AC396</f>
        <v>9.5995600000000003</v>
      </c>
      <c r="AD321" s="19">
        <f t="shared" si="126"/>
        <v>9.1163399999999992</v>
      </c>
      <c r="AE321" s="19">
        <f t="shared" si="126"/>
        <v>9.0261800000000001</v>
      </c>
      <c r="AF321" s="19">
        <f t="shared" si="126"/>
        <v>9.0180299999999995</v>
      </c>
      <c r="AG321" s="19">
        <f t="shared" si="126"/>
        <v>9.0427199999999992</v>
      </c>
      <c r="AH321" s="19">
        <f t="shared" si="126"/>
        <v>7.9751099999999999</v>
      </c>
      <c r="AI321" s="19">
        <f t="shared" si="115"/>
        <v>8.3584899999999998</v>
      </c>
      <c r="AJ321" s="19">
        <f t="shared" si="126"/>
        <v>8.5729299999999995</v>
      </c>
      <c r="AK321" s="19">
        <f t="shared" si="118"/>
        <v>8.9517199999999999</v>
      </c>
      <c r="AL321" s="10"/>
    </row>
    <row r="322" spans="1:38" x14ac:dyDescent="0.25">
      <c r="A322" s="40" t="s">
        <v>31</v>
      </c>
      <c r="B322" s="9">
        <f t="shared" ref="B322:AB322" si="127">B347+B372+B397</f>
        <v>23.3</v>
      </c>
      <c r="C322" s="9">
        <f t="shared" si="127"/>
        <v>25.3</v>
      </c>
      <c r="D322" s="9">
        <f t="shared" si="127"/>
        <v>27.4</v>
      </c>
      <c r="E322" s="9">
        <f t="shared" si="127"/>
        <v>38.700000000000003</v>
      </c>
      <c r="F322" s="9">
        <f t="shared" si="127"/>
        <v>35.4</v>
      </c>
      <c r="G322" s="9">
        <f t="shared" si="127"/>
        <v>23.3</v>
      </c>
      <c r="H322" s="9">
        <f t="shared" si="127"/>
        <v>18.8</v>
      </c>
      <c r="I322" s="9">
        <f t="shared" si="127"/>
        <v>14.9</v>
      </c>
      <c r="J322" s="9">
        <f t="shared" si="127"/>
        <v>12.399999999999999</v>
      </c>
      <c r="K322" s="9">
        <f t="shared" si="127"/>
        <v>10.6</v>
      </c>
      <c r="L322" s="9">
        <f t="shared" si="127"/>
        <v>11</v>
      </c>
      <c r="M322" s="9">
        <f t="shared" si="127"/>
        <v>12.5</v>
      </c>
      <c r="N322" s="9">
        <f t="shared" si="127"/>
        <v>9.1999999999999993</v>
      </c>
      <c r="O322" s="9">
        <f t="shared" si="127"/>
        <v>10.9</v>
      </c>
      <c r="P322" s="9">
        <f t="shared" si="127"/>
        <v>11.799999999999999</v>
      </c>
      <c r="Q322" s="9">
        <f t="shared" si="127"/>
        <v>13</v>
      </c>
      <c r="R322" s="9">
        <f t="shared" si="127"/>
        <v>13.799999999999999</v>
      </c>
      <c r="S322" s="9">
        <f t="shared" si="127"/>
        <v>14.1</v>
      </c>
      <c r="T322" s="9">
        <f t="shared" si="127"/>
        <v>15.5</v>
      </c>
      <c r="U322" s="9">
        <f t="shared" si="127"/>
        <v>15.220100000000002</v>
      </c>
      <c r="V322" s="9">
        <f t="shared" si="127"/>
        <v>15.903699999999999</v>
      </c>
      <c r="W322" s="9">
        <f t="shared" si="127"/>
        <v>16.202439999999999</v>
      </c>
      <c r="X322" s="9">
        <f t="shared" si="127"/>
        <v>16.476390000000002</v>
      </c>
      <c r="Y322" s="9">
        <f t="shared" si="127"/>
        <v>17.63</v>
      </c>
      <c r="Z322" s="9">
        <f t="shared" si="127"/>
        <v>17.659960000000002</v>
      </c>
      <c r="AA322" s="9">
        <f t="shared" si="127"/>
        <v>18.026820000000001</v>
      </c>
      <c r="AB322" s="19">
        <f t="shared" si="127"/>
        <v>18.509879999999999</v>
      </c>
      <c r="AC322" s="19">
        <f t="shared" ref="AC322:AJ322" si="128">AC347+AC372+AC397</f>
        <v>17.701680000000003</v>
      </c>
      <c r="AD322" s="19">
        <f t="shared" si="128"/>
        <v>18.536809999999999</v>
      </c>
      <c r="AE322" s="19">
        <f t="shared" si="128"/>
        <v>19.971299999999999</v>
      </c>
      <c r="AF322" s="19">
        <f t="shared" si="128"/>
        <v>20.154199999999999</v>
      </c>
      <c r="AG322" s="19">
        <f t="shared" si="128"/>
        <v>21.261330000000001</v>
      </c>
      <c r="AH322" s="19">
        <f t="shared" si="128"/>
        <v>16.598890000000001</v>
      </c>
      <c r="AI322" s="19">
        <f t="shared" si="115"/>
        <v>17.989280000000001</v>
      </c>
      <c r="AJ322" s="19">
        <f t="shared" si="128"/>
        <v>17.913539999999998</v>
      </c>
      <c r="AK322" s="19">
        <f t="shared" si="118"/>
        <v>17.63814</v>
      </c>
      <c r="AL322" s="10"/>
    </row>
    <row r="323" spans="1:38" x14ac:dyDescent="0.25">
      <c r="A323" s="40" t="s">
        <v>32</v>
      </c>
      <c r="B323" s="55" t="s">
        <v>0</v>
      </c>
      <c r="C323" s="55" t="s">
        <v>0</v>
      </c>
      <c r="D323" s="55" t="s">
        <v>0</v>
      </c>
      <c r="E323" s="55" t="s">
        <v>0</v>
      </c>
      <c r="F323" s="55" t="s">
        <v>0</v>
      </c>
      <c r="G323" s="55" t="s">
        <v>0</v>
      </c>
      <c r="H323" s="55" t="s">
        <v>0</v>
      </c>
      <c r="I323" s="55" t="s">
        <v>0</v>
      </c>
      <c r="J323" s="55" t="s">
        <v>0</v>
      </c>
      <c r="K323" s="55" t="s">
        <v>0</v>
      </c>
      <c r="L323" s="55" t="s">
        <v>0</v>
      </c>
      <c r="M323" s="55" t="s">
        <v>0</v>
      </c>
      <c r="N323" s="55" t="s">
        <v>0</v>
      </c>
      <c r="O323" s="55" t="s">
        <v>0</v>
      </c>
      <c r="P323" s="55" t="s">
        <v>0</v>
      </c>
      <c r="Q323" s="55" t="s">
        <v>0</v>
      </c>
      <c r="R323" s="55" t="s">
        <v>0</v>
      </c>
      <c r="S323" s="55" t="s">
        <v>0</v>
      </c>
      <c r="T323" s="55" t="s">
        <v>0</v>
      </c>
      <c r="U323" s="55" t="s">
        <v>0</v>
      </c>
      <c r="V323" s="55" t="s">
        <v>0</v>
      </c>
      <c r="W323" s="55" t="s">
        <v>0</v>
      </c>
      <c r="X323" s="55" t="s">
        <v>0</v>
      </c>
      <c r="Y323" s="55" t="s">
        <v>0</v>
      </c>
      <c r="Z323" s="55" t="s">
        <v>0</v>
      </c>
      <c r="AA323" s="55" t="s">
        <v>0</v>
      </c>
      <c r="AB323" s="55" t="s">
        <v>0</v>
      </c>
      <c r="AC323" s="55" t="s">
        <v>0</v>
      </c>
      <c r="AD323" s="55" t="s">
        <v>0</v>
      </c>
      <c r="AE323" s="55" t="s">
        <v>0</v>
      </c>
      <c r="AF323" s="55" t="s">
        <v>0</v>
      </c>
      <c r="AG323" s="55" t="s">
        <v>0</v>
      </c>
      <c r="AH323" s="19">
        <f>AH348+AH373+AH398</f>
        <v>12.96706</v>
      </c>
      <c r="AI323" s="19">
        <f t="shared" si="115"/>
        <v>13.297689999999999</v>
      </c>
      <c r="AJ323" s="19">
        <f>AJ348+AJ373+AJ398</f>
        <v>13.42643</v>
      </c>
      <c r="AK323" s="19">
        <f t="shared" si="118"/>
        <v>14.21508</v>
      </c>
      <c r="AL323" s="10"/>
    </row>
    <row r="324" spans="1:38" x14ac:dyDescent="0.25">
      <c r="A324" s="40" t="s">
        <v>33</v>
      </c>
      <c r="B324" s="9">
        <f t="shared" ref="B324:AB324" si="129">B349+B374+B399</f>
        <v>19.100000000000001</v>
      </c>
      <c r="C324" s="9">
        <f t="shared" si="129"/>
        <v>17.100000000000001</v>
      </c>
      <c r="D324" s="9">
        <f t="shared" si="129"/>
        <v>13.900000000000002</v>
      </c>
      <c r="E324" s="9">
        <f t="shared" si="129"/>
        <v>16.599999999999998</v>
      </c>
      <c r="F324" s="9">
        <f t="shared" si="129"/>
        <v>17.399999999999999</v>
      </c>
      <c r="G324" s="9">
        <f t="shared" si="129"/>
        <v>11.7</v>
      </c>
      <c r="H324" s="9">
        <f t="shared" si="129"/>
        <v>9.6</v>
      </c>
      <c r="I324" s="9">
        <f t="shared" si="129"/>
        <v>10.100000000000001</v>
      </c>
      <c r="J324" s="9">
        <f t="shared" si="129"/>
        <v>6.6</v>
      </c>
      <c r="K324" s="9">
        <f t="shared" si="129"/>
        <v>4.5999999999999996</v>
      </c>
      <c r="L324" s="9">
        <f t="shared" si="129"/>
        <v>4.8</v>
      </c>
      <c r="M324" s="9">
        <f t="shared" si="129"/>
        <v>4.8</v>
      </c>
      <c r="N324" s="9">
        <f t="shared" si="129"/>
        <v>5.2</v>
      </c>
      <c r="O324" s="9">
        <f t="shared" si="129"/>
        <v>5.9</v>
      </c>
      <c r="P324" s="9">
        <f t="shared" si="129"/>
        <v>6.1</v>
      </c>
      <c r="Q324" s="9">
        <f t="shared" si="129"/>
        <v>6.3000000000000007</v>
      </c>
      <c r="R324" s="9">
        <f t="shared" si="129"/>
        <v>7</v>
      </c>
      <c r="S324" s="9">
        <f t="shared" si="129"/>
        <v>7.7000000000000011</v>
      </c>
      <c r="T324" s="9">
        <f t="shared" si="129"/>
        <v>8.1999999999999993</v>
      </c>
      <c r="U324" s="9">
        <f t="shared" si="129"/>
        <v>8.107800000000001</v>
      </c>
      <c r="V324" s="9">
        <f t="shared" si="129"/>
        <v>10.087399999999999</v>
      </c>
      <c r="W324" s="9">
        <f t="shared" si="129"/>
        <v>10.124309999999999</v>
      </c>
      <c r="X324" s="9">
        <f t="shared" si="129"/>
        <v>10.41855</v>
      </c>
      <c r="Y324" s="9">
        <f t="shared" si="129"/>
        <v>11.01721</v>
      </c>
      <c r="Z324" s="9">
        <f t="shared" si="129"/>
        <v>11.811810000000001</v>
      </c>
      <c r="AA324" s="9">
        <f t="shared" si="129"/>
        <v>11.93562</v>
      </c>
      <c r="AB324" s="19">
        <f t="shared" si="129"/>
        <v>12.205309999999997</v>
      </c>
      <c r="AC324" s="19">
        <f t="shared" ref="AC324:AJ324" si="130">AC349+AC374+AC399</f>
        <v>11.639340000000001</v>
      </c>
      <c r="AD324" s="19">
        <f t="shared" si="130"/>
        <v>11.49156</v>
      </c>
      <c r="AE324" s="19">
        <f t="shared" si="130"/>
        <v>11.921430000000001</v>
      </c>
      <c r="AF324" s="19">
        <f t="shared" si="130"/>
        <v>11.860040000000001</v>
      </c>
      <c r="AG324" s="19">
        <f t="shared" si="130"/>
        <v>11.698139999999999</v>
      </c>
      <c r="AH324" s="19">
        <f t="shared" si="130"/>
        <v>6.5089100000000002</v>
      </c>
      <c r="AI324" s="19">
        <f t="shared" si="115"/>
        <v>6.6568199999999997</v>
      </c>
      <c r="AJ324" s="19">
        <f t="shared" si="130"/>
        <v>6.8575700000000008</v>
      </c>
      <c r="AK324" s="19">
        <f t="shared" si="118"/>
        <v>6.9617399999999998</v>
      </c>
      <c r="AL324" s="10"/>
    </row>
    <row r="325" spans="1:38" x14ac:dyDescent="0.25">
      <c r="A325" s="40" t="s">
        <v>34</v>
      </c>
      <c r="B325" s="9">
        <f t="shared" ref="B325:AB325" si="131">B350+B375+B400</f>
        <v>8.8000000000000007</v>
      </c>
      <c r="C325" s="9">
        <f t="shared" si="131"/>
        <v>10.8</v>
      </c>
      <c r="D325" s="9">
        <f t="shared" si="131"/>
        <v>7.6000000000000005</v>
      </c>
      <c r="E325" s="9">
        <f t="shared" si="131"/>
        <v>8.5</v>
      </c>
      <c r="F325" s="9">
        <f t="shared" si="131"/>
        <v>7.7</v>
      </c>
      <c r="G325" s="9">
        <f t="shared" si="131"/>
        <v>7</v>
      </c>
      <c r="H325" s="9">
        <f t="shared" si="131"/>
        <v>5.8</v>
      </c>
      <c r="I325" s="9">
        <f t="shared" si="131"/>
        <v>4</v>
      </c>
      <c r="J325" s="9">
        <f t="shared" si="131"/>
        <v>2.6</v>
      </c>
      <c r="K325" s="9">
        <f t="shared" si="131"/>
        <v>1.6</v>
      </c>
      <c r="L325" s="9">
        <f t="shared" si="131"/>
        <v>1.6</v>
      </c>
      <c r="M325" s="9">
        <f t="shared" si="131"/>
        <v>1.3</v>
      </c>
      <c r="N325" s="9">
        <f t="shared" si="131"/>
        <v>1.5</v>
      </c>
      <c r="O325" s="9">
        <f t="shared" si="131"/>
        <v>1.5</v>
      </c>
      <c r="P325" s="9">
        <f t="shared" si="131"/>
        <v>1.7</v>
      </c>
      <c r="Q325" s="9">
        <f t="shared" si="131"/>
        <v>1.8</v>
      </c>
      <c r="R325" s="9">
        <f t="shared" si="131"/>
        <v>2.3000000000000003</v>
      </c>
      <c r="S325" s="9">
        <f t="shared" si="131"/>
        <v>1.8</v>
      </c>
      <c r="T325" s="9">
        <f t="shared" si="131"/>
        <v>2.4</v>
      </c>
      <c r="U325" s="9">
        <f t="shared" si="131"/>
        <v>2.3433999999999999</v>
      </c>
      <c r="V325" s="9">
        <f t="shared" si="131"/>
        <v>2.3821999999999997</v>
      </c>
      <c r="W325" s="9">
        <f t="shared" si="131"/>
        <v>2.3822699999999997</v>
      </c>
      <c r="X325" s="9">
        <f t="shared" si="131"/>
        <v>2.4397599999999997</v>
      </c>
      <c r="Y325" s="9">
        <f t="shared" si="131"/>
        <v>2.4267000000000003</v>
      </c>
      <c r="Z325" s="9">
        <f t="shared" si="131"/>
        <v>2.9140799999999998</v>
      </c>
      <c r="AA325" s="9">
        <f t="shared" si="131"/>
        <v>2.9659800000000001</v>
      </c>
      <c r="AB325" s="19">
        <f t="shared" si="131"/>
        <v>3.0022499999999996</v>
      </c>
      <c r="AC325" s="19">
        <f t="shared" ref="AC325:AJ325" si="132">AC350+AC375+AC400</f>
        <v>3.0078299999999998</v>
      </c>
      <c r="AD325" s="19">
        <f t="shared" si="132"/>
        <v>3.1310800000000003</v>
      </c>
      <c r="AE325" s="19">
        <f t="shared" si="132"/>
        <v>3.2019199999999999</v>
      </c>
      <c r="AF325" s="19">
        <f t="shared" si="132"/>
        <v>3.2638800000000003</v>
      </c>
      <c r="AG325" s="19">
        <f t="shared" si="132"/>
        <v>3.30661</v>
      </c>
      <c r="AH325" s="19">
        <f t="shared" si="132"/>
        <v>1.9871899999999998</v>
      </c>
      <c r="AI325" s="19">
        <f t="shared" si="115"/>
        <v>2.00535</v>
      </c>
      <c r="AJ325" s="19">
        <f t="shared" si="132"/>
        <v>1.9299200000000001</v>
      </c>
      <c r="AK325" s="19">
        <f t="shared" si="118"/>
        <v>2.0060099999999998</v>
      </c>
      <c r="AL325" s="10"/>
    </row>
    <row r="326" spans="1:38" x14ac:dyDescent="0.25">
      <c r="A326" s="40" t="s">
        <v>35</v>
      </c>
      <c r="B326" s="9">
        <f t="shared" ref="B326:AB326" si="133">B351+B376+B401</f>
        <v>10.8</v>
      </c>
      <c r="C326" s="9">
        <f t="shared" si="133"/>
        <v>10.4</v>
      </c>
      <c r="D326" s="9">
        <f t="shared" si="133"/>
        <v>7.4</v>
      </c>
      <c r="E326" s="9">
        <f t="shared" si="133"/>
        <v>7.8</v>
      </c>
      <c r="F326" s="9">
        <f t="shared" si="133"/>
        <v>6.6</v>
      </c>
      <c r="G326" s="9">
        <f t="shared" si="133"/>
        <v>5.6999999999999993</v>
      </c>
      <c r="H326" s="9">
        <f t="shared" si="133"/>
        <v>5.5</v>
      </c>
      <c r="I326" s="9">
        <f t="shared" si="133"/>
        <v>4.4000000000000004</v>
      </c>
      <c r="J326" s="9">
        <f t="shared" si="133"/>
        <v>3.9</v>
      </c>
      <c r="K326" s="9">
        <f t="shared" si="133"/>
        <v>4.4000000000000004</v>
      </c>
      <c r="L326" s="9">
        <f t="shared" si="133"/>
        <v>4.5999999999999996</v>
      </c>
      <c r="M326" s="9">
        <f t="shared" si="133"/>
        <v>3.5</v>
      </c>
      <c r="N326" s="9">
        <f t="shared" si="133"/>
        <v>3.9</v>
      </c>
      <c r="O326" s="9">
        <f t="shared" si="133"/>
        <v>4.0999999999999996</v>
      </c>
      <c r="P326" s="9">
        <f t="shared" si="133"/>
        <v>3.9</v>
      </c>
      <c r="Q326" s="9">
        <f t="shared" si="133"/>
        <v>4</v>
      </c>
      <c r="R326" s="9">
        <f t="shared" si="133"/>
        <v>3.9</v>
      </c>
      <c r="S326" s="9">
        <f t="shared" si="133"/>
        <v>4.3</v>
      </c>
      <c r="T326" s="9">
        <f t="shared" si="133"/>
        <v>3.9</v>
      </c>
      <c r="U326" s="9">
        <f t="shared" si="133"/>
        <v>4.4241999999999999</v>
      </c>
      <c r="V326" s="9">
        <f t="shared" si="133"/>
        <v>4.3747999999999996</v>
      </c>
      <c r="W326" s="9">
        <f t="shared" si="133"/>
        <v>4.3542499999999995</v>
      </c>
      <c r="X326" s="9">
        <f t="shared" si="133"/>
        <v>4.2622499999999999</v>
      </c>
      <c r="Y326" s="9">
        <f t="shared" si="133"/>
        <v>3.8568699999999998</v>
      </c>
      <c r="Z326" s="9">
        <f t="shared" si="133"/>
        <v>3.6663200000000002</v>
      </c>
      <c r="AA326" s="9">
        <f t="shared" si="133"/>
        <v>3.7555099999999997</v>
      </c>
      <c r="AB326" s="19">
        <f t="shared" si="133"/>
        <v>3.5560700000000001</v>
      </c>
      <c r="AC326" s="19">
        <f t="shared" ref="AC326:AJ326" si="134">AC351+AC376+AC401</f>
        <v>3.3834</v>
      </c>
      <c r="AD326" s="19">
        <f t="shared" si="134"/>
        <v>3.4125899999999998</v>
      </c>
      <c r="AE326" s="19">
        <f t="shared" si="134"/>
        <v>3.5404499999999999</v>
      </c>
      <c r="AF326" s="19">
        <f t="shared" si="134"/>
        <v>3.6028700000000002</v>
      </c>
      <c r="AG326" s="19">
        <f t="shared" si="134"/>
        <v>3.6836599999999997</v>
      </c>
      <c r="AH326" s="19">
        <f t="shared" si="134"/>
        <v>3.1191</v>
      </c>
      <c r="AI326" s="19">
        <f t="shared" si="115"/>
        <v>3.1074899999999999</v>
      </c>
      <c r="AJ326" s="19">
        <f t="shared" si="134"/>
        <v>3.1841200000000001</v>
      </c>
      <c r="AK326" s="19">
        <f t="shared" si="118"/>
        <v>2.7278200000000004</v>
      </c>
      <c r="AL326" s="10"/>
    </row>
    <row r="327" spans="1:38" x14ac:dyDescent="0.25">
      <c r="A327" s="40" t="s">
        <v>36</v>
      </c>
      <c r="B327" s="9">
        <f t="shared" ref="B327:AB327" si="135">B352+B377+B402</f>
        <v>4.3</v>
      </c>
      <c r="C327" s="9">
        <f t="shared" si="135"/>
        <v>3.9</v>
      </c>
      <c r="D327" s="9">
        <f t="shared" si="135"/>
        <v>2.6</v>
      </c>
      <c r="E327" s="9">
        <f t="shared" si="135"/>
        <v>3.7</v>
      </c>
      <c r="F327" s="9">
        <f t="shared" si="135"/>
        <v>3.6</v>
      </c>
      <c r="G327" s="9">
        <f t="shared" si="135"/>
        <v>2.7</v>
      </c>
      <c r="H327" s="9">
        <f t="shared" si="135"/>
        <v>3.2</v>
      </c>
      <c r="I327" s="9">
        <f t="shared" si="135"/>
        <v>2.1999999999999997</v>
      </c>
      <c r="J327" s="9">
        <f t="shared" si="135"/>
        <v>2.0999999999999996</v>
      </c>
      <c r="K327" s="9">
        <f t="shared" si="135"/>
        <v>2.2000000000000002</v>
      </c>
      <c r="L327" s="9">
        <f t="shared" si="135"/>
        <v>2.2999999999999998</v>
      </c>
      <c r="M327" s="9">
        <f t="shared" si="135"/>
        <v>2.2000000000000002</v>
      </c>
      <c r="N327" s="9">
        <f t="shared" si="135"/>
        <v>2.2999999999999998</v>
      </c>
      <c r="O327" s="9">
        <f t="shared" si="135"/>
        <v>2.2999999999999998</v>
      </c>
      <c r="P327" s="9">
        <f t="shared" si="135"/>
        <v>2.0999999999999996</v>
      </c>
      <c r="Q327" s="9">
        <f t="shared" si="135"/>
        <v>2.0999999999999996</v>
      </c>
      <c r="R327" s="9">
        <f t="shared" si="135"/>
        <v>2.2999999999999998</v>
      </c>
      <c r="S327" s="9">
        <f t="shared" si="135"/>
        <v>2.6</v>
      </c>
      <c r="T327" s="9">
        <f t="shared" si="135"/>
        <v>2.5</v>
      </c>
      <c r="U327" s="9">
        <f t="shared" si="135"/>
        <v>2.4535999999999998</v>
      </c>
      <c r="V327" s="9">
        <f t="shared" si="135"/>
        <v>2.4864999999999999</v>
      </c>
      <c r="W327" s="9">
        <f t="shared" si="135"/>
        <v>2.3406099999999999</v>
      </c>
      <c r="X327" s="9">
        <f t="shared" si="135"/>
        <v>2.4305099999999999</v>
      </c>
      <c r="Y327" s="9">
        <f t="shared" si="135"/>
        <v>2.7044299999999999</v>
      </c>
      <c r="Z327" s="9">
        <f t="shared" si="135"/>
        <v>2.8061099999999999</v>
      </c>
      <c r="AA327" s="9">
        <f t="shared" si="135"/>
        <v>2.57111</v>
      </c>
      <c r="AB327" s="19">
        <f t="shared" si="135"/>
        <v>2.0248699999999999</v>
      </c>
      <c r="AC327" s="19">
        <f t="shared" ref="AC327:AJ327" si="136">AC352+AC377+AC402</f>
        <v>2.08962</v>
      </c>
      <c r="AD327" s="19">
        <f t="shared" si="136"/>
        <v>2.0639400000000001</v>
      </c>
      <c r="AE327" s="19">
        <f t="shared" si="136"/>
        <v>1.8592899999999999</v>
      </c>
      <c r="AF327" s="19">
        <f t="shared" si="136"/>
        <v>1.8050600000000001</v>
      </c>
      <c r="AG327" s="19">
        <f t="shared" si="136"/>
        <v>1.8323399999999999</v>
      </c>
      <c r="AH327" s="19">
        <f t="shared" si="136"/>
        <v>1.7090899999999998</v>
      </c>
      <c r="AI327" s="19">
        <f t="shared" si="115"/>
        <v>1.5601499999999999</v>
      </c>
      <c r="AJ327" s="19">
        <f t="shared" si="136"/>
        <v>1.5383199999999997</v>
      </c>
      <c r="AK327" s="19">
        <f t="shared" si="118"/>
        <v>1.389</v>
      </c>
      <c r="AL327" s="10"/>
    </row>
    <row r="328" spans="1:38" x14ac:dyDescent="0.25">
      <c r="A328" s="40" t="s">
        <v>45</v>
      </c>
      <c r="B328" s="9">
        <f t="shared" ref="B328:AB328" si="137">B353+B378+B403</f>
        <v>37.200000000000003</v>
      </c>
      <c r="C328" s="9">
        <f t="shared" si="137"/>
        <v>35.799999999999997</v>
      </c>
      <c r="D328" s="9">
        <f t="shared" si="137"/>
        <v>29.9</v>
      </c>
      <c r="E328" s="9">
        <f t="shared" si="137"/>
        <v>33.6</v>
      </c>
      <c r="F328" s="9">
        <f t="shared" si="137"/>
        <v>35.4</v>
      </c>
      <c r="G328" s="9">
        <f t="shared" si="137"/>
        <v>33.6</v>
      </c>
      <c r="H328" s="9">
        <f t="shared" si="137"/>
        <v>26</v>
      </c>
      <c r="I328" s="9">
        <f t="shared" si="137"/>
        <v>26.2</v>
      </c>
      <c r="J328" s="9">
        <f t="shared" si="137"/>
        <v>24.2</v>
      </c>
      <c r="K328" s="9">
        <f t="shared" si="137"/>
        <v>18.7</v>
      </c>
      <c r="L328" s="9">
        <f t="shared" si="137"/>
        <v>17.8</v>
      </c>
      <c r="M328" s="9">
        <f t="shared" si="137"/>
        <v>17.399999999999999</v>
      </c>
      <c r="N328" s="9">
        <f t="shared" si="137"/>
        <v>18.5</v>
      </c>
      <c r="O328" s="9">
        <f t="shared" si="137"/>
        <v>19.700000000000003</v>
      </c>
      <c r="P328" s="9">
        <f t="shared" si="137"/>
        <v>20.700000000000003</v>
      </c>
      <c r="Q328" s="9">
        <f t="shared" si="137"/>
        <v>22.4</v>
      </c>
      <c r="R328" s="9">
        <f t="shared" si="137"/>
        <v>25.2</v>
      </c>
      <c r="S328" s="9">
        <f t="shared" si="137"/>
        <v>27.599999999999998</v>
      </c>
      <c r="T328" s="9">
        <f t="shared" si="137"/>
        <v>27.8</v>
      </c>
      <c r="U328" s="9">
        <f t="shared" si="137"/>
        <v>28.2789</v>
      </c>
      <c r="V328" s="9">
        <f t="shared" si="137"/>
        <v>29.468200000000003</v>
      </c>
      <c r="W328" s="9">
        <f t="shared" si="137"/>
        <v>31.36992</v>
      </c>
      <c r="X328" s="9">
        <f t="shared" si="137"/>
        <v>32.549610000000001</v>
      </c>
      <c r="Y328" s="9">
        <f t="shared" si="137"/>
        <v>32.948050000000002</v>
      </c>
      <c r="Z328" s="9">
        <f t="shared" si="137"/>
        <v>34.678930000000001</v>
      </c>
      <c r="AA328" s="9">
        <f t="shared" si="137"/>
        <v>35.916290000000004</v>
      </c>
      <c r="AB328" s="19">
        <f t="shared" si="137"/>
        <v>36.691089999999996</v>
      </c>
      <c r="AC328" s="19">
        <f>AC353+AC378+AC403</f>
        <v>37.407490000000003</v>
      </c>
      <c r="AD328" s="61" t="s">
        <v>1</v>
      </c>
      <c r="AE328" s="61" t="s">
        <v>1</v>
      </c>
      <c r="AF328" s="61" t="s">
        <v>1</v>
      </c>
      <c r="AG328" s="61" t="s">
        <v>1</v>
      </c>
      <c r="AH328" s="61" t="s">
        <v>1</v>
      </c>
      <c r="AI328" s="61" t="s">
        <v>1</v>
      </c>
      <c r="AJ328" s="61" t="s">
        <v>1</v>
      </c>
      <c r="AK328" s="61" t="s">
        <v>1</v>
      </c>
      <c r="AL328" s="10"/>
    </row>
    <row r="329" spans="1:38" x14ac:dyDescent="0.25">
      <c r="A329" s="40" t="s">
        <v>37</v>
      </c>
      <c r="B329" s="9">
        <f t="shared" ref="B329:AB329" si="138">B354+B379+B404</f>
        <v>11</v>
      </c>
      <c r="C329" s="9">
        <f t="shared" si="138"/>
        <v>10.9</v>
      </c>
      <c r="D329" s="9">
        <f t="shared" si="138"/>
        <v>8.1999999999999993</v>
      </c>
      <c r="E329" s="9">
        <f t="shared" si="138"/>
        <v>10.3</v>
      </c>
      <c r="F329" s="9">
        <f t="shared" si="138"/>
        <v>8.6999999999999993</v>
      </c>
      <c r="G329" s="9">
        <f t="shared" si="138"/>
        <v>7.2</v>
      </c>
      <c r="H329" s="9">
        <f t="shared" si="138"/>
        <v>5.3</v>
      </c>
      <c r="I329" s="9">
        <f t="shared" si="138"/>
        <v>3.6</v>
      </c>
      <c r="J329" s="9">
        <f t="shared" si="138"/>
        <v>2.2000000000000002</v>
      </c>
      <c r="K329" s="9">
        <f t="shared" si="138"/>
        <v>1.7</v>
      </c>
      <c r="L329" s="9">
        <f t="shared" si="138"/>
        <v>1.2000000000000002</v>
      </c>
      <c r="M329" s="9">
        <f t="shared" si="138"/>
        <v>1.6</v>
      </c>
      <c r="N329" s="9">
        <f t="shared" si="138"/>
        <v>1.7000000000000002</v>
      </c>
      <c r="O329" s="9">
        <f t="shared" si="138"/>
        <v>1.9</v>
      </c>
      <c r="P329" s="9">
        <f t="shared" si="138"/>
        <v>2.5</v>
      </c>
      <c r="Q329" s="9">
        <f t="shared" si="138"/>
        <v>2.8</v>
      </c>
      <c r="R329" s="9">
        <f t="shared" si="138"/>
        <v>3</v>
      </c>
      <c r="S329" s="9">
        <f t="shared" si="138"/>
        <v>3.4</v>
      </c>
      <c r="T329" s="9">
        <f t="shared" si="138"/>
        <v>3.9000000000000004</v>
      </c>
      <c r="U329" s="9">
        <f t="shared" si="138"/>
        <v>4.3290000000000006</v>
      </c>
      <c r="V329" s="9">
        <f t="shared" si="138"/>
        <v>4.4737999999999998</v>
      </c>
      <c r="W329" s="9">
        <f t="shared" si="138"/>
        <v>4.82395</v>
      </c>
      <c r="X329" s="9">
        <f t="shared" si="138"/>
        <v>5.2562099999999994</v>
      </c>
      <c r="Y329" s="9">
        <f t="shared" si="138"/>
        <v>5.4817499999999999</v>
      </c>
      <c r="Z329" s="9">
        <f t="shared" si="138"/>
        <v>5.7712700000000003</v>
      </c>
      <c r="AA329" s="9">
        <f t="shared" si="138"/>
        <v>5.7288999999999994</v>
      </c>
      <c r="AB329" s="19">
        <f t="shared" si="138"/>
        <v>5.5728100000000005</v>
      </c>
      <c r="AC329" s="19">
        <f t="shared" ref="AC329:AJ329" si="139">AC354+AC379+AC404</f>
        <v>5.2088900000000002</v>
      </c>
      <c r="AD329" s="19">
        <f t="shared" si="139"/>
        <v>5.1722300000000008</v>
      </c>
      <c r="AE329" s="19">
        <f t="shared" si="139"/>
        <v>5.2774300000000007</v>
      </c>
      <c r="AF329" s="19">
        <f t="shared" si="139"/>
        <v>5.3586299999999998</v>
      </c>
      <c r="AG329" s="19">
        <f t="shared" si="139"/>
        <v>5.2068199999999996</v>
      </c>
      <c r="AH329" s="19">
        <f t="shared" si="139"/>
        <v>4.5559499999999993</v>
      </c>
      <c r="AI329" s="19">
        <f t="shared" si="115"/>
        <v>4.5157499999999997</v>
      </c>
      <c r="AJ329" s="19">
        <f t="shared" si="139"/>
        <v>4.60161</v>
      </c>
      <c r="AK329" s="19">
        <f t="shared" ref="AK329:AK336" si="140">AK354+AK379+AK404</f>
        <v>4.7456100000000001</v>
      </c>
      <c r="AL329" s="10"/>
    </row>
    <row r="330" spans="1:38" x14ac:dyDescent="0.25">
      <c r="A330" s="40" t="s">
        <v>38</v>
      </c>
      <c r="B330" s="9">
        <f t="shared" ref="B330:AB330" si="141">B355+B380+B405</f>
        <v>7.7</v>
      </c>
      <c r="C330" s="9">
        <f t="shared" si="141"/>
        <v>5.8</v>
      </c>
      <c r="D330" s="9">
        <f t="shared" si="141"/>
        <v>3.5999999999999996</v>
      </c>
      <c r="E330" s="9">
        <f t="shared" si="141"/>
        <v>4.8</v>
      </c>
      <c r="F330" s="9">
        <f t="shared" si="141"/>
        <v>4</v>
      </c>
      <c r="G330" s="9">
        <f t="shared" si="141"/>
        <v>4</v>
      </c>
      <c r="H330" s="9">
        <f t="shared" si="141"/>
        <v>3.4000000000000004</v>
      </c>
      <c r="I330" s="9">
        <f t="shared" si="141"/>
        <v>1.6</v>
      </c>
      <c r="J330" s="9">
        <f t="shared" si="141"/>
        <v>1.2000000000000002</v>
      </c>
      <c r="K330" s="9">
        <f t="shared" si="141"/>
        <v>0.8</v>
      </c>
      <c r="L330" s="9">
        <f t="shared" si="141"/>
        <v>1</v>
      </c>
      <c r="M330" s="9">
        <f t="shared" si="141"/>
        <v>0.6</v>
      </c>
      <c r="N330" s="9">
        <f t="shared" si="141"/>
        <v>0.9</v>
      </c>
      <c r="O330" s="9">
        <f t="shared" si="141"/>
        <v>1</v>
      </c>
      <c r="P330" s="9">
        <f t="shared" si="141"/>
        <v>1.2</v>
      </c>
      <c r="Q330" s="9">
        <f t="shared" si="141"/>
        <v>1.6</v>
      </c>
      <c r="R330" s="9">
        <f t="shared" si="141"/>
        <v>1.9</v>
      </c>
      <c r="S330" s="9">
        <f t="shared" si="141"/>
        <v>2.1</v>
      </c>
      <c r="T330" s="9">
        <f t="shared" si="141"/>
        <v>2.1</v>
      </c>
      <c r="U330" s="9">
        <f t="shared" si="141"/>
        <v>2.0979999999999999</v>
      </c>
      <c r="V330" s="9">
        <f t="shared" si="141"/>
        <v>1.7888999999999997</v>
      </c>
      <c r="W330" s="9">
        <f t="shared" si="141"/>
        <v>1.67492</v>
      </c>
      <c r="X330" s="9">
        <f t="shared" si="141"/>
        <v>2.2001900000000001</v>
      </c>
      <c r="Y330" s="9">
        <f t="shared" si="141"/>
        <v>2.5202600000000004</v>
      </c>
      <c r="Z330" s="9">
        <f t="shared" si="141"/>
        <v>2.5754700000000001</v>
      </c>
      <c r="AA330" s="9">
        <f t="shared" si="141"/>
        <v>2.7092900000000002</v>
      </c>
      <c r="AB330" s="19">
        <f t="shared" si="141"/>
        <v>2.7627500000000005</v>
      </c>
      <c r="AC330" s="19">
        <f t="shared" ref="AC330:AJ330" si="142">AC355+AC380+AC405</f>
        <v>2.87967</v>
      </c>
      <c r="AD330" s="19">
        <f t="shared" si="142"/>
        <v>2.9699800000000001</v>
      </c>
      <c r="AE330" s="19">
        <f t="shared" si="142"/>
        <v>2.9774700000000003</v>
      </c>
      <c r="AF330" s="19">
        <f t="shared" si="142"/>
        <v>3.0174599999999998</v>
      </c>
      <c r="AG330" s="19">
        <f t="shared" si="142"/>
        <v>3.1075800000000005</v>
      </c>
      <c r="AH330" s="19">
        <f t="shared" si="142"/>
        <v>2.6061399999999999</v>
      </c>
      <c r="AI330" s="19">
        <f t="shared" si="115"/>
        <v>2.6152800000000003</v>
      </c>
      <c r="AJ330" s="19">
        <f t="shared" si="142"/>
        <v>2.6475000000000004</v>
      </c>
      <c r="AK330" s="19">
        <f t="shared" si="140"/>
        <v>2.7961399999999998</v>
      </c>
      <c r="AL330" s="10"/>
    </row>
    <row r="331" spans="1:38" x14ac:dyDescent="0.25">
      <c r="A331" s="40" t="s">
        <v>39</v>
      </c>
      <c r="B331" s="55" t="s">
        <v>0</v>
      </c>
      <c r="C331" s="55" t="s">
        <v>0</v>
      </c>
      <c r="D331" s="55" t="s">
        <v>0</v>
      </c>
      <c r="E331" s="55" t="s">
        <v>0</v>
      </c>
      <c r="F331" s="55" t="s">
        <v>0</v>
      </c>
      <c r="G331" s="55" t="s">
        <v>0</v>
      </c>
      <c r="H331" s="55" t="s">
        <v>0</v>
      </c>
      <c r="I331" s="55" t="s">
        <v>0</v>
      </c>
      <c r="J331" s="55" t="s">
        <v>0</v>
      </c>
      <c r="K331" s="55" t="s">
        <v>0</v>
      </c>
      <c r="L331" s="55" t="s">
        <v>0</v>
      </c>
      <c r="M331" s="55" t="s">
        <v>0</v>
      </c>
      <c r="N331" s="55" t="s">
        <v>0</v>
      </c>
      <c r="O331" s="55" t="s">
        <v>0</v>
      </c>
      <c r="P331" s="55" t="s">
        <v>0</v>
      </c>
      <c r="Q331" s="55" t="s">
        <v>0</v>
      </c>
      <c r="R331" s="55" t="s">
        <v>0</v>
      </c>
      <c r="S331" s="55" t="s">
        <v>0</v>
      </c>
      <c r="T331" s="55" t="s">
        <v>0</v>
      </c>
      <c r="U331" s="55" t="s">
        <v>0</v>
      </c>
      <c r="V331" s="55" t="s">
        <v>0</v>
      </c>
      <c r="W331" s="55" t="s">
        <v>0</v>
      </c>
      <c r="X331" s="55" t="s">
        <v>0</v>
      </c>
      <c r="Y331" s="55" t="s">
        <v>0</v>
      </c>
      <c r="Z331" s="55" t="s">
        <v>0</v>
      </c>
      <c r="AA331" s="55" t="s">
        <v>0</v>
      </c>
      <c r="AB331" s="55" t="s">
        <v>0</v>
      </c>
      <c r="AC331" s="55" t="s">
        <v>0</v>
      </c>
      <c r="AD331" s="19">
        <f t="shared" ref="AD331:AJ331" si="143">AD356+AD381+AD406</f>
        <v>36.937820000000002</v>
      </c>
      <c r="AE331" s="19">
        <f t="shared" si="143"/>
        <v>37.061909999999997</v>
      </c>
      <c r="AF331" s="19">
        <f t="shared" si="143"/>
        <v>37.196359999999999</v>
      </c>
      <c r="AG331" s="19">
        <f t="shared" si="143"/>
        <v>37.710740000000001</v>
      </c>
      <c r="AH331" s="19">
        <f t="shared" si="143"/>
        <v>36.61551</v>
      </c>
      <c r="AI331" s="19">
        <f t="shared" si="115"/>
        <v>36.320020000000007</v>
      </c>
      <c r="AJ331" s="19">
        <f t="shared" si="143"/>
        <v>29.291060000000002</v>
      </c>
      <c r="AK331" s="19">
        <f t="shared" si="140"/>
        <v>31.030999999999999</v>
      </c>
      <c r="AL331" s="10"/>
    </row>
    <row r="332" spans="1:38" x14ac:dyDescent="0.25">
      <c r="A332" s="41" t="s">
        <v>40</v>
      </c>
      <c r="B332" s="55" t="s">
        <v>0</v>
      </c>
      <c r="C332" s="55" t="s">
        <v>0</v>
      </c>
      <c r="D332" s="55" t="s">
        <v>0</v>
      </c>
      <c r="E332" s="55" t="s">
        <v>0</v>
      </c>
      <c r="F332" s="55" t="s">
        <v>0</v>
      </c>
      <c r="G332" s="55" t="s">
        <v>0</v>
      </c>
      <c r="H332" s="55" t="s">
        <v>0</v>
      </c>
      <c r="I332" s="55" t="s">
        <v>0</v>
      </c>
      <c r="J332" s="55" t="s">
        <v>0</v>
      </c>
      <c r="K332" s="55" t="s">
        <v>0</v>
      </c>
      <c r="L332" s="55" t="s">
        <v>0</v>
      </c>
      <c r="M332" s="55" t="s">
        <v>0</v>
      </c>
      <c r="N332" s="55" t="s">
        <v>0</v>
      </c>
      <c r="O332" s="55" t="s">
        <v>0</v>
      </c>
      <c r="P332" s="55" t="s">
        <v>0</v>
      </c>
      <c r="Q332" s="55" t="s">
        <v>0</v>
      </c>
      <c r="R332" s="55" t="s">
        <v>0</v>
      </c>
      <c r="S332" s="55" t="s">
        <v>0</v>
      </c>
      <c r="T332" s="55" t="s">
        <v>0</v>
      </c>
      <c r="U332" s="55" t="s">
        <v>0</v>
      </c>
      <c r="V332" s="55" t="s">
        <v>0</v>
      </c>
      <c r="W332" s="55" t="s">
        <v>0</v>
      </c>
      <c r="X332" s="55" t="s">
        <v>0</v>
      </c>
      <c r="Y332" s="55" t="s">
        <v>0</v>
      </c>
      <c r="Z332" s="55" t="s">
        <v>0</v>
      </c>
      <c r="AA332" s="55" t="s">
        <v>0</v>
      </c>
      <c r="AB332" s="55" t="s">
        <v>0</v>
      </c>
      <c r="AC332" s="55" t="s">
        <v>0</v>
      </c>
      <c r="AD332" s="55" t="s">
        <v>0</v>
      </c>
      <c r="AE332" s="55" t="s">
        <v>0</v>
      </c>
      <c r="AF332" s="55" t="s">
        <v>0</v>
      </c>
      <c r="AG332" s="55" t="s">
        <v>0</v>
      </c>
      <c r="AH332" s="19">
        <f>AH357+AH382+AH407</f>
        <v>3.7531300000000001</v>
      </c>
      <c r="AI332" s="19">
        <f t="shared" si="115"/>
        <v>3.2310299999999996</v>
      </c>
      <c r="AJ332" s="19">
        <f>AJ357+AJ382+AJ407</f>
        <v>3.1158400000000004</v>
      </c>
      <c r="AK332" s="19">
        <f t="shared" si="140"/>
        <v>3.09971</v>
      </c>
      <c r="AL332" s="10"/>
    </row>
    <row r="333" spans="1:38" x14ac:dyDescent="0.25">
      <c r="A333" s="40" t="s">
        <v>41</v>
      </c>
      <c r="B333" s="9">
        <f t="shared" ref="B333:AB333" si="144">B358+B383+B408</f>
        <v>46.3</v>
      </c>
      <c r="C333" s="9">
        <f t="shared" si="144"/>
        <v>42.400000000000006</v>
      </c>
      <c r="D333" s="9">
        <f t="shared" si="144"/>
        <v>34.1</v>
      </c>
      <c r="E333" s="9">
        <f t="shared" si="144"/>
        <v>37.299999999999997</v>
      </c>
      <c r="F333" s="9">
        <f t="shared" si="144"/>
        <v>33.1</v>
      </c>
      <c r="G333" s="9">
        <f t="shared" si="144"/>
        <v>28.7</v>
      </c>
      <c r="H333" s="9">
        <f t="shared" si="144"/>
        <v>21.9</v>
      </c>
      <c r="I333" s="9">
        <f t="shared" si="144"/>
        <v>16.8</v>
      </c>
      <c r="J333" s="9">
        <f t="shared" si="144"/>
        <v>10.199999999999999</v>
      </c>
      <c r="K333" s="9">
        <f t="shared" si="144"/>
        <v>9.5</v>
      </c>
      <c r="L333" s="9">
        <f t="shared" si="144"/>
        <v>9</v>
      </c>
      <c r="M333" s="9">
        <f t="shared" si="144"/>
        <v>9.6999999999999993</v>
      </c>
      <c r="N333" s="9">
        <f t="shared" si="144"/>
        <v>11.3</v>
      </c>
      <c r="O333" s="9">
        <f t="shared" si="144"/>
        <v>12</v>
      </c>
      <c r="P333" s="9">
        <f t="shared" si="144"/>
        <v>13.5</v>
      </c>
      <c r="Q333" s="9">
        <f t="shared" si="144"/>
        <v>14.9</v>
      </c>
      <c r="R333" s="9">
        <f t="shared" si="144"/>
        <v>16.899999999999999</v>
      </c>
      <c r="S333" s="9">
        <f t="shared" si="144"/>
        <v>18.5</v>
      </c>
      <c r="T333" s="9">
        <f t="shared" si="144"/>
        <v>19.8</v>
      </c>
      <c r="U333" s="9">
        <f t="shared" si="144"/>
        <v>20.916499999999999</v>
      </c>
      <c r="V333" s="9">
        <f t="shared" si="144"/>
        <v>20.645800000000001</v>
      </c>
      <c r="W333" s="9">
        <f t="shared" si="144"/>
        <v>22.607210000000002</v>
      </c>
      <c r="X333" s="9">
        <f t="shared" si="144"/>
        <v>23.349730000000001</v>
      </c>
      <c r="Y333" s="9">
        <f t="shared" si="144"/>
        <v>24.153269999999999</v>
      </c>
      <c r="Z333" s="9">
        <f t="shared" si="144"/>
        <v>25.254860000000001</v>
      </c>
      <c r="AA333" s="9">
        <f t="shared" si="144"/>
        <v>25.79813</v>
      </c>
      <c r="AB333" s="19">
        <f t="shared" si="144"/>
        <v>25.827069999999999</v>
      </c>
      <c r="AC333" s="19">
        <f t="shared" ref="AC333:AJ333" si="145">AC358+AC383+AC408</f>
        <v>26.979379999999999</v>
      </c>
      <c r="AD333" s="19">
        <f t="shared" si="145"/>
        <v>23.443860000000001</v>
      </c>
      <c r="AE333" s="19">
        <f t="shared" si="145"/>
        <v>22.412750000000003</v>
      </c>
      <c r="AF333" s="19">
        <f t="shared" si="145"/>
        <v>22.203150000000001</v>
      </c>
      <c r="AG333" s="19">
        <f t="shared" si="145"/>
        <v>22.972410000000004</v>
      </c>
      <c r="AH333" s="19">
        <f t="shared" si="145"/>
        <v>7.49139</v>
      </c>
      <c r="AI333" s="19">
        <f t="shared" si="115"/>
        <v>7.3662800000000015</v>
      </c>
      <c r="AJ333" s="19">
        <f t="shared" si="145"/>
        <v>7.5677599999999998</v>
      </c>
      <c r="AK333" s="19">
        <f t="shared" si="140"/>
        <v>7.6342999999999996</v>
      </c>
      <c r="AL333" s="10"/>
    </row>
    <row r="334" spans="1:38" x14ac:dyDescent="0.25">
      <c r="A334" s="40" t="s">
        <v>42</v>
      </c>
      <c r="B334" s="9"/>
      <c r="C334" s="9"/>
      <c r="D334" s="9"/>
      <c r="E334" s="9">
        <f t="shared" ref="E334:AB334" si="146">E359+E384+E409</f>
        <v>0</v>
      </c>
      <c r="F334" s="9">
        <f t="shared" si="146"/>
        <v>0</v>
      </c>
      <c r="G334" s="9">
        <f t="shared" si="146"/>
        <v>0</v>
      </c>
      <c r="H334" s="9">
        <f t="shared" si="146"/>
        <v>0</v>
      </c>
      <c r="I334" s="9">
        <f t="shared" si="146"/>
        <v>0</v>
      </c>
      <c r="J334" s="9">
        <f t="shared" si="146"/>
        <v>0</v>
      </c>
      <c r="K334" s="9">
        <f t="shared" si="146"/>
        <v>0</v>
      </c>
      <c r="L334" s="9">
        <f t="shared" si="146"/>
        <v>0</v>
      </c>
      <c r="M334" s="9">
        <f t="shared" si="146"/>
        <v>0</v>
      </c>
      <c r="N334" s="9">
        <f t="shared" si="146"/>
        <v>0</v>
      </c>
      <c r="O334" s="9">
        <f t="shared" si="146"/>
        <v>0</v>
      </c>
      <c r="P334" s="9">
        <f t="shared" si="146"/>
        <v>0</v>
      </c>
      <c r="Q334" s="9">
        <f t="shared" si="146"/>
        <v>0</v>
      </c>
      <c r="R334" s="9">
        <f t="shared" si="146"/>
        <v>0</v>
      </c>
      <c r="S334" s="9">
        <f t="shared" si="146"/>
        <v>0</v>
      </c>
      <c r="T334" s="9">
        <f t="shared" si="146"/>
        <v>0</v>
      </c>
      <c r="U334" s="9">
        <f t="shared" si="146"/>
        <v>1.21E-2</v>
      </c>
      <c r="V334" s="9">
        <f t="shared" si="146"/>
        <v>1.4700000000000001E-2</v>
      </c>
      <c r="W334" s="9">
        <f t="shared" si="146"/>
        <v>1.417E-2</v>
      </c>
      <c r="X334" s="9">
        <f t="shared" si="146"/>
        <v>1.521E-2</v>
      </c>
      <c r="Y334" s="9">
        <f t="shared" si="146"/>
        <v>1.5509999999999999E-2</v>
      </c>
      <c r="Z334" s="9">
        <f t="shared" si="146"/>
        <v>2.7520000000000003E-2</v>
      </c>
      <c r="AA334" s="9">
        <f t="shared" si="146"/>
        <v>2.6279999999999998E-2</v>
      </c>
      <c r="AB334" s="19">
        <f t="shared" si="146"/>
        <v>1.8250000000000002E-2</v>
      </c>
      <c r="AC334" s="19">
        <f t="shared" ref="AC334:AJ334" si="147">AC359+AC384+AC409</f>
        <v>2.5690000000000001E-2</v>
      </c>
      <c r="AD334" s="19">
        <f t="shared" si="147"/>
        <v>2.6350000000000005E-2</v>
      </c>
      <c r="AE334" s="19">
        <f t="shared" si="147"/>
        <v>1.804E-2</v>
      </c>
      <c r="AF334" s="19">
        <f t="shared" si="147"/>
        <v>1.4429999999999998E-2</v>
      </c>
      <c r="AG334" s="19">
        <f t="shared" si="147"/>
        <v>1.0199999999999999E-2</v>
      </c>
      <c r="AH334" s="19">
        <f t="shared" si="147"/>
        <v>9.2999999999999992E-3</v>
      </c>
      <c r="AI334" s="19">
        <f t="shared" si="115"/>
        <v>7.6E-3</v>
      </c>
      <c r="AJ334" s="19">
        <f t="shared" si="147"/>
        <v>6.2999999999999992E-3</v>
      </c>
      <c r="AK334" s="19">
        <f t="shared" si="140"/>
        <v>8.6E-3</v>
      </c>
      <c r="AL334" s="10"/>
    </row>
    <row r="335" spans="1:38" x14ac:dyDescent="0.25">
      <c r="A335" s="40" t="s">
        <v>43</v>
      </c>
      <c r="B335" s="9"/>
      <c r="C335" s="9"/>
      <c r="D335" s="9"/>
      <c r="E335" s="9">
        <f t="shared" ref="E335:AB335" si="148">E360+E385+E410</f>
        <v>0.1</v>
      </c>
      <c r="F335" s="9">
        <f t="shared" si="148"/>
        <v>0.1</v>
      </c>
      <c r="G335" s="9">
        <f t="shared" si="148"/>
        <v>0.1</v>
      </c>
      <c r="H335" s="9">
        <f t="shared" si="148"/>
        <v>0.2</v>
      </c>
      <c r="I335" s="9">
        <f t="shared" si="148"/>
        <v>0.2</v>
      </c>
      <c r="J335" s="9">
        <f t="shared" si="148"/>
        <v>0.2</v>
      </c>
      <c r="K335" s="9">
        <f t="shared" si="148"/>
        <v>0</v>
      </c>
      <c r="L335" s="9">
        <f t="shared" si="148"/>
        <v>0</v>
      </c>
      <c r="M335" s="9">
        <f t="shared" si="148"/>
        <v>0</v>
      </c>
      <c r="N335" s="9">
        <f t="shared" si="148"/>
        <v>0</v>
      </c>
      <c r="O335" s="9">
        <f t="shared" si="148"/>
        <v>0</v>
      </c>
      <c r="P335" s="9">
        <f t="shared" si="148"/>
        <v>0</v>
      </c>
      <c r="Q335" s="9">
        <f t="shared" si="148"/>
        <v>0</v>
      </c>
      <c r="R335" s="9">
        <f t="shared" si="148"/>
        <v>0</v>
      </c>
      <c r="S335" s="9">
        <f t="shared" si="148"/>
        <v>0</v>
      </c>
      <c r="T335" s="9">
        <f t="shared" si="148"/>
        <v>0</v>
      </c>
      <c r="U335" s="9">
        <f t="shared" si="148"/>
        <v>9.9000000000000008E-3</v>
      </c>
      <c r="V335" s="9">
        <f t="shared" si="148"/>
        <v>9.7000000000000003E-3</v>
      </c>
      <c r="W335" s="9">
        <f t="shared" si="148"/>
        <v>3.4600000000000004E-3</v>
      </c>
      <c r="X335" s="9">
        <f t="shared" si="148"/>
        <v>2.99E-3</v>
      </c>
      <c r="Y335" s="9">
        <f t="shared" si="148"/>
        <v>1.8800000000000002E-3</v>
      </c>
      <c r="Z335" s="9">
        <f t="shared" si="148"/>
        <v>6.2429999999999999E-2</v>
      </c>
      <c r="AA335" s="9">
        <f t="shared" si="148"/>
        <v>1.4660000000000001E-2</v>
      </c>
      <c r="AB335" s="19">
        <f t="shared" si="148"/>
        <v>1.222E-2</v>
      </c>
      <c r="AC335" s="19">
        <f t="shared" ref="AC335:AJ335" si="149">AC360+AC385+AC410</f>
        <v>1.4500000000000001E-2</v>
      </c>
      <c r="AD335" s="19">
        <f t="shared" si="149"/>
        <v>1.6920000000000001E-2</v>
      </c>
      <c r="AE335" s="19">
        <f t="shared" si="149"/>
        <v>1.102E-2</v>
      </c>
      <c r="AF335" s="19">
        <f t="shared" si="149"/>
        <v>6.1600000000000005E-3</v>
      </c>
      <c r="AG335" s="19">
        <f t="shared" si="149"/>
        <v>3.1999999999999997E-3</v>
      </c>
      <c r="AH335" s="19">
        <f t="shared" si="149"/>
        <v>2.5000000000000001E-3</v>
      </c>
      <c r="AI335" s="19">
        <f t="shared" si="115"/>
        <v>1.6000000000000001E-3</v>
      </c>
      <c r="AJ335" s="19">
        <f t="shared" si="149"/>
        <v>1.8E-3</v>
      </c>
      <c r="AK335" s="19">
        <f t="shared" si="140"/>
        <v>6.5000000000000006E-3</v>
      </c>
      <c r="AL335" s="10"/>
    </row>
    <row r="336" spans="1:38" x14ac:dyDescent="0.25">
      <c r="A336" s="45" t="s">
        <v>44</v>
      </c>
      <c r="B336" s="82" t="s">
        <v>0</v>
      </c>
      <c r="C336" s="82" t="s">
        <v>0</v>
      </c>
      <c r="D336" s="82" t="s">
        <v>0</v>
      </c>
      <c r="E336" s="82" t="s">
        <v>0</v>
      </c>
      <c r="F336" s="82" t="s">
        <v>0</v>
      </c>
      <c r="G336" s="82" t="s">
        <v>0</v>
      </c>
      <c r="H336" s="82" t="s">
        <v>0</v>
      </c>
      <c r="I336" s="82" t="s">
        <v>0</v>
      </c>
      <c r="J336" s="82" t="s">
        <v>0</v>
      </c>
      <c r="K336" s="82" t="s">
        <v>0</v>
      </c>
      <c r="L336" s="82" t="s">
        <v>0</v>
      </c>
      <c r="M336" s="82" t="s">
        <v>0</v>
      </c>
      <c r="N336" s="82" t="s">
        <v>0</v>
      </c>
      <c r="O336" s="82" t="s">
        <v>0</v>
      </c>
      <c r="P336" s="82" t="s">
        <v>0</v>
      </c>
      <c r="Q336" s="82" t="s">
        <v>0</v>
      </c>
      <c r="R336" s="82" t="s">
        <v>0</v>
      </c>
      <c r="S336" s="82" t="s">
        <v>0</v>
      </c>
      <c r="T336" s="82" t="s">
        <v>0</v>
      </c>
      <c r="U336" s="82" t="s">
        <v>0</v>
      </c>
      <c r="V336" s="82" t="s">
        <v>0</v>
      </c>
      <c r="W336" s="82" t="s">
        <v>0</v>
      </c>
      <c r="X336" s="82" t="s">
        <v>0</v>
      </c>
      <c r="Y336" s="82" t="s">
        <v>0</v>
      </c>
      <c r="Z336" s="82" t="s">
        <v>0</v>
      </c>
      <c r="AA336" s="82" t="s">
        <v>0</v>
      </c>
      <c r="AB336" s="82" t="s">
        <v>0</v>
      </c>
      <c r="AC336" s="82" t="s">
        <v>0</v>
      </c>
      <c r="AD336" s="91">
        <f t="shared" ref="AD336:AJ336" si="150">AD361+AD386+AD411</f>
        <v>0.78416999999999992</v>
      </c>
      <c r="AE336" s="91">
        <f t="shared" si="150"/>
        <v>0.72921000000000014</v>
      </c>
      <c r="AF336" s="91">
        <f t="shared" si="150"/>
        <v>0.57397999999999993</v>
      </c>
      <c r="AG336" s="91">
        <f t="shared" si="150"/>
        <v>0.54069999999999996</v>
      </c>
      <c r="AH336" s="91">
        <f t="shared" si="150"/>
        <v>0.437</v>
      </c>
      <c r="AI336" s="91">
        <f t="shared" si="115"/>
        <v>0.56844000000000006</v>
      </c>
      <c r="AJ336" s="91">
        <f t="shared" si="150"/>
        <v>0.59038000000000002</v>
      </c>
      <c r="AK336" s="91">
        <f t="shared" si="140"/>
        <v>0.39150000000000001</v>
      </c>
      <c r="AL336" s="10"/>
    </row>
    <row r="338" spans="1:37" x14ac:dyDescent="0.25">
      <c r="A338" s="112" t="s">
        <v>47</v>
      </c>
      <c r="B338" s="1"/>
      <c r="C338" s="4"/>
    </row>
    <row r="339" spans="1:37" s="59" customFormat="1" ht="30.75" customHeight="1" x14ac:dyDescent="0.25">
      <c r="A339" s="113"/>
      <c r="B339" s="114">
        <v>1990</v>
      </c>
      <c r="C339" s="114">
        <v>1991</v>
      </c>
      <c r="D339" s="114">
        <v>1992</v>
      </c>
      <c r="E339" s="114">
        <v>1993</v>
      </c>
      <c r="F339" s="114">
        <v>1994</v>
      </c>
      <c r="G339" s="114">
        <v>1995</v>
      </c>
      <c r="H339" s="114">
        <v>1996</v>
      </c>
      <c r="I339" s="114">
        <v>1997</v>
      </c>
      <c r="J339" s="114">
        <v>1998</v>
      </c>
      <c r="K339" s="114">
        <v>1999</v>
      </c>
      <c r="L339" s="114">
        <v>2000</v>
      </c>
      <c r="M339" s="114">
        <v>2001</v>
      </c>
      <c r="N339" s="114">
        <v>2002</v>
      </c>
      <c r="O339" s="114">
        <v>2003</v>
      </c>
      <c r="P339" s="114">
        <v>2004</v>
      </c>
      <c r="Q339" s="114">
        <v>2005</v>
      </c>
      <c r="R339" s="114">
        <v>2006</v>
      </c>
      <c r="S339" s="114">
        <v>2007</v>
      </c>
      <c r="T339" s="114">
        <v>2008</v>
      </c>
      <c r="U339" s="114">
        <v>2009</v>
      </c>
      <c r="V339" s="114">
        <v>2010</v>
      </c>
      <c r="W339" s="114">
        <v>2011</v>
      </c>
      <c r="X339" s="114">
        <v>2012</v>
      </c>
      <c r="Y339" s="114">
        <v>2013</v>
      </c>
      <c r="Z339" s="114">
        <v>2014</v>
      </c>
      <c r="AA339" s="114">
        <v>2015</v>
      </c>
      <c r="AB339" s="114">
        <v>2016</v>
      </c>
      <c r="AC339" s="114">
        <v>2017</v>
      </c>
      <c r="AD339" s="114">
        <v>2018</v>
      </c>
      <c r="AE339" s="114">
        <v>2019</v>
      </c>
      <c r="AF339" s="114">
        <v>2020</v>
      </c>
      <c r="AG339" s="114">
        <v>2021</v>
      </c>
      <c r="AH339" s="114" t="s">
        <v>3</v>
      </c>
      <c r="AI339" s="114" t="s">
        <v>4</v>
      </c>
      <c r="AJ339" s="114">
        <v>2024</v>
      </c>
      <c r="AK339" s="114">
        <v>2025</v>
      </c>
    </row>
    <row r="340" spans="1:37" s="33" customFormat="1" x14ac:dyDescent="0.25">
      <c r="A340" s="40" t="s">
        <v>24</v>
      </c>
      <c r="B340" s="14">
        <f t="shared" ref="B340:Z340" si="151">SUM(B342:B360)</f>
        <v>188.3</v>
      </c>
      <c r="C340" s="14">
        <f t="shared" si="151"/>
        <v>171</v>
      </c>
      <c r="D340" s="14">
        <f t="shared" si="151"/>
        <v>138.1</v>
      </c>
      <c r="E340" s="14">
        <f t="shared" si="151"/>
        <v>146.10000000000002</v>
      </c>
      <c r="F340" s="14">
        <f t="shared" si="151"/>
        <v>101.4</v>
      </c>
      <c r="G340" s="14">
        <f t="shared" si="151"/>
        <v>70.8</v>
      </c>
      <c r="H340" s="14">
        <f t="shared" si="151"/>
        <v>51.199999999999996</v>
      </c>
      <c r="I340" s="14">
        <f t="shared" si="151"/>
        <v>35.400000000000006</v>
      </c>
      <c r="J340" s="14">
        <f t="shared" si="151"/>
        <v>16</v>
      </c>
      <c r="K340" s="14">
        <f t="shared" si="151"/>
        <v>9.3999999999999986</v>
      </c>
      <c r="L340" s="14">
        <f t="shared" si="151"/>
        <v>6.0999999999999988</v>
      </c>
      <c r="M340" s="14">
        <f t="shared" si="151"/>
        <v>5.2</v>
      </c>
      <c r="N340" s="14">
        <f t="shared" si="151"/>
        <v>3.6999999999999997</v>
      </c>
      <c r="O340" s="14">
        <f t="shared" si="151"/>
        <v>3.4</v>
      </c>
      <c r="P340" s="14">
        <f t="shared" si="151"/>
        <v>3.1000000000000005</v>
      </c>
      <c r="Q340" s="14">
        <f t="shared" si="151"/>
        <v>3.1000000000000005</v>
      </c>
      <c r="R340" s="14">
        <f t="shared" si="151"/>
        <v>2.8000000000000003</v>
      </c>
      <c r="S340" s="14">
        <f t="shared" si="151"/>
        <v>2.9000000000000004</v>
      </c>
      <c r="T340" s="14">
        <f t="shared" si="151"/>
        <v>3.0000000000000004</v>
      </c>
      <c r="U340" s="14">
        <f t="shared" si="151"/>
        <v>2.8506</v>
      </c>
      <c r="V340" s="14">
        <f t="shared" si="151"/>
        <v>3.6263999999999994</v>
      </c>
      <c r="W340" s="14">
        <f t="shared" si="151"/>
        <v>3.5146800000000002</v>
      </c>
      <c r="X340" s="14">
        <f t="shared" si="151"/>
        <v>3.3037399999999999</v>
      </c>
      <c r="Y340" s="14">
        <f t="shared" si="151"/>
        <v>3.0389399999999998</v>
      </c>
      <c r="Z340" s="14">
        <f t="shared" si="151"/>
        <v>3.1339899999999998</v>
      </c>
      <c r="AA340" s="14">
        <f>SUM(AA341:AA361)</f>
        <v>3.1623900000000007</v>
      </c>
      <c r="AB340" s="68">
        <v>4.3027200000000008</v>
      </c>
      <c r="AC340" s="68">
        <v>3.8609300000000002</v>
      </c>
      <c r="AD340" s="68">
        <v>3.8609300000000002</v>
      </c>
      <c r="AE340" s="68">
        <f t="shared" ref="AE340:AK340" si="152">SUM(AE341:AE361)</f>
        <v>3.6873699999999996</v>
      </c>
      <c r="AF340" s="68">
        <f t="shared" si="152"/>
        <v>3.6720300000000003</v>
      </c>
      <c r="AG340" s="68">
        <f t="shared" si="152"/>
        <v>3.7916400000000001</v>
      </c>
      <c r="AH340" s="68">
        <f t="shared" si="152"/>
        <v>3.6200700000000001</v>
      </c>
      <c r="AI340" s="68">
        <v>4.4999199999999995</v>
      </c>
      <c r="AJ340" s="68">
        <f t="shared" si="152"/>
        <v>6.5185900000000006</v>
      </c>
      <c r="AK340" s="68">
        <f t="shared" si="152"/>
        <v>10.464969999999997</v>
      </c>
    </row>
    <row r="341" spans="1:37" s="33" customFormat="1" x14ac:dyDescent="0.25">
      <c r="A341" s="40" t="s">
        <v>25</v>
      </c>
      <c r="B341" s="55" t="s">
        <v>0</v>
      </c>
      <c r="C341" s="55" t="s">
        <v>0</v>
      </c>
      <c r="D341" s="55" t="s">
        <v>0</v>
      </c>
      <c r="E341" s="55" t="s">
        <v>0</v>
      </c>
      <c r="F341" s="55" t="s">
        <v>0</v>
      </c>
      <c r="G341" s="55" t="s">
        <v>0</v>
      </c>
      <c r="H341" s="55" t="s">
        <v>0</v>
      </c>
      <c r="I341" s="55" t="s">
        <v>0</v>
      </c>
      <c r="J341" s="55" t="s">
        <v>0</v>
      </c>
      <c r="K341" s="55" t="s">
        <v>0</v>
      </c>
      <c r="L341" s="55" t="s">
        <v>0</v>
      </c>
      <c r="M341" s="55" t="s">
        <v>0</v>
      </c>
      <c r="N341" s="55" t="s">
        <v>0</v>
      </c>
      <c r="O341" s="55" t="s">
        <v>0</v>
      </c>
      <c r="P341" s="55" t="s">
        <v>0</v>
      </c>
      <c r="Q341" s="55" t="s">
        <v>0</v>
      </c>
      <c r="R341" s="55" t="s">
        <v>0</v>
      </c>
      <c r="S341" s="55" t="s">
        <v>0</v>
      </c>
      <c r="T341" s="55" t="s">
        <v>0</v>
      </c>
      <c r="U341" s="55" t="s">
        <v>0</v>
      </c>
      <c r="V341" s="55" t="s">
        <v>0</v>
      </c>
      <c r="W341" s="55" t="s">
        <v>0</v>
      </c>
      <c r="X341" s="55" t="s">
        <v>0</v>
      </c>
      <c r="Y341" s="55" t="s">
        <v>0</v>
      </c>
      <c r="Z341" s="55" t="s">
        <v>0</v>
      </c>
      <c r="AA341" s="55" t="s">
        <v>0</v>
      </c>
      <c r="AB341" s="55" t="s">
        <v>0</v>
      </c>
      <c r="AC341" s="55" t="s">
        <v>0</v>
      </c>
      <c r="AD341" s="55"/>
      <c r="AE341" s="55" t="s">
        <v>0</v>
      </c>
      <c r="AF341" s="55" t="s">
        <v>0</v>
      </c>
      <c r="AG341" s="55" t="s">
        <v>0</v>
      </c>
      <c r="AH341" s="123">
        <v>0.14967</v>
      </c>
      <c r="AI341" s="123">
        <v>7.7160000000000006E-2</v>
      </c>
      <c r="AJ341" s="123">
        <v>9.5339999999999994E-2</v>
      </c>
      <c r="AK341" s="123">
        <v>4.5419999999999995E-2</v>
      </c>
    </row>
    <row r="342" spans="1:37" x14ac:dyDescent="0.25">
      <c r="A342" s="40" t="s">
        <v>26</v>
      </c>
      <c r="B342" s="9">
        <v>5.7000000000000011</v>
      </c>
      <c r="C342" s="9">
        <v>3.2</v>
      </c>
      <c r="D342" s="9">
        <v>2.2999999999999998</v>
      </c>
      <c r="E342" s="9">
        <v>3</v>
      </c>
      <c r="F342" s="9">
        <v>2.2000000000000002</v>
      </c>
      <c r="G342" s="9">
        <v>1.6</v>
      </c>
      <c r="H342" s="9">
        <v>1.3</v>
      </c>
      <c r="I342" s="9">
        <v>0.6</v>
      </c>
      <c r="J342" s="9">
        <v>0.2</v>
      </c>
      <c r="K342" s="9">
        <v>0.1</v>
      </c>
      <c r="L342" s="9">
        <v>0</v>
      </c>
      <c r="M342" s="9">
        <v>0.1</v>
      </c>
      <c r="N342" s="9">
        <v>0</v>
      </c>
      <c r="O342" s="9">
        <v>0.1</v>
      </c>
      <c r="P342" s="9">
        <v>0.1</v>
      </c>
      <c r="Q342" s="9">
        <v>0.1</v>
      </c>
      <c r="R342" s="9">
        <v>0</v>
      </c>
      <c r="S342" s="9">
        <v>0.1</v>
      </c>
      <c r="T342" s="9">
        <v>0.1</v>
      </c>
      <c r="U342" s="9">
        <v>7.3799999999999991E-2</v>
      </c>
      <c r="V342" s="9">
        <v>0.14200000000000002</v>
      </c>
      <c r="W342" s="9">
        <v>0.14074999999999999</v>
      </c>
      <c r="X342" s="9">
        <v>0.12965000000000002</v>
      </c>
      <c r="Y342" s="9">
        <v>0.18321000000000001</v>
      </c>
      <c r="Z342" s="9">
        <v>0.17096000000000003</v>
      </c>
      <c r="AA342" s="9">
        <v>0.18540999999999999</v>
      </c>
      <c r="AB342" s="64">
        <v>0.13641</v>
      </c>
      <c r="AC342" s="64">
        <v>0.14138000000000001</v>
      </c>
      <c r="AD342" s="64">
        <v>0.14216000000000001</v>
      </c>
      <c r="AE342" s="64">
        <v>0.14485999999999999</v>
      </c>
      <c r="AF342" s="64">
        <v>0.11584000000000001</v>
      </c>
      <c r="AG342" s="64">
        <v>0.10675</v>
      </c>
      <c r="AH342" s="64">
        <v>0.11762000000000002</v>
      </c>
      <c r="AI342" s="64">
        <v>0.17427999999999999</v>
      </c>
      <c r="AJ342" s="64">
        <v>0.1699</v>
      </c>
      <c r="AK342" s="64">
        <v>0.30904999999999999</v>
      </c>
    </row>
    <row r="343" spans="1:37" x14ac:dyDescent="0.25">
      <c r="A343" s="40" t="s">
        <v>27</v>
      </c>
      <c r="B343" s="9">
        <v>17.399999999999999</v>
      </c>
      <c r="C343" s="9">
        <v>16.100000000000001</v>
      </c>
      <c r="D343" s="9">
        <v>9</v>
      </c>
      <c r="E343" s="9">
        <v>12.1</v>
      </c>
      <c r="F343" s="9">
        <v>10.1</v>
      </c>
      <c r="G343" s="9">
        <v>9.8000000000000007</v>
      </c>
      <c r="H343" s="9">
        <v>7.8</v>
      </c>
      <c r="I343" s="9">
        <v>5.9</v>
      </c>
      <c r="J343" s="9">
        <v>2.9</v>
      </c>
      <c r="K343" s="9">
        <v>1</v>
      </c>
      <c r="L343" s="9">
        <v>0.7</v>
      </c>
      <c r="M343" s="9">
        <v>0.5</v>
      </c>
      <c r="N343" s="9">
        <v>0.5</v>
      </c>
      <c r="O343" s="9">
        <v>0.5</v>
      </c>
      <c r="P343" s="9">
        <v>0.4</v>
      </c>
      <c r="Q343" s="9">
        <v>0.4</v>
      </c>
      <c r="R343" s="9">
        <v>0.4</v>
      </c>
      <c r="S343" s="9">
        <v>0.4</v>
      </c>
      <c r="T343" s="9">
        <v>0.4</v>
      </c>
      <c r="U343" s="9">
        <v>0.41010000000000002</v>
      </c>
      <c r="V343" s="9">
        <v>0.46599999999999997</v>
      </c>
      <c r="W343" s="9">
        <v>0.47489999999999999</v>
      </c>
      <c r="X343" s="9">
        <v>0.49570999999999998</v>
      </c>
      <c r="Y343" s="9">
        <v>0.39273999999999998</v>
      </c>
      <c r="Z343" s="9">
        <v>0.52094999999999991</v>
      </c>
      <c r="AA343" s="9">
        <v>0.49344000000000005</v>
      </c>
      <c r="AB343" s="64">
        <v>0.51488</v>
      </c>
      <c r="AC343" s="64">
        <v>0.35619000000000001</v>
      </c>
      <c r="AD343" s="64">
        <v>0.37375000000000003</v>
      </c>
      <c r="AE343" s="64">
        <v>0.40896000000000005</v>
      </c>
      <c r="AF343" s="64">
        <v>0.6172200000000001</v>
      </c>
      <c r="AG343" s="64">
        <v>0.59844999999999993</v>
      </c>
      <c r="AH343" s="64">
        <v>0.42807999999999996</v>
      </c>
      <c r="AI343" s="64">
        <v>0.42393999999999998</v>
      </c>
      <c r="AJ343" s="64">
        <v>0.47154999999999997</v>
      </c>
      <c r="AK343" s="64">
        <v>0.56277999999999995</v>
      </c>
    </row>
    <row r="344" spans="1:37" x14ac:dyDescent="0.25">
      <c r="A344" s="40" t="s">
        <v>28</v>
      </c>
      <c r="B344" s="9">
        <v>37.5</v>
      </c>
      <c r="C344" s="9">
        <v>35.700000000000003</v>
      </c>
      <c r="D344" s="9">
        <v>39.4</v>
      </c>
      <c r="E344" s="9">
        <v>37.700000000000003</v>
      </c>
      <c r="F344" s="9">
        <v>17.2</v>
      </c>
      <c r="G344" s="9">
        <v>8.6</v>
      </c>
      <c r="H344" s="9">
        <v>6.1</v>
      </c>
      <c r="I344" s="9">
        <v>4.8</v>
      </c>
      <c r="J344" s="9">
        <v>2.2000000000000002</v>
      </c>
      <c r="K344" s="9">
        <v>1.9</v>
      </c>
      <c r="L344" s="9">
        <v>1.3</v>
      </c>
      <c r="M344" s="9">
        <v>1.1000000000000001</v>
      </c>
      <c r="N344" s="9">
        <v>0.5</v>
      </c>
      <c r="O344" s="9">
        <v>0.3</v>
      </c>
      <c r="P344" s="9">
        <v>0.3</v>
      </c>
      <c r="Q344" s="9">
        <v>0.4</v>
      </c>
      <c r="R344" s="9">
        <v>0.3</v>
      </c>
      <c r="S344" s="9">
        <v>0.5</v>
      </c>
      <c r="T344" s="9">
        <v>0.4</v>
      </c>
      <c r="U344" s="9">
        <v>0.26379999999999998</v>
      </c>
      <c r="V344" s="9">
        <v>0.70850000000000002</v>
      </c>
      <c r="W344" s="9">
        <v>0.66917000000000004</v>
      </c>
      <c r="X344" s="9">
        <v>0.51707999999999998</v>
      </c>
      <c r="Y344" s="9">
        <v>0.39275000000000004</v>
      </c>
      <c r="Z344" s="9">
        <v>0.45506000000000002</v>
      </c>
      <c r="AA344" s="9">
        <v>0.43645000000000006</v>
      </c>
      <c r="AB344" s="64">
        <v>0.35178999999999999</v>
      </c>
      <c r="AC344" s="64">
        <v>0.36624999999999996</v>
      </c>
      <c r="AD344" s="64">
        <v>0.31069999999999998</v>
      </c>
      <c r="AE344" s="64">
        <v>0.47970000000000002</v>
      </c>
      <c r="AF344" s="64">
        <v>0.24632999999999999</v>
      </c>
      <c r="AG344" s="64">
        <v>0.27986999999999995</v>
      </c>
      <c r="AH344" s="64">
        <v>0.22928999999999999</v>
      </c>
      <c r="AI344" s="64">
        <v>0.45456999999999997</v>
      </c>
      <c r="AJ344" s="64">
        <v>0.1734</v>
      </c>
      <c r="AK344" s="64">
        <v>0.21573000000000001</v>
      </c>
    </row>
    <row r="345" spans="1:37" x14ac:dyDescent="0.25">
      <c r="A345" s="40" t="s">
        <v>29</v>
      </c>
      <c r="B345" s="9">
        <v>8.2000000000000011</v>
      </c>
      <c r="C345" s="9">
        <v>6.8</v>
      </c>
      <c r="D345" s="9">
        <v>5.9</v>
      </c>
      <c r="E345" s="9">
        <v>6.1</v>
      </c>
      <c r="F345" s="9">
        <v>4.8</v>
      </c>
      <c r="G345" s="9">
        <v>2.9</v>
      </c>
      <c r="H345" s="9">
        <v>1.7</v>
      </c>
      <c r="I345" s="9">
        <v>0.7</v>
      </c>
      <c r="J345" s="9">
        <v>0.6</v>
      </c>
      <c r="K345" s="9">
        <v>0.6</v>
      </c>
      <c r="L345" s="9">
        <v>0.5</v>
      </c>
      <c r="M345" s="9">
        <v>0.5</v>
      </c>
      <c r="N345" s="9">
        <v>0.4</v>
      </c>
      <c r="O345" s="9">
        <v>0.4</v>
      </c>
      <c r="P345" s="9">
        <v>0.4</v>
      </c>
      <c r="Q345" s="9">
        <v>0.4</v>
      </c>
      <c r="R345" s="9">
        <v>0.3</v>
      </c>
      <c r="S345" s="9">
        <v>0.4</v>
      </c>
      <c r="T345" s="9">
        <v>0.4</v>
      </c>
      <c r="U345" s="9">
        <v>0.36810000000000004</v>
      </c>
      <c r="V345" s="9">
        <v>0.47449999999999998</v>
      </c>
      <c r="W345" s="9">
        <v>0.40917999999999999</v>
      </c>
      <c r="X345" s="9">
        <v>0.35795999999999994</v>
      </c>
      <c r="Y345" s="9">
        <v>0.20902999999999999</v>
      </c>
      <c r="Z345" s="9">
        <v>0.29558000000000001</v>
      </c>
      <c r="AA345" s="9">
        <v>0.28570000000000001</v>
      </c>
      <c r="AB345" s="64">
        <v>0.27981000000000006</v>
      </c>
      <c r="AC345" s="64">
        <v>0.22961999999999999</v>
      </c>
      <c r="AD345" s="64">
        <v>0.22849</v>
      </c>
      <c r="AE345" s="64">
        <v>0.16706000000000001</v>
      </c>
      <c r="AF345" s="64">
        <v>0.11128</v>
      </c>
      <c r="AG345" s="64">
        <v>0.15098</v>
      </c>
      <c r="AH345" s="64">
        <v>0.14241000000000001</v>
      </c>
      <c r="AI345" s="64">
        <v>0.18609999999999999</v>
      </c>
      <c r="AJ345" s="64">
        <v>0.17262</v>
      </c>
      <c r="AK345" s="64">
        <v>0.16791999999999999</v>
      </c>
    </row>
    <row r="346" spans="1:37" x14ac:dyDescent="0.25">
      <c r="A346" s="40" t="s">
        <v>30</v>
      </c>
      <c r="B346" s="9">
        <v>12.399999999999999</v>
      </c>
      <c r="C346" s="9">
        <v>9.5</v>
      </c>
      <c r="D346" s="9">
        <v>8</v>
      </c>
      <c r="E346" s="9">
        <v>9.4</v>
      </c>
      <c r="F346" s="9">
        <v>8.1</v>
      </c>
      <c r="G346" s="9">
        <v>5.5</v>
      </c>
      <c r="H346" s="9">
        <v>4.5999999999999996</v>
      </c>
      <c r="I346" s="9">
        <v>2.6</v>
      </c>
      <c r="J346" s="9">
        <v>0.1</v>
      </c>
      <c r="K346" s="9">
        <v>0.5</v>
      </c>
      <c r="L346" s="9">
        <v>0.4</v>
      </c>
      <c r="M346" s="9">
        <v>0.3</v>
      </c>
      <c r="N346" s="9">
        <v>0.2</v>
      </c>
      <c r="O346" s="9">
        <v>0.2</v>
      </c>
      <c r="P346" s="9">
        <v>0.2</v>
      </c>
      <c r="Q346" s="9">
        <v>0.2</v>
      </c>
      <c r="R346" s="9">
        <v>0.3</v>
      </c>
      <c r="S346" s="9">
        <v>0.2</v>
      </c>
      <c r="T346" s="9">
        <v>0.3</v>
      </c>
      <c r="U346" s="9">
        <v>0.30430000000000001</v>
      </c>
      <c r="V346" s="9">
        <v>0.33510000000000001</v>
      </c>
      <c r="W346" s="9">
        <v>0.29004999999999997</v>
      </c>
      <c r="X346" s="9">
        <v>0.25169999999999998</v>
      </c>
      <c r="Y346" s="9">
        <v>0.16003999999999999</v>
      </c>
      <c r="Z346" s="9">
        <v>0.20933000000000002</v>
      </c>
      <c r="AA346" s="9">
        <v>0.14315</v>
      </c>
      <c r="AB346" s="64">
        <v>0.42307</v>
      </c>
      <c r="AC346" s="64">
        <v>0.78417000000000003</v>
      </c>
      <c r="AD346" s="64">
        <v>0.15404999999999996</v>
      </c>
      <c r="AE346" s="64">
        <v>0.16370999999999999</v>
      </c>
      <c r="AF346" s="64">
        <v>0.17682999999999999</v>
      </c>
      <c r="AG346" s="64">
        <v>0.11482000000000001</v>
      </c>
      <c r="AH346" s="64">
        <v>0.22618000000000002</v>
      </c>
      <c r="AI346" s="64">
        <v>0.13709000000000002</v>
      </c>
      <c r="AJ346" s="64">
        <v>0.22212999999999997</v>
      </c>
      <c r="AK346" s="64">
        <v>0.16122000000000003</v>
      </c>
    </row>
    <row r="347" spans="1:37" x14ac:dyDescent="0.25">
      <c r="A347" s="40" t="s">
        <v>31</v>
      </c>
      <c r="B347" s="9">
        <v>13.4</v>
      </c>
      <c r="C347" s="9">
        <v>14.9</v>
      </c>
      <c r="D347" s="9">
        <v>15</v>
      </c>
      <c r="E347" s="9">
        <v>16.600000000000001</v>
      </c>
      <c r="F347" s="9">
        <v>13.2</v>
      </c>
      <c r="G347" s="9">
        <v>6.9</v>
      </c>
      <c r="H347" s="9">
        <v>4.9000000000000004</v>
      </c>
      <c r="I347" s="9">
        <v>5.5</v>
      </c>
      <c r="J347" s="9">
        <v>4.0999999999999996</v>
      </c>
      <c r="K347" s="9">
        <v>1.8</v>
      </c>
      <c r="L347" s="9">
        <v>1.1000000000000001</v>
      </c>
      <c r="M347" s="9">
        <v>1</v>
      </c>
      <c r="N347" s="9">
        <v>0.5</v>
      </c>
      <c r="O347" s="9">
        <v>0.4</v>
      </c>
      <c r="P347" s="9">
        <v>0.3</v>
      </c>
      <c r="Q347" s="9">
        <v>0.3</v>
      </c>
      <c r="R347" s="9">
        <v>0.3</v>
      </c>
      <c r="S347" s="9">
        <v>0.2</v>
      </c>
      <c r="T347" s="9">
        <v>0.2</v>
      </c>
      <c r="U347" s="9">
        <v>0.2828</v>
      </c>
      <c r="V347" s="9">
        <v>0.33600000000000002</v>
      </c>
      <c r="W347" s="9">
        <v>0.36673000000000006</v>
      </c>
      <c r="X347" s="9">
        <v>0.29315000000000002</v>
      </c>
      <c r="Y347" s="9">
        <v>0.40246999999999999</v>
      </c>
      <c r="Z347" s="9">
        <v>0.22591</v>
      </c>
      <c r="AA347" s="9">
        <v>0.24830000000000002</v>
      </c>
      <c r="AB347" s="64">
        <v>0.72332000000000007</v>
      </c>
      <c r="AC347" s="64">
        <v>0.27487</v>
      </c>
      <c r="AD347" s="64">
        <v>0.20615</v>
      </c>
      <c r="AE347" s="64">
        <v>0.48020999999999997</v>
      </c>
      <c r="AF347" s="64">
        <v>0.31386000000000003</v>
      </c>
      <c r="AG347" s="64">
        <v>0.64437</v>
      </c>
      <c r="AH347" s="64">
        <v>0.25235000000000002</v>
      </c>
      <c r="AI347" s="64">
        <v>0.6821799999999999</v>
      </c>
      <c r="AJ347" s="64">
        <v>0.27773999999999999</v>
      </c>
      <c r="AK347" s="64">
        <v>3.7240000000000002E-2</v>
      </c>
    </row>
    <row r="348" spans="1:37" x14ac:dyDescent="0.25">
      <c r="A348" s="40" t="s">
        <v>32</v>
      </c>
      <c r="B348" s="55" t="s">
        <v>0</v>
      </c>
      <c r="C348" s="55" t="s">
        <v>0</v>
      </c>
      <c r="D348" s="55" t="s">
        <v>0</v>
      </c>
      <c r="E348" s="55" t="s">
        <v>0</v>
      </c>
      <c r="F348" s="55" t="s">
        <v>0</v>
      </c>
      <c r="G348" s="55" t="s">
        <v>0</v>
      </c>
      <c r="H348" s="55" t="s">
        <v>0</v>
      </c>
      <c r="I348" s="55" t="s">
        <v>0</v>
      </c>
      <c r="J348" s="55" t="s">
        <v>0</v>
      </c>
      <c r="K348" s="55" t="s">
        <v>0</v>
      </c>
      <c r="L348" s="55" t="s">
        <v>0</v>
      </c>
      <c r="M348" s="55" t="s">
        <v>0</v>
      </c>
      <c r="N348" s="55" t="s">
        <v>0</v>
      </c>
      <c r="O348" s="55" t="s">
        <v>0</v>
      </c>
      <c r="P348" s="55" t="s">
        <v>0</v>
      </c>
      <c r="Q348" s="55" t="s">
        <v>0</v>
      </c>
      <c r="R348" s="55" t="s">
        <v>0</v>
      </c>
      <c r="S348" s="55" t="s">
        <v>0</v>
      </c>
      <c r="T348" s="55" t="s">
        <v>0</v>
      </c>
      <c r="U348" s="55" t="s">
        <v>0</v>
      </c>
      <c r="V348" s="55" t="s">
        <v>0</v>
      </c>
      <c r="W348" s="55" t="s">
        <v>0</v>
      </c>
      <c r="X348" s="55" t="s">
        <v>0</v>
      </c>
      <c r="Y348" s="55" t="s">
        <v>0</v>
      </c>
      <c r="Z348" s="55" t="s">
        <v>0</v>
      </c>
      <c r="AA348" s="55" t="s">
        <v>0</v>
      </c>
      <c r="AB348" s="55"/>
      <c r="AC348" s="55"/>
      <c r="AD348" s="55"/>
      <c r="AE348" s="55" t="s">
        <v>0</v>
      </c>
      <c r="AF348" s="55" t="s">
        <v>0</v>
      </c>
      <c r="AG348" s="55" t="s">
        <v>0</v>
      </c>
      <c r="AH348" s="64">
        <v>0.18930999999999998</v>
      </c>
      <c r="AI348" s="64">
        <v>0.27758999999999995</v>
      </c>
      <c r="AJ348" s="64">
        <v>0.22453000000000001</v>
      </c>
      <c r="AK348" s="64">
        <v>0.42827999999999999</v>
      </c>
    </row>
    <row r="349" spans="1:37" x14ac:dyDescent="0.25">
      <c r="A349" s="40" t="s">
        <v>33</v>
      </c>
      <c r="B349" s="9">
        <v>14.500000000000002</v>
      </c>
      <c r="C349" s="9">
        <v>11.8</v>
      </c>
      <c r="D349" s="9">
        <v>8.3000000000000007</v>
      </c>
      <c r="E349" s="9">
        <v>8.1999999999999993</v>
      </c>
      <c r="F349" s="9">
        <v>6.8</v>
      </c>
      <c r="G349" s="9">
        <v>3.4</v>
      </c>
      <c r="H349" s="9">
        <v>3.8</v>
      </c>
      <c r="I349" s="9">
        <v>3.6</v>
      </c>
      <c r="J349" s="9">
        <v>0.9</v>
      </c>
      <c r="K349" s="9">
        <v>0.5</v>
      </c>
      <c r="L349" s="9">
        <v>0.4</v>
      </c>
      <c r="M349" s="9">
        <v>0.3</v>
      </c>
      <c r="N349" s="9">
        <v>0.3</v>
      </c>
      <c r="O349" s="9">
        <v>0.3</v>
      </c>
      <c r="P349" s="9">
        <v>0.2</v>
      </c>
      <c r="Q349" s="9">
        <v>0.2</v>
      </c>
      <c r="R349" s="9">
        <v>0.1</v>
      </c>
      <c r="S349" s="9">
        <v>0.2</v>
      </c>
      <c r="T349" s="9">
        <v>0.1</v>
      </c>
      <c r="U349" s="9">
        <v>0.1031</v>
      </c>
      <c r="V349" s="9">
        <v>0.16890000000000002</v>
      </c>
      <c r="W349" s="9">
        <v>0.20750000000000002</v>
      </c>
      <c r="X349" s="9">
        <v>0.29426000000000002</v>
      </c>
      <c r="Y349" s="9">
        <v>0.31596000000000002</v>
      </c>
      <c r="Z349" s="9">
        <v>0.31854999999999994</v>
      </c>
      <c r="AA349" s="9">
        <v>0.29447000000000001</v>
      </c>
      <c r="AB349" s="64">
        <v>0.37026999999999999</v>
      </c>
      <c r="AC349" s="64">
        <v>0.20516999999999999</v>
      </c>
      <c r="AD349" s="64">
        <v>0.13575000000000001</v>
      </c>
      <c r="AE349" s="64">
        <v>0.42380000000000001</v>
      </c>
      <c r="AF349" s="64">
        <v>0.42010999999999998</v>
      </c>
      <c r="AG349" s="64">
        <v>0.18433999999999998</v>
      </c>
      <c r="AH349" s="64">
        <v>9.7470000000000001E-2</v>
      </c>
      <c r="AI349" s="64">
        <v>0.16112000000000001</v>
      </c>
      <c r="AJ349" s="64">
        <v>0.28126999999999996</v>
      </c>
      <c r="AK349" s="64">
        <v>0.19934000000000002</v>
      </c>
    </row>
    <row r="350" spans="1:37" x14ac:dyDescent="0.25">
      <c r="A350" s="40" t="s">
        <v>34</v>
      </c>
      <c r="B350" s="9">
        <v>5.4</v>
      </c>
      <c r="C350" s="9">
        <v>6.6</v>
      </c>
      <c r="D350" s="9">
        <v>4.4000000000000004</v>
      </c>
      <c r="E350" s="9">
        <v>4.5</v>
      </c>
      <c r="F350" s="9">
        <v>3.4</v>
      </c>
      <c r="G350" s="9">
        <v>3.1</v>
      </c>
      <c r="H350" s="9">
        <v>2.2999999999999998</v>
      </c>
      <c r="I350" s="9">
        <v>0.9</v>
      </c>
      <c r="J350" s="9">
        <v>0.3</v>
      </c>
      <c r="K350" s="9">
        <v>0.1</v>
      </c>
      <c r="L350" s="9">
        <v>0</v>
      </c>
      <c r="M350" s="9">
        <v>0</v>
      </c>
      <c r="N350" s="9">
        <v>0.1</v>
      </c>
      <c r="O350" s="9">
        <v>0</v>
      </c>
      <c r="P350" s="9">
        <v>0.1</v>
      </c>
      <c r="Q350" s="9">
        <v>0.1</v>
      </c>
      <c r="R350" s="9">
        <v>0</v>
      </c>
      <c r="S350" s="9">
        <v>0</v>
      </c>
      <c r="T350" s="9">
        <v>0</v>
      </c>
      <c r="U350" s="9">
        <v>5.9000000000000007E-3</v>
      </c>
      <c r="V350" s="9">
        <v>1.14E-2</v>
      </c>
      <c r="W350" s="9">
        <v>1.6879999999999999E-2</v>
      </c>
      <c r="X350" s="9">
        <v>2.785E-2</v>
      </c>
      <c r="Y350" s="9">
        <v>2.7029999999999998E-2</v>
      </c>
      <c r="Z350" s="9">
        <v>0.14537</v>
      </c>
      <c r="AA350" s="9">
        <v>4.054E-2</v>
      </c>
      <c r="AB350" s="64">
        <v>4.299E-2</v>
      </c>
      <c r="AC350" s="64">
        <v>4.9889999999999997E-2</v>
      </c>
      <c r="AD350" s="64">
        <v>6.4509999999999998E-2</v>
      </c>
      <c r="AE350" s="64">
        <v>5.5789999999999992E-2</v>
      </c>
      <c r="AF350" s="64">
        <v>3.5320000000000004E-2</v>
      </c>
      <c r="AG350" s="64">
        <v>3.031E-2</v>
      </c>
      <c r="AH350" s="64">
        <v>5.3429999999999998E-2</v>
      </c>
      <c r="AI350" s="64">
        <v>3.6049999999999999E-2</v>
      </c>
      <c r="AJ350" s="64">
        <v>0.13092000000000001</v>
      </c>
      <c r="AK350" s="64">
        <v>0.15070999999999998</v>
      </c>
    </row>
    <row r="351" spans="1:37" x14ac:dyDescent="0.25">
      <c r="A351" s="40" t="s">
        <v>35</v>
      </c>
      <c r="B351" s="9">
        <v>5.8000000000000007</v>
      </c>
      <c r="C351" s="9">
        <v>5.5</v>
      </c>
      <c r="D351" s="9">
        <v>2.6</v>
      </c>
      <c r="E351" s="9">
        <v>3.4</v>
      </c>
      <c r="F351" s="9">
        <v>2.4</v>
      </c>
      <c r="G351" s="9">
        <v>1</v>
      </c>
      <c r="H351" s="9">
        <v>1.4</v>
      </c>
      <c r="I351" s="9">
        <v>0.9</v>
      </c>
      <c r="J351" s="9">
        <v>0.4</v>
      </c>
      <c r="K351" s="9">
        <v>0.2</v>
      </c>
      <c r="L351" s="9">
        <v>0.1</v>
      </c>
      <c r="M351" s="9">
        <v>0.1</v>
      </c>
      <c r="N351" s="9">
        <v>0.1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2.69E-2</v>
      </c>
      <c r="V351" s="9">
        <v>1.95E-2</v>
      </c>
      <c r="W351" s="9">
        <v>2.6100000000000002E-2</v>
      </c>
      <c r="X351" s="9">
        <v>1.883E-2</v>
      </c>
      <c r="Y351" s="9">
        <v>1.7139999999999999E-2</v>
      </c>
      <c r="Z351" s="9">
        <v>7.7159999999999992E-2</v>
      </c>
      <c r="AA351" s="9">
        <v>8.2869999999999999E-2</v>
      </c>
      <c r="AB351" s="64">
        <v>7.2510000000000005E-2</v>
      </c>
      <c r="AC351" s="64">
        <v>4.7039999999999998E-2</v>
      </c>
      <c r="AD351" s="64">
        <v>6.3350000000000004E-2</v>
      </c>
      <c r="AE351" s="64">
        <v>6.6439999999999999E-2</v>
      </c>
      <c r="AF351" s="64">
        <v>7.5209999999999999E-2</v>
      </c>
      <c r="AG351" s="64">
        <v>6.4160000000000009E-2</v>
      </c>
      <c r="AH351" s="64">
        <v>5.3600000000000002E-2</v>
      </c>
      <c r="AI351" s="64">
        <v>6.7790000000000003E-2</v>
      </c>
      <c r="AJ351" s="64">
        <v>6.8919999999999995E-2</v>
      </c>
      <c r="AK351" s="64">
        <v>4.342E-2</v>
      </c>
    </row>
    <row r="352" spans="1:37" x14ac:dyDescent="0.25">
      <c r="A352" s="40" t="s">
        <v>36</v>
      </c>
      <c r="B352" s="9">
        <v>2.9</v>
      </c>
      <c r="C352" s="9">
        <v>2.5</v>
      </c>
      <c r="D352" s="9">
        <v>1.3</v>
      </c>
      <c r="E352" s="9">
        <v>2.2000000000000002</v>
      </c>
      <c r="F352" s="9">
        <v>2</v>
      </c>
      <c r="G352" s="9">
        <v>0.9</v>
      </c>
      <c r="H352" s="9">
        <v>0.7</v>
      </c>
      <c r="I352" s="9">
        <v>0.7</v>
      </c>
      <c r="J352" s="9">
        <v>0.7</v>
      </c>
      <c r="K352" s="9">
        <v>0.8</v>
      </c>
      <c r="L352" s="9">
        <v>0.6</v>
      </c>
      <c r="M352" s="9">
        <v>0.6</v>
      </c>
      <c r="N352" s="9">
        <v>0.6</v>
      </c>
      <c r="O352" s="9">
        <v>0.6</v>
      </c>
      <c r="P352" s="9">
        <v>0.6</v>
      </c>
      <c r="Q352" s="9">
        <v>0.6</v>
      </c>
      <c r="R352" s="9">
        <v>0.5</v>
      </c>
      <c r="S352" s="9">
        <v>0.5</v>
      </c>
      <c r="T352" s="9">
        <v>0.5</v>
      </c>
      <c r="U352" s="9">
        <v>0.40479999999999999</v>
      </c>
      <c r="V352" s="9">
        <v>0.42530000000000001</v>
      </c>
      <c r="W352" s="9">
        <v>0.27684999999999998</v>
      </c>
      <c r="X352" s="9">
        <v>0.25330000000000003</v>
      </c>
      <c r="Y352" s="9">
        <v>0.22259000000000001</v>
      </c>
      <c r="Z352" s="9">
        <v>0.14068</v>
      </c>
      <c r="AA352" s="9">
        <v>0.10027</v>
      </c>
      <c r="AB352" s="64">
        <v>0.10904000000000001</v>
      </c>
      <c r="AC352" s="64">
        <v>0.11445999999999999</v>
      </c>
      <c r="AD352" s="64">
        <v>8.7520000000000001E-2</v>
      </c>
      <c r="AE352" s="64">
        <v>9.4359999999999986E-2</v>
      </c>
      <c r="AF352" s="64">
        <v>6.6180000000000003E-2</v>
      </c>
      <c r="AG352" s="64">
        <v>6.0440000000000001E-2</v>
      </c>
      <c r="AH352" s="64">
        <v>2.9610000000000001E-2</v>
      </c>
      <c r="AI352" s="64">
        <v>2.5649999999999999E-2</v>
      </c>
      <c r="AJ352" s="64">
        <v>3.832E-2</v>
      </c>
      <c r="AK352" s="64">
        <v>5.3500000000000006E-2</v>
      </c>
    </row>
    <row r="353" spans="1:37" x14ac:dyDescent="0.25">
      <c r="A353" s="40" t="s">
        <v>45</v>
      </c>
      <c r="B353" s="9">
        <v>19.600000000000001</v>
      </c>
      <c r="C353" s="9">
        <v>19.7</v>
      </c>
      <c r="D353" s="9">
        <v>14.9</v>
      </c>
      <c r="E353" s="9">
        <v>14.4</v>
      </c>
      <c r="F353" s="9">
        <v>8.1999999999999993</v>
      </c>
      <c r="G353" s="9">
        <v>9.1</v>
      </c>
      <c r="H353" s="9">
        <v>6.8</v>
      </c>
      <c r="I353" s="9">
        <v>5</v>
      </c>
      <c r="J353" s="9">
        <v>2.2000000000000002</v>
      </c>
      <c r="K353" s="9">
        <v>1.3</v>
      </c>
      <c r="L353" s="9">
        <v>0.6</v>
      </c>
      <c r="M353" s="9">
        <v>0.4</v>
      </c>
      <c r="N353" s="9">
        <v>0.3</v>
      </c>
      <c r="O353" s="9">
        <v>0.3</v>
      </c>
      <c r="P353" s="9">
        <v>0.2</v>
      </c>
      <c r="Q353" s="9">
        <v>0.1</v>
      </c>
      <c r="R353" s="9">
        <v>0.2</v>
      </c>
      <c r="S353" s="9">
        <v>0.2</v>
      </c>
      <c r="T353" s="9">
        <v>0.2</v>
      </c>
      <c r="U353" s="9">
        <v>0.186</v>
      </c>
      <c r="V353" s="9">
        <v>0.15919999999999998</v>
      </c>
      <c r="W353" s="9">
        <v>0.23881000000000002</v>
      </c>
      <c r="X353" s="9">
        <v>0.22679000000000002</v>
      </c>
      <c r="Y353" s="9">
        <v>0.30740999999999996</v>
      </c>
      <c r="Z353" s="9">
        <v>0.21534</v>
      </c>
      <c r="AA353" s="9">
        <v>0.5403</v>
      </c>
      <c r="AB353" s="64">
        <v>0.81462000000000001</v>
      </c>
      <c r="AC353" s="64">
        <v>0.78603000000000001</v>
      </c>
      <c r="AD353" s="61"/>
      <c r="AE353" s="61" t="s">
        <v>1</v>
      </c>
      <c r="AF353" s="61" t="s">
        <v>1</v>
      </c>
      <c r="AG353" s="61" t="s">
        <v>1</v>
      </c>
      <c r="AH353" s="61" t="s">
        <v>1</v>
      </c>
      <c r="AI353" s="61" t="s">
        <v>1</v>
      </c>
      <c r="AJ353" s="61" t="s">
        <v>1</v>
      </c>
      <c r="AK353" s="61" t="s">
        <v>1</v>
      </c>
    </row>
    <row r="354" spans="1:37" x14ac:dyDescent="0.25">
      <c r="A354" s="40" t="s">
        <v>37</v>
      </c>
      <c r="B354" s="9">
        <v>7.1</v>
      </c>
      <c r="C354" s="9">
        <v>6.5</v>
      </c>
      <c r="D354" s="9">
        <v>4.7</v>
      </c>
      <c r="E354" s="9">
        <v>4.4000000000000004</v>
      </c>
      <c r="F354" s="9">
        <v>2.8</v>
      </c>
      <c r="G354" s="9">
        <v>2.6</v>
      </c>
      <c r="H354" s="9">
        <v>1.9</v>
      </c>
      <c r="I354" s="9">
        <v>1</v>
      </c>
      <c r="J354" s="9">
        <v>0.4</v>
      </c>
      <c r="K354" s="9">
        <v>0.1</v>
      </c>
      <c r="L354" s="9">
        <v>0.1</v>
      </c>
      <c r="M354" s="9">
        <v>0</v>
      </c>
      <c r="N354" s="9">
        <v>0</v>
      </c>
      <c r="O354" s="9">
        <v>0.1</v>
      </c>
      <c r="P354" s="9">
        <v>0.1</v>
      </c>
      <c r="Q354" s="9">
        <v>0.1</v>
      </c>
      <c r="R354" s="9">
        <v>0.1</v>
      </c>
      <c r="S354" s="9">
        <v>0.1</v>
      </c>
      <c r="T354" s="9">
        <v>0.1</v>
      </c>
      <c r="U354" s="9">
        <v>8.3199999999999996E-2</v>
      </c>
      <c r="V354" s="9">
        <v>0.1298</v>
      </c>
      <c r="W354" s="9">
        <v>0.12766</v>
      </c>
      <c r="X354" s="9">
        <v>0.1069</v>
      </c>
      <c r="Y354" s="9">
        <v>0.18309999999999998</v>
      </c>
      <c r="Z354" s="9">
        <v>0.16702999999999998</v>
      </c>
      <c r="AA354" s="9">
        <v>0.10908999999999999</v>
      </c>
      <c r="AB354" s="64">
        <v>0.19166</v>
      </c>
      <c r="AC354" s="64">
        <v>0.21683000000000002</v>
      </c>
      <c r="AD354" s="64">
        <v>0.24158000000000002</v>
      </c>
      <c r="AE354" s="64">
        <v>0.30303000000000002</v>
      </c>
      <c r="AF354" s="64">
        <v>0.36476999999999998</v>
      </c>
      <c r="AG354" s="64">
        <v>0.21142000000000002</v>
      </c>
      <c r="AH354" s="64">
        <v>0.13918</v>
      </c>
      <c r="AI354" s="64">
        <v>8.854999999999999E-2</v>
      </c>
      <c r="AJ354" s="64">
        <v>9.6610000000000001E-2</v>
      </c>
      <c r="AK354" s="61">
        <v>7.3910000000000003E-2</v>
      </c>
    </row>
    <row r="355" spans="1:37" x14ac:dyDescent="0.25">
      <c r="A355" s="40" t="s">
        <v>38</v>
      </c>
      <c r="B355" s="9">
        <v>4</v>
      </c>
      <c r="C355" s="9">
        <v>2.9</v>
      </c>
      <c r="D355" s="9">
        <v>1.2</v>
      </c>
      <c r="E355" s="9">
        <v>1.7</v>
      </c>
      <c r="F355" s="9">
        <v>0.9</v>
      </c>
      <c r="G355" s="9">
        <v>0.9</v>
      </c>
      <c r="H355" s="9">
        <v>0.6</v>
      </c>
      <c r="I355" s="9">
        <v>0.2</v>
      </c>
      <c r="J355" s="9">
        <v>0</v>
      </c>
      <c r="K355" s="9"/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1.3900000000000001E-2</v>
      </c>
      <c r="V355" s="9">
        <v>1.12E-2</v>
      </c>
      <c r="W355" s="9">
        <v>1.6829999999999998E-2</v>
      </c>
      <c r="X355" s="9">
        <v>1.7010000000000001E-2</v>
      </c>
      <c r="Y355" s="9">
        <v>2.3980000000000001E-2</v>
      </c>
      <c r="Z355" s="9">
        <v>1.882E-2</v>
      </c>
      <c r="AA355" s="9">
        <v>2.4160000000000001E-2</v>
      </c>
      <c r="AB355" s="64">
        <v>3.6459999999999999E-2</v>
      </c>
      <c r="AC355" s="64">
        <v>5.3170000000000002E-2</v>
      </c>
      <c r="AD355" s="64">
        <v>3.5909999999999997E-2</v>
      </c>
      <c r="AE355" s="64">
        <v>2.3230000000000001E-2</v>
      </c>
      <c r="AF355" s="64">
        <v>2.111E-2</v>
      </c>
      <c r="AG355" s="64">
        <v>4.4080000000000001E-2</v>
      </c>
      <c r="AH355" s="64">
        <v>5.3800000000000001E-2</v>
      </c>
      <c r="AI355" s="64">
        <v>5.0880000000000002E-2</v>
      </c>
      <c r="AJ355" s="64">
        <v>0.13589999999999999</v>
      </c>
      <c r="AK355" s="64">
        <v>0.16063999999999998</v>
      </c>
    </row>
    <row r="356" spans="1:37" x14ac:dyDescent="0.25">
      <c r="A356" s="40" t="s">
        <v>39</v>
      </c>
      <c r="B356" s="55" t="s">
        <v>0</v>
      </c>
      <c r="C356" s="55" t="s">
        <v>0</v>
      </c>
      <c r="D356" s="55" t="s">
        <v>0</v>
      </c>
      <c r="E356" s="55" t="s">
        <v>0</v>
      </c>
      <c r="F356" s="55" t="s">
        <v>0</v>
      </c>
      <c r="G356" s="55" t="s">
        <v>0</v>
      </c>
      <c r="H356" s="55" t="s">
        <v>0</v>
      </c>
      <c r="I356" s="55" t="s">
        <v>0</v>
      </c>
      <c r="J356" s="55" t="s">
        <v>0</v>
      </c>
      <c r="K356" s="55" t="s">
        <v>0</v>
      </c>
      <c r="L356" s="55" t="s">
        <v>0</v>
      </c>
      <c r="M356" s="55" t="s">
        <v>0</v>
      </c>
      <c r="N356" s="55" t="s">
        <v>0</v>
      </c>
      <c r="O356" s="55" t="s">
        <v>0</v>
      </c>
      <c r="P356" s="55" t="s">
        <v>0</v>
      </c>
      <c r="Q356" s="55" t="s">
        <v>0</v>
      </c>
      <c r="R356" s="55" t="s">
        <v>0</v>
      </c>
      <c r="S356" s="55" t="s">
        <v>0</v>
      </c>
      <c r="T356" s="55" t="s">
        <v>0</v>
      </c>
      <c r="U356" s="55" t="s">
        <v>0</v>
      </c>
      <c r="V356" s="55" t="s">
        <v>0</v>
      </c>
      <c r="W356" s="55" t="s">
        <v>0</v>
      </c>
      <c r="X356" s="55" t="s">
        <v>0</v>
      </c>
      <c r="Y356" s="55" t="s">
        <v>0</v>
      </c>
      <c r="Z356" s="55" t="s">
        <v>0</v>
      </c>
      <c r="AA356" s="55" t="s">
        <v>0</v>
      </c>
      <c r="AB356" s="55"/>
      <c r="AC356" s="55"/>
      <c r="AD356" s="64">
        <v>0.72708000000000006</v>
      </c>
      <c r="AE356" s="64">
        <v>0.67657</v>
      </c>
      <c r="AF356" s="64">
        <v>0.87007000000000001</v>
      </c>
      <c r="AG356" s="64">
        <v>1.1400399999999999</v>
      </c>
      <c r="AH356" s="64">
        <v>1.4438100000000003</v>
      </c>
      <c r="AI356" s="64">
        <v>1.5065199999999999</v>
      </c>
      <c r="AJ356" s="64">
        <v>3.7739600000000002</v>
      </c>
      <c r="AK356" s="64">
        <v>7.8292999999999999</v>
      </c>
    </row>
    <row r="357" spans="1:37" x14ac:dyDescent="0.25">
      <c r="A357" s="41" t="s">
        <v>40</v>
      </c>
      <c r="B357" s="55" t="s">
        <v>0</v>
      </c>
      <c r="C357" s="55" t="s">
        <v>0</v>
      </c>
      <c r="D357" s="55" t="s">
        <v>0</v>
      </c>
      <c r="E357" s="55" t="s">
        <v>0</v>
      </c>
      <c r="F357" s="55" t="s">
        <v>0</v>
      </c>
      <c r="G357" s="55" t="s">
        <v>0</v>
      </c>
      <c r="H357" s="55" t="s">
        <v>0</v>
      </c>
      <c r="I357" s="55" t="s">
        <v>0</v>
      </c>
      <c r="J357" s="55" t="s">
        <v>0</v>
      </c>
      <c r="K357" s="55" t="s">
        <v>0</v>
      </c>
      <c r="L357" s="55" t="s">
        <v>0</v>
      </c>
      <c r="M357" s="55" t="s">
        <v>0</v>
      </c>
      <c r="N357" s="55" t="s">
        <v>0</v>
      </c>
      <c r="O357" s="55" t="s">
        <v>0</v>
      </c>
      <c r="P357" s="55" t="s">
        <v>0</v>
      </c>
      <c r="Q357" s="55" t="s">
        <v>0</v>
      </c>
      <c r="R357" s="55" t="s">
        <v>0</v>
      </c>
      <c r="S357" s="55" t="s">
        <v>0</v>
      </c>
      <c r="T357" s="55" t="s">
        <v>0</v>
      </c>
      <c r="U357" s="55" t="s">
        <v>0</v>
      </c>
      <c r="V357" s="55" t="s">
        <v>0</v>
      </c>
      <c r="W357" s="55" t="s">
        <v>0</v>
      </c>
      <c r="X357" s="55" t="s">
        <v>0</v>
      </c>
      <c r="Y357" s="55" t="s">
        <v>0</v>
      </c>
      <c r="Z357" s="55" t="s">
        <v>0</v>
      </c>
      <c r="AA357" s="55" t="s">
        <v>0</v>
      </c>
      <c r="AB357" s="55"/>
      <c r="AC357" s="55"/>
      <c r="AD357" s="55"/>
      <c r="AE357" s="55" t="s">
        <v>0</v>
      </c>
      <c r="AF357" s="55" t="s">
        <v>0</v>
      </c>
      <c r="AG357" s="55" t="s">
        <v>0</v>
      </c>
      <c r="AH357" s="64">
        <v>2.5299999999999997E-3</v>
      </c>
      <c r="AI357" s="64">
        <v>7.5300000000000002E-3</v>
      </c>
      <c r="AJ357" s="64">
        <v>5.1399999999999996E-3</v>
      </c>
      <c r="AK357" s="64">
        <v>1.7099999999999999E-3</v>
      </c>
    </row>
    <row r="358" spans="1:37" x14ac:dyDescent="0.25">
      <c r="A358" s="40" t="s">
        <v>41</v>
      </c>
      <c r="B358" s="9">
        <v>34.4</v>
      </c>
      <c r="C358" s="9">
        <v>29.3</v>
      </c>
      <c r="D358" s="9">
        <v>21.1</v>
      </c>
      <c r="E358" s="9">
        <v>22.4</v>
      </c>
      <c r="F358" s="9">
        <v>19.3</v>
      </c>
      <c r="G358" s="9">
        <v>14.5</v>
      </c>
      <c r="H358" s="9">
        <v>7.3</v>
      </c>
      <c r="I358" s="9">
        <v>3</v>
      </c>
      <c r="J358" s="9">
        <v>1</v>
      </c>
      <c r="K358" s="9">
        <v>0.5</v>
      </c>
      <c r="L358" s="9">
        <v>0.3</v>
      </c>
      <c r="M358" s="9">
        <v>0.3</v>
      </c>
      <c r="N358" s="9">
        <v>0.2</v>
      </c>
      <c r="O358" s="9">
        <v>0.2</v>
      </c>
      <c r="P358" s="9">
        <v>0.2</v>
      </c>
      <c r="Q358" s="9">
        <v>0.2</v>
      </c>
      <c r="R358" s="9">
        <v>0.3</v>
      </c>
      <c r="S358" s="9">
        <v>0.1</v>
      </c>
      <c r="T358" s="9">
        <v>0.3</v>
      </c>
      <c r="U358" s="9">
        <v>0.3236</v>
      </c>
      <c r="V358" s="9">
        <v>0.2384</v>
      </c>
      <c r="W358" s="9">
        <v>0.25298999999999999</v>
      </c>
      <c r="X358" s="9">
        <v>0.31320999999999999</v>
      </c>
      <c r="Y358" s="9">
        <v>0.20149</v>
      </c>
      <c r="Z358" s="9">
        <v>0.17324999999999999</v>
      </c>
      <c r="AA358" s="9">
        <v>0.17824000000000001</v>
      </c>
      <c r="AB358" s="64">
        <v>0.23496</v>
      </c>
      <c r="AC358" s="64">
        <v>0.23426</v>
      </c>
      <c r="AD358" s="64">
        <v>0.22643000000000002</v>
      </c>
      <c r="AE358" s="64">
        <v>0.18659999999999999</v>
      </c>
      <c r="AF358" s="64">
        <v>0.23698</v>
      </c>
      <c r="AG358" s="64">
        <v>0.16161</v>
      </c>
      <c r="AH358" s="64">
        <v>1.1730000000000001E-2</v>
      </c>
      <c r="AI358" s="64">
        <v>6.8799999999999998E-3</v>
      </c>
      <c r="AJ358" s="64">
        <v>2.6460000000000001E-2</v>
      </c>
      <c r="AK358" s="64">
        <v>2.47E-2</v>
      </c>
    </row>
    <row r="359" spans="1:37" x14ac:dyDescent="0.25">
      <c r="A359" s="40" t="s">
        <v>42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/>
      <c r="R359" s="9"/>
      <c r="S359" s="9">
        <v>0</v>
      </c>
      <c r="T359" s="9">
        <v>0</v>
      </c>
      <c r="U359" s="9">
        <v>2.9999999999999997E-4</v>
      </c>
      <c r="V359" s="9">
        <v>5.9999999999999995E-4</v>
      </c>
      <c r="W359" s="9">
        <v>2.8000000000000003E-4</v>
      </c>
      <c r="X359" s="9">
        <v>3.4000000000000002E-4</v>
      </c>
      <c r="Y359" s="9"/>
      <c r="Z359" s="9">
        <v>0</v>
      </c>
      <c r="AA359" s="9"/>
      <c r="AB359" s="64">
        <v>9.3000000000000005E-4</v>
      </c>
      <c r="AC359" s="64">
        <v>1.6000000000000001E-3</v>
      </c>
      <c r="AD359" s="64">
        <v>9.3999999999999997E-4</v>
      </c>
      <c r="AE359" s="64">
        <v>6.7000000000000002E-4</v>
      </c>
      <c r="AF359" s="64">
        <v>5.0000000000000002E-5</v>
      </c>
      <c r="AG359" s="64"/>
      <c r="AH359" s="64"/>
      <c r="AI359" s="64"/>
      <c r="AJ359" s="64"/>
      <c r="AK359" s="64">
        <v>1E-4</v>
      </c>
    </row>
    <row r="360" spans="1:37" x14ac:dyDescent="0.25">
      <c r="A360" s="40" t="s">
        <v>43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/>
      <c r="R360" s="9"/>
      <c r="S360" s="9">
        <v>0</v>
      </c>
      <c r="T360" s="9">
        <v>0</v>
      </c>
      <c r="U360" s="9"/>
      <c r="V360" s="9">
        <v>0</v>
      </c>
      <c r="W360" s="9"/>
      <c r="X360" s="9"/>
      <c r="Y360" s="9"/>
      <c r="Z360" s="9"/>
      <c r="AA360" s="9"/>
      <c r="AB360" s="66"/>
      <c r="AC360" s="66"/>
      <c r="AD360" s="66">
        <v>0</v>
      </c>
      <c r="AE360" s="66">
        <v>0</v>
      </c>
      <c r="AF360" s="66">
        <v>0</v>
      </c>
      <c r="AG360" s="66"/>
      <c r="AH360" s="66"/>
      <c r="AI360" s="66"/>
      <c r="AJ360" s="66"/>
      <c r="AK360" s="66"/>
    </row>
    <row r="361" spans="1:37" x14ac:dyDescent="0.25">
      <c r="A361" s="45" t="s">
        <v>44</v>
      </c>
      <c r="B361" s="82" t="s">
        <v>0</v>
      </c>
      <c r="C361" s="82" t="s">
        <v>0</v>
      </c>
      <c r="D361" s="82" t="s">
        <v>0</v>
      </c>
      <c r="E361" s="82" t="s">
        <v>0</v>
      </c>
      <c r="F361" s="82" t="s">
        <v>0</v>
      </c>
      <c r="G361" s="82" t="s">
        <v>0</v>
      </c>
      <c r="H361" s="82" t="s">
        <v>0</v>
      </c>
      <c r="I361" s="82" t="s">
        <v>0</v>
      </c>
      <c r="J361" s="82" t="s">
        <v>0</v>
      </c>
      <c r="K361" s="82" t="s">
        <v>0</v>
      </c>
      <c r="L361" s="82" t="s">
        <v>0</v>
      </c>
      <c r="M361" s="82" t="s">
        <v>0</v>
      </c>
      <c r="N361" s="82" t="s">
        <v>0</v>
      </c>
      <c r="O361" s="82" t="s">
        <v>0</v>
      </c>
      <c r="P361" s="82" t="s">
        <v>0</v>
      </c>
      <c r="Q361" s="82" t="s">
        <v>0</v>
      </c>
      <c r="R361" s="82" t="s">
        <v>0</v>
      </c>
      <c r="S361" s="82" t="s">
        <v>0</v>
      </c>
      <c r="T361" s="82" t="s">
        <v>0</v>
      </c>
      <c r="U361" s="82" t="s">
        <v>0</v>
      </c>
      <c r="V361" s="82" t="s">
        <v>0</v>
      </c>
      <c r="W361" s="82" t="s">
        <v>0</v>
      </c>
      <c r="X361" s="82" t="s">
        <v>0</v>
      </c>
      <c r="Y361" s="82" t="s">
        <v>0</v>
      </c>
      <c r="Z361" s="82" t="s">
        <v>0</v>
      </c>
      <c r="AA361" s="82" t="s">
        <v>0</v>
      </c>
      <c r="AB361" s="82" t="s">
        <v>0</v>
      </c>
      <c r="AC361" s="82" t="s">
        <v>0</v>
      </c>
      <c r="AD361" s="102">
        <v>6.1200000000000004E-3</v>
      </c>
      <c r="AE361" s="102">
        <v>1.238E-2</v>
      </c>
      <c r="AF361" s="102">
        <v>8.7000000000000001E-4</v>
      </c>
      <c r="AG361" s="102"/>
      <c r="AH361" s="102"/>
      <c r="AI361" s="102">
        <v>0.13603999999999999</v>
      </c>
      <c r="AJ361" s="102">
        <v>0.15387999999999999</v>
      </c>
      <c r="AK361" s="102"/>
    </row>
    <row r="362" spans="1:37" x14ac:dyDescent="0.25">
      <c r="A362" s="116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1:37" x14ac:dyDescent="0.25">
      <c r="A363" s="108" t="s">
        <v>48</v>
      </c>
      <c r="B363" s="1"/>
      <c r="C363" s="4"/>
    </row>
    <row r="364" spans="1:37" s="59" customFormat="1" ht="28.5" customHeight="1" x14ac:dyDescent="0.25">
      <c r="A364" s="113"/>
      <c r="B364" s="114">
        <v>1990</v>
      </c>
      <c r="C364" s="114">
        <v>1991</v>
      </c>
      <c r="D364" s="114">
        <v>1992</v>
      </c>
      <c r="E364" s="114">
        <v>1993</v>
      </c>
      <c r="F364" s="114">
        <v>1994</v>
      </c>
      <c r="G364" s="114">
        <v>1995</v>
      </c>
      <c r="H364" s="114">
        <v>1996</v>
      </c>
      <c r="I364" s="114">
        <v>1997</v>
      </c>
      <c r="J364" s="114">
        <v>1998</v>
      </c>
      <c r="K364" s="114">
        <v>1999</v>
      </c>
      <c r="L364" s="114">
        <v>2000</v>
      </c>
      <c r="M364" s="114">
        <v>2001</v>
      </c>
      <c r="N364" s="114">
        <v>2002</v>
      </c>
      <c r="O364" s="114">
        <v>2003</v>
      </c>
      <c r="P364" s="114">
        <v>2004</v>
      </c>
      <c r="Q364" s="114">
        <v>2005</v>
      </c>
      <c r="R364" s="114">
        <v>2006</v>
      </c>
      <c r="S364" s="114">
        <v>2007</v>
      </c>
      <c r="T364" s="114">
        <v>2008</v>
      </c>
      <c r="U364" s="114">
        <v>2009</v>
      </c>
      <c r="V364" s="114">
        <v>2010</v>
      </c>
      <c r="W364" s="114">
        <v>2011</v>
      </c>
      <c r="X364" s="114">
        <v>2012</v>
      </c>
      <c r="Y364" s="114">
        <v>2013</v>
      </c>
      <c r="Z364" s="114">
        <v>2014</v>
      </c>
      <c r="AA364" s="114">
        <v>2015</v>
      </c>
      <c r="AB364" s="114">
        <v>2016</v>
      </c>
      <c r="AC364" s="114">
        <v>2017</v>
      </c>
      <c r="AD364" s="114">
        <v>2018</v>
      </c>
      <c r="AE364" s="114">
        <v>2019</v>
      </c>
      <c r="AF364" s="114">
        <v>2020</v>
      </c>
      <c r="AG364" s="114">
        <v>2021</v>
      </c>
      <c r="AH364" s="114" t="s">
        <v>3</v>
      </c>
      <c r="AI364" s="114" t="s">
        <v>4</v>
      </c>
      <c r="AJ364" s="114">
        <v>2024</v>
      </c>
      <c r="AK364" s="114">
        <v>2025</v>
      </c>
    </row>
    <row r="365" spans="1:37" s="33" customFormat="1" x14ac:dyDescent="0.25">
      <c r="A365" s="40" t="s">
        <v>24</v>
      </c>
      <c r="B365" s="14">
        <f t="shared" ref="B365:Z365" si="153">SUM(B367:B385)</f>
        <v>0.2</v>
      </c>
      <c r="C365" s="14">
        <f t="shared" si="153"/>
        <v>1.5999999999999999</v>
      </c>
      <c r="D365" s="14">
        <f t="shared" si="153"/>
        <v>4.7</v>
      </c>
      <c r="E365" s="14">
        <f t="shared" si="153"/>
        <v>7.1000000000000005</v>
      </c>
      <c r="F365" s="14">
        <f t="shared" si="153"/>
        <v>9.1999999999999993</v>
      </c>
      <c r="G365" s="14">
        <f t="shared" si="153"/>
        <v>6.8999999999999977</v>
      </c>
      <c r="H365" s="14">
        <f t="shared" si="153"/>
        <v>11.8</v>
      </c>
      <c r="I365" s="14">
        <f t="shared" si="153"/>
        <v>10.1</v>
      </c>
      <c r="J365" s="14">
        <f t="shared" si="153"/>
        <v>8.6</v>
      </c>
      <c r="K365" s="14">
        <f t="shared" si="153"/>
        <v>8.1000000000000014</v>
      </c>
      <c r="L365" s="14">
        <f t="shared" si="153"/>
        <v>9.5</v>
      </c>
      <c r="M365" s="14">
        <f t="shared" si="153"/>
        <v>7.9999999999999991</v>
      </c>
      <c r="N365" s="14">
        <f t="shared" si="153"/>
        <v>8.4</v>
      </c>
      <c r="O365" s="14">
        <f t="shared" si="153"/>
        <v>10.6</v>
      </c>
      <c r="P365" s="14">
        <f t="shared" si="153"/>
        <v>12.2</v>
      </c>
      <c r="Q365" s="14">
        <f t="shared" si="153"/>
        <v>14.5</v>
      </c>
      <c r="R365" s="14">
        <f t="shared" si="153"/>
        <v>17.600000000000001</v>
      </c>
      <c r="S365" s="14">
        <f t="shared" si="153"/>
        <v>20.7</v>
      </c>
      <c r="T365" s="14">
        <f t="shared" si="153"/>
        <v>24.200000000000003</v>
      </c>
      <c r="U365" s="14">
        <f t="shared" si="153"/>
        <v>24.984099999999998</v>
      </c>
      <c r="V365" s="14">
        <f t="shared" si="153"/>
        <v>25.736099999999997</v>
      </c>
      <c r="W365" s="14">
        <f t="shared" si="153"/>
        <v>27.639579999999995</v>
      </c>
      <c r="X365" s="14">
        <f t="shared" si="153"/>
        <v>29.493559999999999</v>
      </c>
      <c r="Y365" s="14">
        <f t="shared" si="153"/>
        <v>31.446940000000005</v>
      </c>
      <c r="Z365" s="14">
        <f t="shared" si="153"/>
        <v>35.681060000000009</v>
      </c>
      <c r="AA365" s="14">
        <f>SUM(AA366:AA386)</f>
        <v>38.744539999999994</v>
      </c>
      <c r="AB365" s="68">
        <f t="shared" ref="AB365:AK365" si="154">SUM(AB366:AB386)</f>
        <v>42.03642</v>
      </c>
      <c r="AC365" s="68">
        <f t="shared" si="154"/>
        <v>46.225560000000002</v>
      </c>
      <c r="AD365" s="68">
        <f t="shared" si="154"/>
        <v>46.327149999999989</v>
      </c>
      <c r="AE365" s="68">
        <f t="shared" si="154"/>
        <v>46.68421</v>
      </c>
      <c r="AF365" s="68">
        <f t="shared" si="154"/>
        <v>47.247959999999999</v>
      </c>
      <c r="AG365" s="68">
        <f t="shared" si="154"/>
        <v>49.696790000000007</v>
      </c>
      <c r="AH365" s="68">
        <f t="shared" si="154"/>
        <v>43.004370000000002</v>
      </c>
      <c r="AI365" s="68">
        <v>44.722800000000007</v>
      </c>
      <c r="AJ365" s="68">
        <f t="shared" si="154"/>
        <v>46.287700000000001</v>
      </c>
      <c r="AK365" s="68">
        <f t="shared" si="154"/>
        <v>47.467699999999994</v>
      </c>
    </row>
    <row r="366" spans="1:37" s="33" customFormat="1" x14ac:dyDescent="0.25">
      <c r="A366" s="40" t="s">
        <v>25</v>
      </c>
      <c r="B366" s="55" t="s">
        <v>0</v>
      </c>
      <c r="C366" s="55" t="s">
        <v>0</v>
      </c>
      <c r="D366" s="55" t="s">
        <v>0</v>
      </c>
      <c r="E366" s="55" t="s">
        <v>0</v>
      </c>
      <c r="F366" s="55" t="s">
        <v>0</v>
      </c>
      <c r="G366" s="55" t="s">
        <v>0</v>
      </c>
      <c r="H366" s="55" t="s">
        <v>0</v>
      </c>
      <c r="I366" s="55" t="s">
        <v>0</v>
      </c>
      <c r="J366" s="55" t="s">
        <v>0</v>
      </c>
      <c r="K366" s="55" t="s">
        <v>0</v>
      </c>
      <c r="L366" s="55" t="s">
        <v>0</v>
      </c>
      <c r="M366" s="55" t="s">
        <v>0</v>
      </c>
      <c r="N366" s="55" t="s">
        <v>0</v>
      </c>
      <c r="O366" s="55" t="s">
        <v>0</v>
      </c>
      <c r="P366" s="55" t="s">
        <v>0</v>
      </c>
      <c r="Q366" s="55" t="s">
        <v>0</v>
      </c>
      <c r="R366" s="55" t="s">
        <v>0</v>
      </c>
      <c r="S366" s="55" t="s">
        <v>0</v>
      </c>
      <c r="T366" s="55" t="s">
        <v>0</v>
      </c>
      <c r="U366" s="55" t="s">
        <v>0</v>
      </c>
      <c r="V366" s="55" t="s">
        <v>0</v>
      </c>
      <c r="W366" s="55" t="s">
        <v>0</v>
      </c>
      <c r="X366" s="55" t="s">
        <v>0</v>
      </c>
      <c r="Y366" s="55" t="s">
        <v>0</v>
      </c>
      <c r="Z366" s="55" t="s">
        <v>0</v>
      </c>
      <c r="AA366" s="55" t="s">
        <v>0</v>
      </c>
      <c r="AB366" s="55" t="s">
        <v>0</v>
      </c>
      <c r="AC366" s="55" t="s">
        <v>0</v>
      </c>
      <c r="AD366" s="55" t="s">
        <v>0</v>
      </c>
      <c r="AE366" s="55" t="s">
        <v>0</v>
      </c>
      <c r="AF366" s="55" t="s">
        <v>0</v>
      </c>
      <c r="AG366" s="55" t="s">
        <v>0</v>
      </c>
      <c r="AH366" s="123">
        <v>7.1029100000000005</v>
      </c>
      <c r="AI366" s="123">
        <v>7.1764999999999999</v>
      </c>
      <c r="AJ366" s="123">
        <v>7.4459000000000009</v>
      </c>
      <c r="AK366" s="123">
        <v>7.6501000000000001</v>
      </c>
    </row>
    <row r="367" spans="1:37" x14ac:dyDescent="0.25">
      <c r="A367" s="40" t="s">
        <v>26</v>
      </c>
      <c r="B367" s="9">
        <v>0.1</v>
      </c>
      <c r="C367" s="22"/>
      <c r="D367" s="22"/>
      <c r="E367" s="22">
        <v>0.3</v>
      </c>
      <c r="F367" s="22">
        <v>0.6</v>
      </c>
      <c r="G367" s="22">
        <v>0.2</v>
      </c>
      <c r="H367" s="22">
        <v>0.4</v>
      </c>
      <c r="I367" s="22">
        <v>0.1</v>
      </c>
      <c r="J367" s="22">
        <v>0.1</v>
      </c>
      <c r="K367" s="22">
        <v>0</v>
      </c>
      <c r="L367" s="22">
        <v>0.1</v>
      </c>
      <c r="M367" s="22">
        <v>0</v>
      </c>
      <c r="N367" s="22">
        <v>0</v>
      </c>
      <c r="O367" s="22">
        <v>0.1</v>
      </c>
      <c r="P367" s="22">
        <v>0</v>
      </c>
      <c r="Q367" s="22">
        <v>0.1</v>
      </c>
      <c r="R367" s="22">
        <v>0.1</v>
      </c>
      <c r="S367" s="22">
        <v>0.1</v>
      </c>
      <c r="T367" s="22">
        <v>0.1</v>
      </c>
      <c r="U367" s="22">
        <v>8.7899999999999992E-2</v>
      </c>
      <c r="V367" s="22">
        <v>0.11710000000000001</v>
      </c>
      <c r="W367" s="22">
        <v>0.15653999999999998</v>
      </c>
      <c r="X367" s="22">
        <v>0.26624999999999999</v>
      </c>
      <c r="Y367" s="22">
        <v>0.35106999999999999</v>
      </c>
      <c r="Z367" s="22">
        <v>0.43930000000000002</v>
      </c>
      <c r="AA367" s="22">
        <v>0.49208000000000007</v>
      </c>
      <c r="AB367" s="64">
        <v>0.45583000000000001</v>
      </c>
      <c r="AC367" s="64">
        <v>0.42385</v>
      </c>
      <c r="AD367" s="64">
        <v>0.42737999999999998</v>
      </c>
      <c r="AE367" s="64">
        <v>0.42263999999999996</v>
      </c>
      <c r="AF367" s="64">
        <v>0.43406</v>
      </c>
      <c r="AG367" s="64">
        <v>0.44189999999999996</v>
      </c>
      <c r="AH367" s="64">
        <v>0.39649000000000006</v>
      </c>
      <c r="AI367" s="64">
        <v>0.43609999999999999</v>
      </c>
      <c r="AJ367" s="64">
        <v>0.43589999999999995</v>
      </c>
      <c r="AK367" s="64">
        <v>0.45700000000000002</v>
      </c>
    </row>
    <row r="368" spans="1:37" x14ac:dyDescent="0.25">
      <c r="A368" s="40" t="s">
        <v>27</v>
      </c>
      <c r="B368" s="9"/>
      <c r="C368" s="22">
        <v>0.1</v>
      </c>
      <c r="D368" s="22">
        <v>0.1</v>
      </c>
      <c r="E368" s="22">
        <v>0.5</v>
      </c>
      <c r="F368" s="22">
        <v>0.3</v>
      </c>
      <c r="G368" s="22">
        <v>0.2</v>
      </c>
      <c r="H368" s="22">
        <v>0.1</v>
      </c>
      <c r="I368" s="22">
        <v>0.1</v>
      </c>
      <c r="J368" s="22">
        <v>0.2</v>
      </c>
      <c r="K368" s="22">
        <v>0.3</v>
      </c>
      <c r="L368" s="22">
        <v>0.3</v>
      </c>
      <c r="M368" s="22">
        <v>0.2</v>
      </c>
      <c r="N368" s="22">
        <v>0.4</v>
      </c>
      <c r="O368" s="22">
        <v>0.3</v>
      </c>
      <c r="P368" s="22">
        <v>0.4</v>
      </c>
      <c r="Q368" s="22">
        <v>0.4</v>
      </c>
      <c r="R368" s="22">
        <v>0.5</v>
      </c>
      <c r="S368" s="22">
        <v>0.8</v>
      </c>
      <c r="T368" s="22">
        <v>0.9</v>
      </c>
      <c r="U368" s="22">
        <v>1.0390999999999999</v>
      </c>
      <c r="V368" s="22">
        <v>1.2394000000000001</v>
      </c>
      <c r="W368" s="22">
        <v>1.5245200000000001</v>
      </c>
      <c r="X368" s="22">
        <v>1.5897599999999998</v>
      </c>
      <c r="Y368" s="22">
        <v>2.0018800000000003</v>
      </c>
      <c r="Z368" s="22">
        <v>2.2450100000000002</v>
      </c>
      <c r="AA368" s="22">
        <v>2.1326000000000001</v>
      </c>
      <c r="AB368" s="64">
        <v>2.4580099999999998</v>
      </c>
      <c r="AC368" s="64">
        <v>2.69659</v>
      </c>
      <c r="AD368" s="64">
        <v>2.8692299999999999</v>
      </c>
      <c r="AE368" s="64">
        <v>2.9658500000000001</v>
      </c>
      <c r="AF368" s="64">
        <v>3.1225000000000001</v>
      </c>
      <c r="AG368" s="64">
        <v>3.1792000000000002</v>
      </c>
      <c r="AH368" s="64">
        <v>2.7635600000000005</v>
      </c>
      <c r="AI368" s="64">
        <v>2.9173</v>
      </c>
      <c r="AJ368" s="64">
        <v>3.1248</v>
      </c>
      <c r="AK368" s="64">
        <v>3.1540999999999997</v>
      </c>
    </row>
    <row r="369" spans="1:37" x14ac:dyDescent="0.25">
      <c r="A369" s="40" t="s">
        <v>28</v>
      </c>
      <c r="B369" s="9"/>
      <c r="C369" s="22">
        <v>0</v>
      </c>
      <c r="D369" s="22">
        <v>0.3</v>
      </c>
      <c r="E369" s="22">
        <v>0.4</v>
      </c>
      <c r="F369" s="22">
        <v>1.3</v>
      </c>
      <c r="G369" s="22">
        <v>1</v>
      </c>
      <c r="H369" s="22">
        <v>1</v>
      </c>
      <c r="I369" s="22">
        <v>1.6</v>
      </c>
      <c r="J369" s="22">
        <v>0.7</v>
      </c>
      <c r="K369" s="22">
        <v>1.7</v>
      </c>
      <c r="L369" s="22">
        <v>2.7</v>
      </c>
      <c r="M369" s="22">
        <v>1.7</v>
      </c>
      <c r="N369" s="22">
        <v>2</v>
      </c>
      <c r="O369" s="22">
        <v>2.6</v>
      </c>
      <c r="P369" s="22">
        <v>2.4</v>
      </c>
      <c r="Q369" s="22">
        <v>3</v>
      </c>
      <c r="R369" s="22">
        <v>3.2</v>
      </c>
      <c r="S369" s="22">
        <v>3.7</v>
      </c>
      <c r="T369" s="22">
        <v>4.7</v>
      </c>
      <c r="U369" s="22">
        <v>3.9760999999999997</v>
      </c>
      <c r="V369" s="22">
        <v>3.4582999999999999</v>
      </c>
      <c r="W369" s="22">
        <v>3.8029099999999998</v>
      </c>
      <c r="X369" s="22">
        <v>3.9745700000000004</v>
      </c>
      <c r="Y369" s="22">
        <v>3.92455</v>
      </c>
      <c r="Z369" s="22">
        <v>4.39419</v>
      </c>
      <c r="AA369" s="22">
        <v>4.7808899999999994</v>
      </c>
      <c r="AB369" s="64">
        <v>6.7063200000000007</v>
      </c>
      <c r="AC369" s="64">
        <v>9.4003499999999995</v>
      </c>
      <c r="AD369" s="64">
        <v>10.74263</v>
      </c>
      <c r="AE369" s="64">
        <v>10.77829</v>
      </c>
      <c r="AF369" s="64">
        <v>10.90096</v>
      </c>
      <c r="AG369" s="64">
        <v>11.654029999999999</v>
      </c>
      <c r="AH369" s="64">
        <v>6.0848000000000004</v>
      </c>
      <c r="AI369" s="64">
        <v>6.6050000000000004</v>
      </c>
      <c r="AJ369" s="64">
        <v>7.0052000000000003</v>
      </c>
      <c r="AK369" s="64">
        <v>6.8897000000000004</v>
      </c>
    </row>
    <row r="370" spans="1:37" x14ac:dyDescent="0.25">
      <c r="A370" s="40" t="s">
        <v>29</v>
      </c>
      <c r="B370" s="9"/>
      <c r="C370" s="22"/>
      <c r="D370" s="22">
        <v>0</v>
      </c>
      <c r="E370" s="22"/>
      <c r="F370" s="22"/>
      <c r="G370" s="22"/>
      <c r="H370" s="22">
        <v>1.6</v>
      </c>
      <c r="I370" s="22">
        <v>1.1000000000000001</v>
      </c>
      <c r="J370" s="22">
        <v>1</v>
      </c>
      <c r="K370" s="22">
        <v>0.6</v>
      </c>
      <c r="L370" s="22">
        <v>0.4</v>
      </c>
      <c r="M370" s="22">
        <v>0.4</v>
      </c>
      <c r="N370" s="22">
        <v>0.3</v>
      </c>
      <c r="O370" s="22">
        <v>0.4</v>
      </c>
      <c r="P370" s="22">
        <v>0.7</v>
      </c>
      <c r="Q370" s="22">
        <v>0.9</v>
      </c>
      <c r="R370" s="22">
        <v>1</v>
      </c>
      <c r="S370" s="22">
        <v>1.1000000000000001</v>
      </c>
      <c r="T370" s="22">
        <v>1.2</v>
      </c>
      <c r="U370" s="22">
        <v>1.3352000000000002</v>
      </c>
      <c r="V370" s="22">
        <v>1.3487</v>
      </c>
      <c r="W370" s="22">
        <v>1.5787100000000001</v>
      </c>
      <c r="X370" s="22">
        <v>1.8439399999999999</v>
      </c>
      <c r="Y370" s="22">
        <v>1.4320899999999999</v>
      </c>
      <c r="Z370" s="22">
        <v>1.5749800000000003</v>
      </c>
      <c r="AA370" s="22">
        <v>1.60148</v>
      </c>
      <c r="AB370" s="64">
        <v>1.5829299999999999</v>
      </c>
      <c r="AC370" s="64">
        <v>1.6912799999999999</v>
      </c>
      <c r="AD370" s="64">
        <v>1.7669000000000001</v>
      </c>
      <c r="AE370" s="64">
        <v>1.9697299999999998</v>
      </c>
      <c r="AF370" s="64">
        <v>2.0768800000000001</v>
      </c>
      <c r="AG370" s="64">
        <v>2.246</v>
      </c>
      <c r="AH370" s="64">
        <v>2.11381</v>
      </c>
      <c r="AI370" s="64">
        <v>2.1183999999999998</v>
      </c>
      <c r="AJ370" s="64">
        <v>1.9942000000000002</v>
      </c>
      <c r="AK370" s="64">
        <v>2.2797000000000001</v>
      </c>
    </row>
    <row r="371" spans="1:37" x14ac:dyDescent="0.25">
      <c r="A371" s="40" t="s">
        <v>30</v>
      </c>
      <c r="B371" s="9">
        <v>0.1</v>
      </c>
      <c r="C371" s="22">
        <v>0.7</v>
      </c>
      <c r="D371" s="22">
        <v>1</v>
      </c>
      <c r="E371" s="22">
        <v>0.9</v>
      </c>
      <c r="F371" s="22">
        <v>0.9</v>
      </c>
      <c r="G371" s="22">
        <v>1.2</v>
      </c>
      <c r="H371" s="22">
        <v>0.2</v>
      </c>
      <c r="I371" s="22">
        <v>0.5</v>
      </c>
      <c r="J371" s="22">
        <v>0.8</v>
      </c>
      <c r="K371" s="22">
        <v>0.4</v>
      </c>
      <c r="L371" s="22">
        <v>0.7</v>
      </c>
      <c r="M371" s="22">
        <v>0.6</v>
      </c>
      <c r="N371" s="22">
        <v>0.6</v>
      </c>
      <c r="O371" s="22">
        <v>0.7</v>
      </c>
      <c r="P371" s="22">
        <v>0.7</v>
      </c>
      <c r="Q371" s="22">
        <v>0.7</v>
      </c>
      <c r="R371" s="22">
        <v>1.1000000000000001</v>
      </c>
      <c r="S371" s="22">
        <v>1.1000000000000001</v>
      </c>
      <c r="T371" s="22">
        <v>1.4</v>
      </c>
      <c r="U371" s="22">
        <v>1.4773000000000001</v>
      </c>
      <c r="V371" s="22">
        <v>1.7361</v>
      </c>
      <c r="W371" s="22">
        <v>1.7958700000000001</v>
      </c>
      <c r="X371" s="22">
        <v>2.19211</v>
      </c>
      <c r="Y371" s="22">
        <v>2.4157700000000002</v>
      </c>
      <c r="Z371" s="22">
        <v>3.01905</v>
      </c>
      <c r="AA371" s="22">
        <v>3.4334399999999996</v>
      </c>
      <c r="AB371" s="64">
        <v>3.8520099999999999</v>
      </c>
      <c r="AC371" s="64">
        <v>3.93716</v>
      </c>
      <c r="AD371" s="64">
        <v>3.9751299999999996</v>
      </c>
      <c r="AE371" s="64">
        <v>3.8569900000000001</v>
      </c>
      <c r="AF371" s="64">
        <v>3.9325000000000001</v>
      </c>
      <c r="AG371" s="64">
        <v>3.9965999999999999</v>
      </c>
      <c r="AH371" s="64">
        <v>3.5535299999999999</v>
      </c>
      <c r="AI371" s="64">
        <v>3.8313000000000001</v>
      </c>
      <c r="AJ371" s="64">
        <v>3.9102000000000001</v>
      </c>
      <c r="AK371" s="64">
        <v>4.1238999999999999</v>
      </c>
    </row>
    <row r="372" spans="1:37" x14ac:dyDescent="0.25">
      <c r="A372" s="40" t="s">
        <v>31</v>
      </c>
      <c r="B372" s="9"/>
      <c r="C372" s="22">
        <v>0</v>
      </c>
      <c r="D372" s="22">
        <v>0</v>
      </c>
      <c r="E372" s="22"/>
      <c r="F372" s="22">
        <v>0.2</v>
      </c>
      <c r="G372" s="22">
        <v>0.1</v>
      </c>
      <c r="H372" s="22">
        <v>0.1</v>
      </c>
      <c r="I372" s="22">
        <v>0.1</v>
      </c>
      <c r="J372" s="22">
        <v>0.5</v>
      </c>
      <c r="K372" s="22">
        <v>1</v>
      </c>
      <c r="L372" s="22">
        <v>1</v>
      </c>
      <c r="M372" s="22">
        <v>0.9</v>
      </c>
      <c r="N372" s="22">
        <v>0.6</v>
      </c>
      <c r="O372" s="22">
        <v>1.1000000000000001</v>
      </c>
      <c r="P372" s="22">
        <v>1.4</v>
      </c>
      <c r="Q372" s="22">
        <v>1.4</v>
      </c>
      <c r="R372" s="22">
        <v>1.8</v>
      </c>
      <c r="S372" s="22">
        <v>2.2000000000000002</v>
      </c>
      <c r="T372" s="22">
        <v>2.6</v>
      </c>
      <c r="U372" s="22">
        <v>2.5235000000000003</v>
      </c>
      <c r="V372" s="22">
        <v>2.6238999999999999</v>
      </c>
      <c r="W372" s="22">
        <v>2.7717300000000002</v>
      </c>
      <c r="X372" s="22">
        <v>2.5715299999999996</v>
      </c>
      <c r="Y372" s="22">
        <v>3.5138400000000001</v>
      </c>
      <c r="Z372" s="22">
        <v>3.9710899999999998</v>
      </c>
      <c r="AA372" s="22">
        <v>4.3060099999999997</v>
      </c>
      <c r="AB372" s="64">
        <v>4.4292899999999999</v>
      </c>
      <c r="AC372" s="64">
        <v>4.9225500000000011</v>
      </c>
      <c r="AD372" s="64">
        <v>5.4270300000000002</v>
      </c>
      <c r="AE372" s="64">
        <v>6.017850000000001</v>
      </c>
      <c r="AF372" s="64">
        <v>6.2377299999999991</v>
      </c>
      <c r="AG372" s="64">
        <v>6.62826</v>
      </c>
      <c r="AH372" s="64">
        <v>5.5690899999999992</v>
      </c>
      <c r="AI372" s="64">
        <v>6.0189000000000004</v>
      </c>
      <c r="AJ372" s="64">
        <v>6.0694999999999997</v>
      </c>
      <c r="AK372" s="64">
        <v>6.1639000000000008</v>
      </c>
    </row>
    <row r="373" spans="1:37" x14ac:dyDescent="0.25">
      <c r="A373" s="40" t="s">
        <v>32</v>
      </c>
      <c r="B373" s="55" t="s">
        <v>0</v>
      </c>
      <c r="C373" s="55" t="s">
        <v>0</v>
      </c>
      <c r="D373" s="55" t="s">
        <v>0</v>
      </c>
      <c r="E373" s="55" t="s">
        <v>0</v>
      </c>
      <c r="F373" s="55" t="s">
        <v>0</v>
      </c>
      <c r="G373" s="55" t="s">
        <v>0</v>
      </c>
      <c r="H373" s="55" t="s">
        <v>0</v>
      </c>
      <c r="I373" s="55" t="s">
        <v>0</v>
      </c>
      <c r="J373" s="55" t="s">
        <v>0</v>
      </c>
      <c r="K373" s="55" t="s">
        <v>0</v>
      </c>
      <c r="L373" s="55" t="s">
        <v>0</v>
      </c>
      <c r="M373" s="55" t="s">
        <v>0</v>
      </c>
      <c r="N373" s="55" t="s">
        <v>0</v>
      </c>
      <c r="O373" s="55" t="s">
        <v>0</v>
      </c>
      <c r="P373" s="55" t="s">
        <v>0</v>
      </c>
      <c r="Q373" s="55" t="s">
        <v>0</v>
      </c>
      <c r="R373" s="55" t="s">
        <v>0</v>
      </c>
      <c r="S373" s="55" t="s">
        <v>0</v>
      </c>
      <c r="T373" s="55" t="s">
        <v>0</v>
      </c>
      <c r="U373" s="55" t="s">
        <v>0</v>
      </c>
      <c r="V373" s="55" t="s">
        <v>0</v>
      </c>
      <c r="W373" s="55" t="s">
        <v>0</v>
      </c>
      <c r="X373" s="55" t="s">
        <v>0</v>
      </c>
      <c r="Y373" s="55" t="s">
        <v>0</v>
      </c>
      <c r="Z373" s="55" t="s">
        <v>0</v>
      </c>
      <c r="AA373" s="55" t="s">
        <v>0</v>
      </c>
      <c r="AB373" s="55" t="s">
        <v>0</v>
      </c>
      <c r="AC373" s="55" t="s">
        <v>0</v>
      </c>
      <c r="AD373" s="55" t="s">
        <v>0</v>
      </c>
      <c r="AE373" s="55" t="s">
        <v>0</v>
      </c>
      <c r="AF373" s="55" t="s">
        <v>0</v>
      </c>
      <c r="AG373" s="55" t="s">
        <v>0</v>
      </c>
      <c r="AH373" s="64">
        <v>3.3607199999999997</v>
      </c>
      <c r="AI373" s="64">
        <v>3.4918</v>
      </c>
      <c r="AJ373" s="64">
        <v>3.5129000000000001</v>
      </c>
      <c r="AK373" s="64">
        <v>3.7682000000000002</v>
      </c>
    </row>
    <row r="374" spans="1:37" x14ac:dyDescent="0.25">
      <c r="A374" s="40" t="s">
        <v>33</v>
      </c>
      <c r="B374" s="9"/>
      <c r="C374" s="22">
        <v>0.5</v>
      </c>
      <c r="D374" s="22">
        <v>1.8</v>
      </c>
      <c r="E374" s="22">
        <v>2.7</v>
      </c>
      <c r="F374" s="22">
        <v>3.5</v>
      </c>
      <c r="G374" s="22">
        <v>2.5</v>
      </c>
      <c r="H374" s="22">
        <v>2.4</v>
      </c>
      <c r="I374" s="22">
        <v>2.7</v>
      </c>
      <c r="J374" s="22">
        <v>2.5</v>
      </c>
      <c r="K374" s="22">
        <v>1.7</v>
      </c>
      <c r="L374" s="22">
        <v>1.9</v>
      </c>
      <c r="M374" s="22">
        <v>1.9</v>
      </c>
      <c r="N374" s="22">
        <v>1.7</v>
      </c>
      <c r="O374" s="22">
        <v>2.1</v>
      </c>
      <c r="P374" s="22">
        <v>2.2999999999999998</v>
      </c>
      <c r="Q374" s="22">
        <v>2.6</v>
      </c>
      <c r="R374" s="22">
        <v>2.9</v>
      </c>
      <c r="S374" s="22">
        <v>3.1</v>
      </c>
      <c r="T374" s="22">
        <v>3.4</v>
      </c>
      <c r="U374" s="22">
        <v>3.3305000000000002</v>
      </c>
      <c r="V374" s="22">
        <v>3.9629000000000003</v>
      </c>
      <c r="W374" s="22">
        <v>3.8281899999999998</v>
      </c>
      <c r="X374" s="22">
        <v>3.90978</v>
      </c>
      <c r="Y374" s="22">
        <v>4.1402900000000002</v>
      </c>
      <c r="Z374" s="22">
        <v>4.5614100000000004</v>
      </c>
      <c r="AA374" s="22">
        <v>4.5432699999999997</v>
      </c>
      <c r="AB374" s="64">
        <v>4.7499299999999991</v>
      </c>
      <c r="AC374" s="64">
        <v>4.3587800000000003</v>
      </c>
      <c r="AD374" s="64">
        <v>4.29209</v>
      </c>
      <c r="AE374" s="64">
        <v>4.2913700000000006</v>
      </c>
      <c r="AF374" s="64">
        <v>4.1909600000000005</v>
      </c>
      <c r="AG374" s="64">
        <v>4.3371999999999993</v>
      </c>
      <c r="AH374" s="64">
        <v>2.1160199999999998</v>
      </c>
      <c r="AI374" s="64">
        <v>2.21</v>
      </c>
      <c r="AJ374" s="64">
        <v>2.3142</v>
      </c>
      <c r="AK374" s="64">
        <v>2.3656999999999999</v>
      </c>
    </row>
    <row r="375" spans="1:37" x14ac:dyDescent="0.25">
      <c r="A375" s="40" t="s">
        <v>34</v>
      </c>
      <c r="B375" s="9"/>
      <c r="C375" s="22">
        <v>0</v>
      </c>
      <c r="D375" s="22">
        <v>0</v>
      </c>
      <c r="E375" s="22">
        <v>0.2</v>
      </c>
      <c r="F375" s="22">
        <v>0.6</v>
      </c>
      <c r="G375" s="22">
        <v>0.3</v>
      </c>
      <c r="H375" s="22">
        <v>0.1</v>
      </c>
      <c r="I375" s="22">
        <v>0.3</v>
      </c>
      <c r="J375" s="22">
        <v>0.3</v>
      </c>
      <c r="K375" s="22">
        <v>0.2</v>
      </c>
      <c r="L375" s="22">
        <v>0.1</v>
      </c>
      <c r="M375" s="22">
        <v>0</v>
      </c>
      <c r="N375" s="22">
        <v>0</v>
      </c>
      <c r="O375" s="22">
        <v>0.1</v>
      </c>
      <c r="P375" s="22">
        <v>0.1</v>
      </c>
      <c r="Q375" s="22">
        <v>0.1</v>
      </c>
      <c r="R375" s="22">
        <v>0.1</v>
      </c>
      <c r="S375" s="22">
        <v>0.1</v>
      </c>
      <c r="T375" s="22">
        <v>0.1</v>
      </c>
      <c r="U375" s="22">
        <v>0.11390000000000002</v>
      </c>
      <c r="V375" s="22">
        <v>9.6299999999999997E-2</v>
      </c>
      <c r="W375" s="22">
        <v>9.6850000000000006E-2</v>
      </c>
      <c r="X375" s="22">
        <v>0.11926</v>
      </c>
      <c r="Y375" s="22">
        <v>0.13263999999999998</v>
      </c>
      <c r="Z375" s="22">
        <v>0.22763999999999998</v>
      </c>
      <c r="AA375" s="22">
        <v>0.21153</v>
      </c>
      <c r="AB375" s="64">
        <v>0.24580000000000002</v>
      </c>
      <c r="AC375" s="64">
        <v>0.23982999999999999</v>
      </c>
      <c r="AD375" s="64">
        <v>0.23686000000000001</v>
      </c>
      <c r="AE375" s="64">
        <v>0.25372</v>
      </c>
      <c r="AF375" s="64">
        <v>0.26103999999999999</v>
      </c>
      <c r="AG375" s="64">
        <v>0.26589999999999997</v>
      </c>
      <c r="AH375" s="64">
        <v>0.12002999999999998</v>
      </c>
      <c r="AI375" s="64">
        <v>0.1283</v>
      </c>
      <c r="AJ375" s="64">
        <v>0.12720000000000001</v>
      </c>
      <c r="AK375" s="64">
        <v>0.13599999999999998</v>
      </c>
    </row>
    <row r="376" spans="1:37" x14ac:dyDescent="0.25">
      <c r="A376" s="40" t="s">
        <v>35</v>
      </c>
      <c r="B376" s="9"/>
      <c r="C376" s="22"/>
      <c r="D376" s="22"/>
      <c r="E376" s="22">
        <v>0.1</v>
      </c>
      <c r="F376" s="22">
        <v>0.1</v>
      </c>
      <c r="G376" s="22">
        <v>0.1</v>
      </c>
      <c r="H376" s="22">
        <v>0.1</v>
      </c>
      <c r="I376" s="22">
        <v>0.1</v>
      </c>
      <c r="J376" s="22">
        <v>0.1</v>
      </c>
      <c r="K376" s="22">
        <v>0</v>
      </c>
      <c r="L376" s="22"/>
      <c r="M376" s="22">
        <v>0</v>
      </c>
      <c r="N376" s="22"/>
      <c r="O376" s="22"/>
      <c r="P376" s="22">
        <v>0</v>
      </c>
      <c r="Q376" s="22">
        <v>0</v>
      </c>
      <c r="R376" s="22">
        <v>0</v>
      </c>
      <c r="S376" s="22">
        <v>0</v>
      </c>
      <c r="T376" s="22">
        <v>0.1</v>
      </c>
      <c r="U376" s="22">
        <v>7.669999999999999E-2</v>
      </c>
      <c r="V376" s="22">
        <v>9.2099999999999987E-2</v>
      </c>
      <c r="W376" s="22">
        <v>6.1250000000000006E-2</v>
      </c>
      <c r="X376" s="22">
        <v>0.15446000000000001</v>
      </c>
      <c r="Y376" s="22">
        <v>0.17892000000000002</v>
      </c>
      <c r="Z376" s="22">
        <v>0.23196</v>
      </c>
      <c r="AA376" s="22">
        <v>0.40971999999999997</v>
      </c>
      <c r="AB376" s="64">
        <v>0.48716999999999999</v>
      </c>
      <c r="AC376" s="64">
        <v>0.48828000000000005</v>
      </c>
      <c r="AD376" s="64">
        <v>0.48709000000000002</v>
      </c>
      <c r="AE376" s="64">
        <v>0.50044</v>
      </c>
      <c r="AF376" s="64">
        <v>0.52907999999999999</v>
      </c>
      <c r="AG376" s="64">
        <v>0.56859999999999999</v>
      </c>
      <c r="AH376" s="64">
        <v>0.46983999999999998</v>
      </c>
      <c r="AI376" s="64">
        <v>0.48250000000000004</v>
      </c>
      <c r="AJ376" s="64">
        <v>0.48700000000000004</v>
      </c>
      <c r="AK376" s="64">
        <v>0.49929999999999997</v>
      </c>
    </row>
    <row r="377" spans="1:37" x14ac:dyDescent="0.25">
      <c r="A377" s="40" t="s">
        <v>36</v>
      </c>
      <c r="B377" s="9"/>
      <c r="C377" s="22">
        <v>0</v>
      </c>
      <c r="D377" s="22"/>
      <c r="E377" s="22">
        <v>0.1</v>
      </c>
      <c r="F377" s="22"/>
      <c r="G377" s="22">
        <v>0.1</v>
      </c>
      <c r="H377" s="22">
        <v>0.3</v>
      </c>
      <c r="I377" s="22">
        <v>0.1</v>
      </c>
      <c r="J377" s="22">
        <v>0.2</v>
      </c>
      <c r="K377" s="22">
        <v>0.3</v>
      </c>
      <c r="L377" s="22">
        <v>0.4</v>
      </c>
      <c r="M377" s="22">
        <v>0.4</v>
      </c>
      <c r="N377" s="22">
        <v>0.4</v>
      </c>
      <c r="O377" s="22">
        <v>0.4</v>
      </c>
      <c r="P377" s="22">
        <v>0.3</v>
      </c>
      <c r="Q377" s="22">
        <v>0.3</v>
      </c>
      <c r="R377" s="22">
        <v>0.5</v>
      </c>
      <c r="S377" s="22">
        <v>0.5</v>
      </c>
      <c r="T377" s="22">
        <v>0.5</v>
      </c>
      <c r="U377" s="22">
        <v>0.47889999999999999</v>
      </c>
      <c r="V377" s="22">
        <v>0.48380000000000001</v>
      </c>
      <c r="W377" s="22">
        <v>0.48309000000000002</v>
      </c>
      <c r="X377" s="22">
        <v>0.51401999999999992</v>
      </c>
      <c r="Y377" s="22">
        <v>0.50448999999999999</v>
      </c>
      <c r="Z377" s="22">
        <v>0.52690000000000003</v>
      </c>
      <c r="AA377" s="22">
        <v>0.52998999999999996</v>
      </c>
      <c r="AB377" s="64">
        <v>0.51412999999999998</v>
      </c>
      <c r="AC377" s="64">
        <v>0.53488000000000002</v>
      </c>
      <c r="AD377" s="64">
        <v>0.53418999999999994</v>
      </c>
      <c r="AE377" s="64">
        <v>0.51093999999999995</v>
      </c>
      <c r="AF377" s="64">
        <v>0.49223</v>
      </c>
      <c r="AG377" s="64">
        <v>0.50329999999999997</v>
      </c>
      <c r="AH377" s="64">
        <v>0.54062999999999994</v>
      </c>
      <c r="AI377" s="64">
        <v>0.50229999999999997</v>
      </c>
      <c r="AJ377" s="64">
        <v>0.49269999999999997</v>
      </c>
      <c r="AK377" s="64">
        <v>0.48680000000000001</v>
      </c>
    </row>
    <row r="378" spans="1:37" x14ac:dyDescent="0.25">
      <c r="A378" s="40" t="s">
        <v>45</v>
      </c>
      <c r="B378" s="9"/>
      <c r="C378" s="22"/>
      <c r="D378" s="22">
        <v>0.1</v>
      </c>
      <c r="E378" s="22">
        <v>1</v>
      </c>
      <c r="F378" s="22">
        <v>1</v>
      </c>
      <c r="G378" s="22">
        <v>0.5</v>
      </c>
      <c r="H378" s="22">
        <v>1.1000000000000001</v>
      </c>
      <c r="I378" s="22">
        <v>0.5</v>
      </c>
      <c r="J378" s="22">
        <v>0.6</v>
      </c>
      <c r="K378" s="22">
        <v>0.4</v>
      </c>
      <c r="L378" s="22">
        <v>0.4</v>
      </c>
      <c r="M378" s="22">
        <v>0.3</v>
      </c>
      <c r="N378" s="22">
        <v>0.3</v>
      </c>
      <c r="O378" s="22">
        <v>0.3</v>
      </c>
      <c r="P378" s="22">
        <v>0.4</v>
      </c>
      <c r="Q378" s="22">
        <v>0.6</v>
      </c>
      <c r="R378" s="22">
        <v>0.7</v>
      </c>
      <c r="S378" s="22">
        <v>1</v>
      </c>
      <c r="T378" s="22">
        <v>1</v>
      </c>
      <c r="U378" s="22">
        <v>0.83179999999999998</v>
      </c>
      <c r="V378" s="22">
        <v>0.97150000000000003</v>
      </c>
      <c r="W378" s="22">
        <v>0.96524999999999994</v>
      </c>
      <c r="X378" s="22">
        <v>1.0053700000000001</v>
      </c>
      <c r="Y378" s="22">
        <v>1.02539</v>
      </c>
      <c r="Z378" s="22">
        <v>1.1481399999999999</v>
      </c>
      <c r="AA378" s="22">
        <v>1.6907200000000002</v>
      </c>
      <c r="AB378" s="64">
        <v>1.7011100000000001</v>
      </c>
      <c r="AC378" s="64">
        <v>1.8603100000000001</v>
      </c>
      <c r="AD378" s="61" t="s">
        <v>1</v>
      </c>
      <c r="AE378" s="61" t="s">
        <v>1</v>
      </c>
      <c r="AF378" s="61" t="s">
        <v>1</v>
      </c>
      <c r="AG378" s="61" t="s">
        <v>1</v>
      </c>
      <c r="AH378" s="61" t="s">
        <v>1</v>
      </c>
      <c r="AI378" s="61" t="s">
        <v>1</v>
      </c>
      <c r="AJ378" s="61" t="s">
        <v>1</v>
      </c>
      <c r="AK378" s="61" t="s">
        <v>1</v>
      </c>
    </row>
    <row r="379" spans="1:37" x14ac:dyDescent="0.25">
      <c r="A379" s="40" t="s">
        <v>37</v>
      </c>
      <c r="B379" s="9"/>
      <c r="C379" s="22"/>
      <c r="D379" s="22"/>
      <c r="E379" s="22">
        <v>0</v>
      </c>
      <c r="F379" s="22">
        <v>0.1</v>
      </c>
      <c r="G379" s="22">
        <v>0.1</v>
      </c>
      <c r="H379" s="22">
        <v>0.5</v>
      </c>
      <c r="I379" s="22">
        <v>0.1</v>
      </c>
      <c r="J379" s="22">
        <v>0.2</v>
      </c>
      <c r="K379" s="22">
        <v>0.2</v>
      </c>
      <c r="L379" s="22">
        <v>0.3</v>
      </c>
      <c r="M379" s="22">
        <v>0.3</v>
      </c>
      <c r="N379" s="22">
        <v>0.4</v>
      </c>
      <c r="O379" s="22">
        <v>0.4</v>
      </c>
      <c r="P379" s="22">
        <v>0.6</v>
      </c>
      <c r="Q379" s="22">
        <v>0.7</v>
      </c>
      <c r="R379" s="22">
        <v>0.8</v>
      </c>
      <c r="S379" s="22">
        <v>0.8</v>
      </c>
      <c r="T379" s="22">
        <v>1.1000000000000001</v>
      </c>
      <c r="U379" s="22">
        <v>1.2988999999999999</v>
      </c>
      <c r="V379" s="22">
        <v>1.1846999999999999</v>
      </c>
      <c r="W379" s="22">
        <v>1.27145</v>
      </c>
      <c r="X379" s="22">
        <v>1.35188</v>
      </c>
      <c r="Y379" s="22">
        <v>1.3254700000000001</v>
      </c>
      <c r="Z379" s="22">
        <v>1.54376</v>
      </c>
      <c r="AA379" s="22">
        <v>1.78278</v>
      </c>
      <c r="AB379" s="64">
        <v>1.66164</v>
      </c>
      <c r="AC379" s="64">
        <v>1.6882200000000001</v>
      </c>
      <c r="AD379" s="64">
        <v>1.6680200000000001</v>
      </c>
      <c r="AE379" s="64">
        <v>1.6828799999999999</v>
      </c>
      <c r="AF379" s="64">
        <v>1.70086</v>
      </c>
      <c r="AG379" s="64">
        <v>1.6973999999999998</v>
      </c>
      <c r="AH379" s="64">
        <v>1.71743</v>
      </c>
      <c r="AI379" s="64">
        <v>1.7224999999999999</v>
      </c>
      <c r="AJ379" s="64">
        <v>1.7583</v>
      </c>
      <c r="AK379" s="61">
        <v>1.8226000000000002</v>
      </c>
    </row>
    <row r="380" spans="1:37" x14ac:dyDescent="0.25">
      <c r="A380" s="40" t="s">
        <v>38</v>
      </c>
      <c r="B380" s="9"/>
      <c r="C380" s="22"/>
      <c r="D380" s="22">
        <v>0</v>
      </c>
      <c r="E380" s="22">
        <v>0</v>
      </c>
      <c r="F380" s="22">
        <v>0</v>
      </c>
      <c r="G380" s="22">
        <v>0</v>
      </c>
      <c r="H380" s="22">
        <v>0.1</v>
      </c>
      <c r="I380" s="22">
        <v>0.1</v>
      </c>
      <c r="J380" s="22">
        <v>0.1</v>
      </c>
      <c r="K380" s="22">
        <v>0</v>
      </c>
      <c r="L380" s="22">
        <v>0</v>
      </c>
      <c r="M380" s="22"/>
      <c r="N380" s="22"/>
      <c r="O380" s="22"/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6.1100000000000002E-2</v>
      </c>
      <c r="V380" s="22">
        <v>7.9799999999999996E-2</v>
      </c>
      <c r="W380" s="22">
        <v>9.895000000000001E-2</v>
      </c>
      <c r="X380" s="22">
        <v>0.10318000000000001</v>
      </c>
      <c r="Y380" s="22">
        <v>0.10388</v>
      </c>
      <c r="Z380" s="22">
        <v>0.12040999999999999</v>
      </c>
      <c r="AA380" s="22">
        <v>0.18425000000000002</v>
      </c>
      <c r="AB380" s="64">
        <v>0.21010999999999999</v>
      </c>
      <c r="AC380" s="64">
        <v>0.22080999999999998</v>
      </c>
      <c r="AD380" s="64">
        <v>0.26760999999999996</v>
      </c>
      <c r="AE380" s="64">
        <v>0.27346999999999999</v>
      </c>
      <c r="AF380" s="64">
        <v>0.27472999999999997</v>
      </c>
      <c r="AG380" s="64">
        <v>0.28160000000000002</v>
      </c>
      <c r="AH380" s="64">
        <v>0.32895999999999997</v>
      </c>
      <c r="AI380" s="64">
        <v>0.33880000000000005</v>
      </c>
      <c r="AJ380" s="64">
        <v>0.33840000000000003</v>
      </c>
      <c r="AK380" s="64">
        <v>0.3695</v>
      </c>
    </row>
    <row r="381" spans="1:37" x14ac:dyDescent="0.25">
      <c r="A381" s="40" t="s">
        <v>39</v>
      </c>
      <c r="B381" s="55" t="s">
        <v>0</v>
      </c>
      <c r="C381" s="55" t="s">
        <v>0</v>
      </c>
      <c r="D381" s="55" t="s">
        <v>0</v>
      </c>
      <c r="E381" s="55" t="s">
        <v>0</v>
      </c>
      <c r="F381" s="55" t="s">
        <v>0</v>
      </c>
      <c r="G381" s="55" t="s">
        <v>0</v>
      </c>
      <c r="H381" s="55" t="s">
        <v>0</v>
      </c>
      <c r="I381" s="55" t="s">
        <v>0</v>
      </c>
      <c r="J381" s="55" t="s">
        <v>0</v>
      </c>
      <c r="K381" s="55" t="s">
        <v>0</v>
      </c>
      <c r="L381" s="55" t="s">
        <v>0</v>
      </c>
      <c r="M381" s="55" t="s">
        <v>0</v>
      </c>
      <c r="N381" s="55" t="s">
        <v>0</v>
      </c>
      <c r="O381" s="55" t="s">
        <v>0</v>
      </c>
      <c r="P381" s="55" t="s">
        <v>0</v>
      </c>
      <c r="Q381" s="55" t="s">
        <v>0</v>
      </c>
      <c r="R381" s="55" t="s">
        <v>0</v>
      </c>
      <c r="S381" s="55" t="s">
        <v>0</v>
      </c>
      <c r="T381" s="55" t="s">
        <v>0</v>
      </c>
      <c r="U381" s="55" t="s">
        <v>0</v>
      </c>
      <c r="V381" s="55" t="s">
        <v>0</v>
      </c>
      <c r="W381" s="55" t="s">
        <v>0</v>
      </c>
      <c r="X381" s="55" t="s">
        <v>0</v>
      </c>
      <c r="Y381" s="55" t="s">
        <v>0</v>
      </c>
      <c r="Z381" s="55" t="s">
        <v>0</v>
      </c>
      <c r="AA381" s="55" t="s">
        <v>0</v>
      </c>
      <c r="AB381" s="55" t="s">
        <v>0</v>
      </c>
      <c r="AC381" s="55" t="s">
        <v>0</v>
      </c>
      <c r="AD381" s="64">
        <v>1.9651400000000001</v>
      </c>
      <c r="AE381" s="64">
        <v>1.98475</v>
      </c>
      <c r="AF381" s="64">
        <v>2.1405400000000001</v>
      </c>
      <c r="AG381" s="64">
        <v>2.2626999999999997</v>
      </c>
      <c r="AH381" s="64">
        <v>2.40388</v>
      </c>
      <c r="AI381" s="64">
        <v>2.5149999999999997</v>
      </c>
      <c r="AJ381" s="64">
        <v>2.9319000000000002</v>
      </c>
      <c r="AK381" s="64">
        <v>2.8807</v>
      </c>
    </row>
    <row r="382" spans="1:37" x14ac:dyDescent="0.25">
      <c r="A382" s="41" t="s">
        <v>40</v>
      </c>
      <c r="B382" s="55" t="s">
        <v>0</v>
      </c>
      <c r="C382" s="55" t="s">
        <v>0</v>
      </c>
      <c r="D382" s="55" t="s">
        <v>0</v>
      </c>
      <c r="E382" s="55" t="s">
        <v>0</v>
      </c>
      <c r="F382" s="55" t="s">
        <v>0</v>
      </c>
      <c r="G382" s="55" t="s">
        <v>0</v>
      </c>
      <c r="H382" s="55" t="s">
        <v>0</v>
      </c>
      <c r="I382" s="55" t="s">
        <v>0</v>
      </c>
      <c r="J382" s="55" t="s">
        <v>0</v>
      </c>
      <c r="K382" s="55" t="s">
        <v>0</v>
      </c>
      <c r="L382" s="55" t="s">
        <v>0</v>
      </c>
      <c r="M382" s="55" t="s">
        <v>0</v>
      </c>
      <c r="N382" s="55" t="s">
        <v>0</v>
      </c>
      <c r="O382" s="55" t="s">
        <v>0</v>
      </c>
      <c r="P382" s="55" t="s">
        <v>0</v>
      </c>
      <c r="Q382" s="55" t="s">
        <v>0</v>
      </c>
      <c r="R382" s="55" t="s">
        <v>0</v>
      </c>
      <c r="S382" s="55" t="s">
        <v>0</v>
      </c>
      <c r="T382" s="55" t="s">
        <v>0</v>
      </c>
      <c r="U382" s="55" t="s">
        <v>0</v>
      </c>
      <c r="V382" s="55" t="s">
        <v>0</v>
      </c>
      <c r="W382" s="55" t="s">
        <v>0</v>
      </c>
      <c r="X382" s="55" t="s">
        <v>0</v>
      </c>
      <c r="Y382" s="55" t="s">
        <v>0</v>
      </c>
      <c r="Z382" s="55" t="s">
        <v>0</v>
      </c>
      <c r="AA382" s="55" t="s">
        <v>0</v>
      </c>
      <c r="AB382" s="55" t="s">
        <v>0</v>
      </c>
      <c r="AC382" s="55" t="s">
        <v>0</v>
      </c>
      <c r="AD382" s="55" t="s">
        <v>0</v>
      </c>
      <c r="AE382" s="55" t="s">
        <v>0</v>
      </c>
      <c r="AF382" s="55" t="s">
        <v>0</v>
      </c>
      <c r="AG382" s="55" t="s">
        <v>0</v>
      </c>
      <c r="AH382" s="64">
        <v>1.8043500000000001</v>
      </c>
      <c r="AI382" s="64">
        <v>1.6173999999999999</v>
      </c>
      <c r="AJ382" s="64">
        <v>1.6132</v>
      </c>
      <c r="AK382" s="64">
        <v>1.6055000000000001</v>
      </c>
    </row>
    <row r="383" spans="1:37" x14ac:dyDescent="0.25">
      <c r="A383" s="40" t="s">
        <v>41</v>
      </c>
      <c r="B383" s="9"/>
      <c r="C383" s="22">
        <v>0.3</v>
      </c>
      <c r="D383" s="22">
        <v>1.4</v>
      </c>
      <c r="E383" s="22">
        <v>0.9</v>
      </c>
      <c r="F383" s="22">
        <v>0.6</v>
      </c>
      <c r="G383" s="22">
        <v>0.6</v>
      </c>
      <c r="H383" s="22">
        <v>3.8</v>
      </c>
      <c r="I383" s="22">
        <v>2.7</v>
      </c>
      <c r="J383" s="22">
        <v>1.3</v>
      </c>
      <c r="K383" s="22">
        <v>1.3</v>
      </c>
      <c r="L383" s="22">
        <v>1.2</v>
      </c>
      <c r="M383" s="22">
        <v>1.3</v>
      </c>
      <c r="N383" s="22">
        <v>1.7</v>
      </c>
      <c r="O383" s="22">
        <v>2.1</v>
      </c>
      <c r="P383" s="22">
        <v>2.9</v>
      </c>
      <c r="Q383" s="22">
        <v>3.7</v>
      </c>
      <c r="R383" s="22">
        <v>4.9000000000000004</v>
      </c>
      <c r="S383" s="22">
        <v>6.2</v>
      </c>
      <c r="T383" s="22">
        <v>7.1</v>
      </c>
      <c r="U383" s="22">
        <v>8.3531999999999993</v>
      </c>
      <c r="V383" s="22">
        <v>8.3414999999999999</v>
      </c>
      <c r="W383" s="22">
        <v>9.2042699999999993</v>
      </c>
      <c r="X383" s="22">
        <v>9.8959600000000005</v>
      </c>
      <c r="Y383" s="22">
        <v>10.39241</v>
      </c>
      <c r="Z383" s="22">
        <v>11.67249</v>
      </c>
      <c r="AA383" s="22">
        <v>12.640919999999999</v>
      </c>
      <c r="AB383" s="64">
        <v>12.978100000000001</v>
      </c>
      <c r="AC383" s="64">
        <v>13.75773</v>
      </c>
      <c r="AD383" s="64">
        <v>11.64256</v>
      </c>
      <c r="AE383" s="64">
        <v>11.13217</v>
      </c>
      <c r="AF383" s="64">
        <v>10.9123</v>
      </c>
      <c r="AG383" s="64">
        <v>11.602900000000002</v>
      </c>
      <c r="AH383" s="64">
        <v>2.52752</v>
      </c>
      <c r="AI383" s="64">
        <v>2.5799000000000003</v>
      </c>
      <c r="AJ383" s="64">
        <v>2.6945999999999999</v>
      </c>
      <c r="AK383" s="64">
        <v>2.8149999999999995</v>
      </c>
    </row>
    <row r="384" spans="1:37" x14ac:dyDescent="0.25">
      <c r="A384" s="40" t="s">
        <v>42</v>
      </c>
      <c r="B384" s="9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>
        <v>0</v>
      </c>
      <c r="P384" s="22">
        <v>0</v>
      </c>
      <c r="Q384" s="22"/>
      <c r="R384" s="22"/>
      <c r="S384" s="22">
        <v>0</v>
      </c>
      <c r="T384" s="22"/>
      <c r="U384" s="22"/>
      <c r="V384" s="22"/>
      <c r="W384" s="22"/>
      <c r="X384" s="22">
        <v>1.49E-3</v>
      </c>
      <c r="Y384" s="22">
        <v>4.2500000000000003E-3</v>
      </c>
      <c r="Z384" s="22">
        <v>4.7299999999999998E-3</v>
      </c>
      <c r="AA384" s="22">
        <v>4.8600000000000006E-3</v>
      </c>
      <c r="AB384" s="66">
        <v>4.0400000000000002E-3</v>
      </c>
      <c r="AC384" s="66">
        <v>4.9399999999999999E-3</v>
      </c>
      <c r="AD384" s="66">
        <v>3.96E-3</v>
      </c>
      <c r="AE384" s="66">
        <v>3.9100000000000003E-3</v>
      </c>
      <c r="AF384" s="66">
        <v>4.6600000000000001E-3</v>
      </c>
      <c r="AG384" s="66">
        <v>2.5000000000000001E-3</v>
      </c>
      <c r="AH384" s="66"/>
      <c r="AI384" s="66"/>
      <c r="AJ384" s="66"/>
      <c r="AK384" s="66"/>
    </row>
    <row r="385" spans="1:37" x14ac:dyDescent="0.25">
      <c r="A385" s="40" t="s">
        <v>43</v>
      </c>
      <c r="B385" s="9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>
        <v>0</v>
      </c>
      <c r="N385" s="22"/>
      <c r="O385" s="22">
        <v>0</v>
      </c>
      <c r="P385" s="22">
        <v>0</v>
      </c>
      <c r="Q385" s="22"/>
      <c r="R385" s="22"/>
      <c r="S385" s="22">
        <v>0</v>
      </c>
      <c r="T385" s="22">
        <v>0</v>
      </c>
      <c r="U385" s="22">
        <v>0</v>
      </c>
      <c r="V385" s="22"/>
      <c r="W385" s="22"/>
      <c r="X385" s="22"/>
      <c r="Y385" s="22"/>
      <c r="Z385" s="22"/>
      <c r="AA385" s="22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</row>
    <row r="386" spans="1:37" x14ac:dyDescent="0.25">
      <c r="A386" s="45" t="s">
        <v>44</v>
      </c>
      <c r="B386" s="82" t="s">
        <v>0</v>
      </c>
      <c r="C386" s="82" t="s">
        <v>0</v>
      </c>
      <c r="D386" s="82" t="s">
        <v>0</v>
      </c>
      <c r="E386" s="82" t="s">
        <v>0</v>
      </c>
      <c r="F386" s="82" t="s">
        <v>0</v>
      </c>
      <c r="G386" s="82" t="s">
        <v>0</v>
      </c>
      <c r="H386" s="82" t="s">
        <v>0</v>
      </c>
      <c r="I386" s="82" t="s">
        <v>0</v>
      </c>
      <c r="J386" s="82" t="s">
        <v>0</v>
      </c>
      <c r="K386" s="82" t="s">
        <v>0</v>
      </c>
      <c r="L386" s="82" t="s">
        <v>0</v>
      </c>
      <c r="M386" s="82" t="s">
        <v>0</v>
      </c>
      <c r="N386" s="82" t="s">
        <v>0</v>
      </c>
      <c r="O386" s="82" t="s">
        <v>0</v>
      </c>
      <c r="P386" s="82" t="s">
        <v>0</v>
      </c>
      <c r="Q386" s="82" t="s">
        <v>0</v>
      </c>
      <c r="R386" s="82" t="s">
        <v>0</v>
      </c>
      <c r="S386" s="82" t="s">
        <v>0</v>
      </c>
      <c r="T386" s="82" t="s">
        <v>0</v>
      </c>
      <c r="U386" s="82" t="s">
        <v>0</v>
      </c>
      <c r="V386" s="82" t="s">
        <v>0</v>
      </c>
      <c r="W386" s="82" t="s">
        <v>0</v>
      </c>
      <c r="X386" s="82" t="s">
        <v>0</v>
      </c>
      <c r="Y386" s="82" t="s">
        <v>0</v>
      </c>
      <c r="Z386" s="82" t="s">
        <v>0</v>
      </c>
      <c r="AA386" s="82" t="s">
        <v>0</v>
      </c>
      <c r="AB386" s="82" t="s">
        <v>0</v>
      </c>
      <c r="AC386" s="82" t="s">
        <v>0</v>
      </c>
      <c r="AD386" s="102">
        <v>2.1329999999999998E-2</v>
      </c>
      <c r="AE386" s="102">
        <v>3.9210000000000002E-2</v>
      </c>
      <c r="AF386" s="102">
        <v>3.6929999999999998E-2</v>
      </c>
      <c r="AG386" s="102">
        <v>2.87E-2</v>
      </c>
      <c r="AH386" s="102">
        <v>3.0800000000000001E-2</v>
      </c>
      <c r="AI386" s="102">
        <v>3.0800000000000001E-2</v>
      </c>
      <c r="AJ386" s="102">
        <v>3.1600000000000003E-2</v>
      </c>
      <c r="AK386" s="102"/>
    </row>
    <row r="388" spans="1:37" x14ac:dyDescent="0.25">
      <c r="A388" s="108" t="s">
        <v>49</v>
      </c>
      <c r="B388" s="1"/>
      <c r="C388" s="4"/>
    </row>
    <row r="389" spans="1:37" s="59" customFormat="1" ht="35.25" customHeight="1" x14ac:dyDescent="0.25">
      <c r="A389" s="113"/>
      <c r="B389" s="114">
        <v>1990</v>
      </c>
      <c r="C389" s="114">
        <v>1991</v>
      </c>
      <c r="D389" s="114">
        <v>1992</v>
      </c>
      <c r="E389" s="114">
        <v>1993</v>
      </c>
      <c r="F389" s="114">
        <v>1994</v>
      </c>
      <c r="G389" s="114">
        <v>1995</v>
      </c>
      <c r="H389" s="114">
        <v>1996</v>
      </c>
      <c r="I389" s="114">
        <v>1997</v>
      </c>
      <c r="J389" s="114">
        <v>1998</v>
      </c>
      <c r="K389" s="114">
        <v>1999</v>
      </c>
      <c r="L389" s="114">
        <v>2000</v>
      </c>
      <c r="M389" s="114">
        <v>2001</v>
      </c>
      <c r="N389" s="114">
        <v>2002</v>
      </c>
      <c r="O389" s="114">
        <v>2003</v>
      </c>
      <c r="P389" s="114">
        <v>2004</v>
      </c>
      <c r="Q389" s="114">
        <v>2005</v>
      </c>
      <c r="R389" s="114">
        <v>2006</v>
      </c>
      <c r="S389" s="114">
        <v>2007</v>
      </c>
      <c r="T389" s="114">
        <v>2008</v>
      </c>
      <c r="U389" s="114">
        <v>2009</v>
      </c>
      <c r="V389" s="114">
        <v>2010</v>
      </c>
      <c r="W389" s="114">
        <v>2011</v>
      </c>
      <c r="X389" s="114">
        <v>2012</v>
      </c>
      <c r="Y389" s="114">
        <v>2013</v>
      </c>
      <c r="Z389" s="114">
        <v>2014</v>
      </c>
      <c r="AA389" s="114">
        <v>2015</v>
      </c>
      <c r="AB389" s="114">
        <v>2016</v>
      </c>
      <c r="AC389" s="114">
        <v>2017</v>
      </c>
      <c r="AD389" s="114">
        <v>2018</v>
      </c>
      <c r="AE389" s="114">
        <v>2019</v>
      </c>
      <c r="AF389" s="114">
        <v>2020</v>
      </c>
      <c r="AG389" s="114">
        <v>2021</v>
      </c>
      <c r="AH389" s="114" t="s">
        <v>3</v>
      </c>
      <c r="AI389" s="114" t="s">
        <v>4</v>
      </c>
      <c r="AJ389" s="114">
        <v>2024</v>
      </c>
      <c r="AK389" s="114">
        <v>2025</v>
      </c>
    </row>
    <row r="390" spans="1:37" s="33" customFormat="1" x14ac:dyDescent="0.25">
      <c r="A390" s="40" t="s">
        <v>24</v>
      </c>
      <c r="B390" s="14">
        <f t="shared" ref="B390:Z390" si="155">SUM(B392:B410)</f>
        <v>97.500000000000014</v>
      </c>
      <c r="C390" s="14">
        <f t="shared" si="155"/>
        <v>97.500000000000014</v>
      </c>
      <c r="D390" s="14">
        <f t="shared" si="155"/>
        <v>100.10000000000001</v>
      </c>
      <c r="E390" s="14">
        <f t="shared" si="155"/>
        <v>122.1</v>
      </c>
      <c r="F390" s="14">
        <f t="shared" si="155"/>
        <v>141.19999999999996</v>
      </c>
      <c r="G390" s="14">
        <f t="shared" si="155"/>
        <v>128.09999999999997</v>
      </c>
      <c r="H390" s="14">
        <f t="shared" si="155"/>
        <v>99.8</v>
      </c>
      <c r="I390" s="14">
        <f t="shared" si="155"/>
        <v>97.199999999999989</v>
      </c>
      <c r="J390" s="14">
        <f t="shared" si="155"/>
        <v>89.6</v>
      </c>
      <c r="K390" s="14">
        <f t="shared" si="155"/>
        <v>81.2</v>
      </c>
      <c r="L390" s="14">
        <f t="shared" si="155"/>
        <v>75.599999999999994</v>
      </c>
      <c r="M390" s="14">
        <f t="shared" si="155"/>
        <v>78.499999999999986</v>
      </c>
      <c r="N390" s="14">
        <f t="shared" si="155"/>
        <v>81.600000000000009</v>
      </c>
      <c r="O390" s="14">
        <f t="shared" si="155"/>
        <v>82.000000000000014</v>
      </c>
      <c r="P390" s="14">
        <f t="shared" si="155"/>
        <v>86.300000000000011</v>
      </c>
      <c r="Q390" s="14">
        <f t="shared" si="155"/>
        <v>89</v>
      </c>
      <c r="R390" s="14">
        <f t="shared" si="155"/>
        <v>94.5</v>
      </c>
      <c r="S390" s="14">
        <f t="shared" si="155"/>
        <v>100.09999999999998</v>
      </c>
      <c r="T390" s="14">
        <f t="shared" si="155"/>
        <v>103.60000000000001</v>
      </c>
      <c r="U390" s="14">
        <f t="shared" si="155"/>
        <v>107.09779999999998</v>
      </c>
      <c r="V390" s="14">
        <f t="shared" si="155"/>
        <v>113.5818</v>
      </c>
      <c r="W390" s="14">
        <f t="shared" si="155"/>
        <v>118.34345000000002</v>
      </c>
      <c r="X390" s="14">
        <f t="shared" si="155"/>
        <v>120.99391</v>
      </c>
      <c r="Y390" s="14">
        <f t="shared" si="155"/>
        <v>121.89326</v>
      </c>
      <c r="Z390" s="14">
        <f t="shared" si="155"/>
        <v>123.12170000000002</v>
      </c>
      <c r="AA390" s="14">
        <f>SUM(AA391:AA411)</f>
        <v>123.19432</v>
      </c>
      <c r="AB390" s="68">
        <f t="shared" ref="AB390:AK390" si="156">SUM(AB391:AB411)</f>
        <v>122.83846</v>
      </c>
      <c r="AC390" s="68">
        <f t="shared" si="156"/>
        <v>121.31835</v>
      </c>
      <c r="AD390" s="68">
        <f t="shared" si="156"/>
        <v>121.22100000000002</v>
      </c>
      <c r="AE390" s="68">
        <f t="shared" si="156"/>
        <v>120.98979999999999</v>
      </c>
      <c r="AF390" s="68">
        <f t="shared" si="156"/>
        <v>121.54839000000001</v>
      </c>
      <c r="AG390" s="68">
        <f t="shared" si="156"/>
        <v>122.0192</v>
      </c>
      <c r="AH390" s="68">
        <f t="shared" si="156"/>
        <v>104.99800999999999</v>
      </c>
      <c r="AI390" s="68">
        <f>SUM(AI391:AI411)</f>
        <v>104.68620000000001</v>
      </c>
      <c r="AJ390" s="68">
        <f t="shared" si="156"/>
        <v>95.965299999999999</v>
      </c>
      <c r="AK390" s="68">
        <f t="shared" si="156"/>
        <v>94.585800000000006</v>
      </c>
    </row>
    <row r="391" spans="1:37" s="33" customFormat="1" x14ac:dyDescent="0.25">
      <c r="A391" s="40" t="s">
        <v>25</v>
      </c>
      <c r="B391" s="55" t="s">
        <v>0</v>
      </c>
      <c r="C391" s="55" t="s">
        <v>0</v>
      </c>
      <c r="D391" s="55" t="s">
        <v>0</v>
      </c>
      <c r="E391" s="55" t="s">
        <v>0</v>
      </c>
      <c r="F391" s="55" t="s">
        <v>0</v>
      </c>
      <c r="G391" s="55" t="s">
        <v>0</v>
      </c>
      <c r="H391" s="55" t="s">
        <v>0</v>
      </c>
      <c r="I391" s="55" t="s">
        <v>0</v>
      </c>
      <c r="J391" s="55" t="s">
        <v>0</v>
      </c>
      <c r="K391" s="55" t="s">
        <v>0</v>
      </c>
      <c r="L391" s="55" t="s">
        <v>0</v>
      </c>
      <c r="M391" s="55" t="s">
        <v>0</v>
      </c>
      <c r="N391" s="55" t="s">
        <v>0</v>
      </c>
      <c r="O391" s="55" t="s">
        <v>0</v>
      </c>
      <c r="P391" s="55" t="s">
        <v>0</v>
      </c>
      <c r="Q391" s="55" t="s">
        <v>0</v>
      </c>
      <c r="R391" s="55" t="s">
        <v>0</v>
      </c>
      <c r="S391" s="55" t="s">
        <v>0</v>
      </c>
      <c r="T391" s="55" t="s">
        <v>0</v>
      </c>
      <c r="U391" s="55" t="s">
        <v>0</v>
      </c>
      <c r="V391" s="55" t="s">
        <v>0</v>
      </c>
      <c r="W391" s="55" t="s">
        <v>0</v>
      </c>
      <c r="X391" s="55" t="s">
        <v>0</v>
      </c>
      <c r="Y391" s="55" t="s">
        <v>0</v>
      </c>
      <c r="Z391" s="55" t="s">
        <v>0</v>
      </c>
      <c r="AA391" s="55" t="s">
        <v>0</v>
      </c>
      <c r="AB391" s="55" t="s">
        <v>0</v>
      </c>
      <c r="AC391" s="55" t="s">
        <v>0</v>
      </c>
      <c r="AD391" s="55" t="s">
        <v>0</v>
      </c>
      <c r="AE391" s="55" t="s">
        <v>0</v>
      </c>
      <c r="AF391" s="55" t="s">
        <v>0</v>
      </c>
      <c r="AG391" s="55" t="s">
        <v>0</v>
      </c>
      <c r="AH391" s="123">
        <v>4.5630499999999996</v>
      </c>
      <c r="AI391" s="123">
        <v>4.3689999999999998</v>
      </c>
      <c r="AJ391" s="123">
        <v>4.3887</v>
      </c>
      <c r="AK391" s="123">
        <v>4.6044999999999998</v>
      </c>
    </row>
    <row r="392" spans="1:37" x14ac:dyDescent="0.25">
      <c r="A392" s="40" t="s">
        <v>26</v>
      </c>
      <c r="B392" s="9">
        <v>3.1</v>
      </c>
      <c r="C392" s="9">
        <v>4.0999999999999996</v>
      </c>
      <c r="D392" s="9">
        <v>2.4</v>
      </c>
      <c r="E392" s="9">
        <v>3.3</v>
      </c>
      <c r="F392" s="9">
        <v>3.5</v>
      </c>
      <c r="G392" s="9">
        <v>3.3</v>
      </c>
      <c r="H392" s="9">
        <v>2.7</v>
      </c>
      <c r="I392" s="9">
        <v>1.8</v>
      </c>
      <c r="J392" s="9">
        <v>1.1000000000000001</v>
      </c>
      <c r="K392" s="9">
        <v>1.3</v>
      </c>
      <c r="L392" s="9">
        <v>1.6</v>
      </c>
      <c r="M392" s="9">
        <v>1.7</v>
      </c>
      <c r="N392" s="9">
        <v>2</v>
      </c>
      <c r="O392" s="9">
        <v>1.6</v>
      </c>
      <c r="P392" s="9">
        <v>2.2000000000000002</v>
      </c>
      <c r="Q392" s="9">
        <v>2.2999999999999998</v>
      </c>
      <c r="R392" s="9">
        <v>2.6</v>
      </c>
      <c r="S392" s="9">
        <v>2.9</v>
      </c>
      <c r="T392" s="9">
        <v>3.2</v>
      </c>
      <c r="U392" s="9">
        <v>3.0436999999999994</v>
      </c>
      <c r="V392" s="9">
        <v>2.9129</v>
      </c>
      <c r="W392" s="9">
        <v>2.9351400000000001</v>
      </c>
      <c r="X392" s="9">
        <v>3.3148999999999997</v>
      </c>
      <c r="Y392" s="9">
        <v>3.5263800000000001</v>
      </c>
      <c r="Z392" s="9">
        <v>3.8569999999999998</v>
      </c>
      <c r="AA392" s="9">
        <v>3.7723099999999996</v>
      </c>
      <c r="AB392" s="64">
        <v>3.83039</v>
      </c>
      <c r="AC392" s="64">
        <v>3.63089</v>
      </c>
      <c r="AD392" s="64">
        <v>3.5752599999999997</v>
      </c>
      <c r="AE392" s="64">
        <v>3.51057</v>
      </c>
      <c r="AF392" s="64">
        <v>3.5252800000000004</v>
      </c>
      <c r="AG392" s="64">
        <v>3.5869</v>
      </c>
      <c r="AH392" s="64">
        <v>3.2119899999999997</v>
      </c>
      <c r="AI392" s="64">
        <v>3.2262</v>
      </c>
      <c r="AJ392" s="64">
        <v>3.4359999999999999</v>
      </c>
      <c r="AK392" s="64">
        <v>3.6247000000000003</v>
      </c>
    </row>
    <row r="393" spans="1:37" x14ac:dyDescent="0.25">
      <c r="A393" s="40" t="s">
        <v>27</v>
      </c>
      <c r="B393" s="9">
        <v>3.8</v>
      </c>
      <c r="C393" s="9">
        <v>4</v>
      </c>
      <c r="D393" s="9">
        <v>4.0999999999999996</v>
      </c>
      <c r="E393" s="9">
        <v>4.9000000000000004</v>
      </c>
      <c r="F393" s="9">
        <v>4.8</v>
      </c>
      <c r="G393" s="9">
        <v>5.2</v>
      </c>
      <c r="H393" s="9">
        <v>3.3</v>
      </c>
      <c r="I393" s="9">
        <v>1.9</v>
      </c>
      <c r="J393" s="9">
        <v>1.5</v>
      </c>
      <c r="K393" s="9">
        <v>3.9</v>
      </c>
      <c r="L393" s="9">
        <v>3.2</v>
      </c>
      <c r="M393" s="9">
        <v>4.8</v>
      </c>
      <c r="N393" s="9">
        <v>4.8</v>
      </c>
      <c r="O393" s="9">
        <v>5.3</v>
      </c>
      <c r="P393" s="9">
        <v>5.0999999999999996</v>
      </c>
      <c r="Q393" s="9">
        <v>5.2</v>
      </c>
      <c r="R393" s="9">
        <v>5.4</v>
      </c>
      <c r="S393" s="9">
        <v>5.9</v>
      </c>
      <c r="T393" s="9">
        <v>7</v>
      </c>
      <c r="U393" s="9">
        <v>7.9473000000000003</v>
      </c>
      <c r="V393" s="9">
        <v>8.5728000000000009</v>
      </c>
      <c r="W393" s="9">
        <v>8.6273900000000001</v>
      </c>
      <c r="X393" s="9">
        <v>9.0017600000000009</v>
      </c>
      <c r="Y393" s="9">
        <v>7.8904900000000007</v>
      </c>
      <c r="Z393" s="9">
        <v>7.6504700000000003</v>
      </c>
      <c r="AA393" s="9">
        <v>7.5872899999999994</v>
      </c>
      <c r="AB393" s="64">
        <v>7.5359299999999996</v>
      </c>
      <c r="AC393" s="64">
        <v>7.6584200000000004</v>
      </c>
      <c r="AD393" s="64">
        <v>7.9475899999999999</v>
      </c>
      <c r="AE393" s="64">
        <v>8.1017700000000001</v>
      </c>
      <c r="AF393" s="64">
        <v>8.3278599999999994</v>
      </c>
      <c r="AG393" s="64">
        <v>8.3539999999999992</v>
      </c>
      <c r="AH393" s="64">
        <v>6.3428199999999997</v>
      </c>
      <c r="AI393" s="64">
        <v>6.2430000000000003</v>
      </c>
      <c r="AJ393" s="64">
        <v>6.33</v>
      </c>
      <c r="AK393" s="64">
        <v>6.3361000000000001</v>
      </c>
    </row>
    <row r="394" spans="1:37" x14ac:dyDescent="0.25">
      <c r="A394" s="40" t="s">
        <v>28</v>
      </c>
      <c r="B394" s="9">
        <v>18.600000000000001</v>
      </c>
      <c r="C394" s="9">
        <v>16.8</v>
      </c>
      <c r="D394" s="9">
        <v>23.6</v>
      </c>
      <c r="E394" s="9">
        <v>23.4</v>
      </c>
      <c r="F394" s="9">
        <v>33.299999999999997</v>
      </c>
      <c r="G394" s="9">
        <v>29.4</v>
      </c>
      <c r="H394" s="9">
        <v>19.100000000000001</v>
      </c>
      <c r="I394" s="9">
        <v>23.8</v>
      </c>
      <c r="J394" s="9">
        <v>16.2</v>
      </c>
      <c r="K394" s="9">
        <v>17.2</v>
      </c>
      <c r="L394" s="9">
        <v>16.600000000000001</v>
      </c>
      <c r="M394" s="9">
        <v>17.3</v>
      </c>
      <c r="N394" s="9">
        <v>17.899999999999999</v>
      </c>
      <c r="O394" s="9">
        <v>15.1</v>
      </c>
      <c r="P394" s="9">
        <v>16.100000000000001</v>
      </c>
      <c r="Q394" s="9">
        <v>14.3</v>
      </c>
      <c r="R394" s="9">
        <v>14.3</v>
      </c>
      <c r="S394" s="9">
        <v>15.2</v>
      </c>
      <c r="T394" s="9">
        <v>14.7</v>
      </c>
      <c r="U394" s="9">
        <v>16.617000000000001</v>
      </c>
      <c r="V394" s="9">
        <v>19.321999999999999</v>
      </c>
      <c r="W394" s="9">
        <v>20.940999999999999</v>
      </c>
      <c r="X394" s="9">
        <v>20.6036</v>
      </c>
      <c r="Y394" s="9">
        <v>20.826599999999999</v>
      </c>
      <c r="Z394" s="9">
        <v>20.661100000000001</v>
      </c>
      <c r="AA394" s="9">
        <v>20.876800000000003</v>
      </c>
      <c r="AB394" s="64">
        <v>21.223800000000001</v>
      </c>
      <c r="AC394" s="64">
        <v>19.925239999999999</v>
      </c>
      <c r="AD394" s="64">
        <v>20.175220000000003</v>
      </c>
      <c r="AE394" s="64">
        <v>19.60407</v>
      </c>
      <c r="AF394" s="64">
        <v>20.046340000000001</v>
      </c>
      <c r="AG394" s="64">
        <v>19.666399999999999</v>
      </c>
      <c r="AH394" s="64">
        <v>7.3959900000000003</v>
      </c>
      <c r="AI394" s="64">
        <v>7.5924000000000005</v>
      </c>
      <c r="AJ394" s="64">
        <v>8.0325000000000006</v>
      </c>
      <c r="AK394" s="64">
        <v>8.3406000000000002</v>
      </c>
    </row>
    <row r="395" spans="1:37" x14ac:dyDescent="0.25">
      <c r="A395" s="40" t="s">
        <v>29</v>
      </c>
      <c r="B395" s="9">
        <v>4.0999999999999996</v>
      </c>
      <c r="C395" s="9">
        <v>3.5</v>
      </c>
      <c r="D395" s="9">
        <v>4.2</v>
      </c>
      <c r="E395" s="9">
        <v>4.3</v>
      </c>
      <c r="F395" s="9">
        <v>5.4</v>
      </c>
      <c r="G395" s="9">
        <v>5.3</v>
      </c>
      <c r="H395" s="9">
        <v>3.7</v>
      </c>
      <c r="I395" s="9">
        <v>3.8</v>
      </c>
      <c r="J395" s="9">
        <v>4</v>
      </c>
      <c r="K395" s="9">
        <v>3.9</v>
      </c>
      <c r="L395" s="9">
        <v>5.4</v>
      </c>
      <c r="M395" s="9">
        <v>4.8</v>
      </c>
      <c r="N395" s="9">
        <v>4.5</v>
      </c>
      <c r="O395" s="9">
        <v>4.7</v>
      </c>
      <c r="P395" s="9">
        <v>4.4000000000000004</v>
      </c>
      <c r="Q395" s="9">
        <v>4.7</v>
      </c>
      <c r="R395" s="9">
        <v>4.3</v>
      </c>
      <c r="S395" s="9">
        <v>4.4000000000000004</v>
      </c>
      <c r="T395" s="9">
        <v>4.9000000000000004</v>
      </c>
      <c r="U395" s="9">
        <v>4.8918999999999997</v>
      </c>
      <c r="V395" s="9">
        <v>5.5884</v>
      </c>
      <c r="W395" s="9">
        <v>5.7099299999999999</v>
      </c>
      <c r="X395" s="9">
        <v>4.9946900000000003</v>
      </c>
      <c r="Y395" s="9">
        <v>4.9790700000000001</v>
      </c>
      <c r="Z395" s="9">
        <v>4.6334099999999996</v>
      </c>
      <c r="AA395" s="9">
        <v>4.8152100000000004</v>
      </c>
      <c r="AB395" s="64">
        <v>4.8931299999999993</v>
      </c>
      <c r="AC395" s="64">
        <v>4.94773</v>
      </c>
      <c r="AD395" s="64">
        <v>4.8896800000000002</v>
      </c>
      <c r="AE395" s="64">
        <v>4.79948</v>
      </c>
      <c r="AF395" s="64">
        <v>4.86958</v>
      </c>
      <c r="AG395" s="64">
        <v>4.8666999999999998</v>
      </c>
      <c r="AH395" s="64">
        <v>4.24369</v>
      </c>
      <c r="AI395" s="64">
        <v>4.3077000000000005</v>
      </c>
      <c r="AJ395" s="64">
        <v>4.2504999999999997</v>
      </c>
      <c r="AK395" s="64">
        <v>4.2782</v>
      </c>
    </row>
    <row r="396" spans="1:37" x14ac:dyDescent="0.25">
      <c r="A396" s="40" t="s">
        <v>30</v>
      </c>
      <c r="B396" s="9">
        <v>6.5</v>
      </c>
      <c r="C396" s="9">
        <v>7.2</v>
      </c>
      <c r="D396" s="9">
        <v>7.9</v>
      </c>
      <c r="E396" s="9">
        <v>7.6</v>
      </c>
      <c r="F396" s="9">
        <v>7.3</v>
      </c>
      <c r="G396" s="9">
        <v>7.6</v>
      </c>
      <c r="H396" s="9">
        <v>9.5</v>
      </c>
      <c r="I396" s="9">
        <v>9.4</v>
      </c>
      <c r="J396" s="9">
        <v>17</v>
      </c>
      <c r="K396" s="9">
        <v>11.2</v>
      </c>
      <c r="L396" s="9">
        <v>4</v>
      </c>
      <c r="M396" s="9">
        <v>4.0999999999999996</v>
      </c>
      <c r="N396" s="9">
        <v>5.0999999999999996</v>
      </c>
      <c r="O396" s="9">
        <v>4.4000000000000004</v>
      </c>
      <c r="P396" s="9">
        <v>4.7</v>
      </c>
      <c r="Q396" s="9">
        <v>4.5999999999999996</v>
      </c>
      <c r="R396" s="9">
        <v>4.8</v>
      </c>
      <c r="S396" s="9">
        <v>4.8</v>
      </c>
      <c r="T396" s="9">
        <v>5</v>
      </c>
      <c r="U396" s="9">
        <v>4.9033999999999995</v>
      </c>
      <c r="V396" s="9">
        <v>4.8868</v>
      </c>
      <c r="W396" s="9">
        <v>4.5441399999999996</v>
      </c>
      <c r="X396" s="9">
        <v>4.8561300000000003</v>
      </c>
      <c r="Y396" s="9">
        <v>4.9375400000000003</v>
      </c>
      <c r="Z396" s="9">
        <v>4.5815999999999999</v>
      </c>
      <c r="AA396" s="9">
        <v>4.6164100000000001</v>
      </c>
      <c r="AB396" s="64">
        <v>4.7507200000000003</v>
      </c>
      <c r="AC396" s="64">
        <v>4.8782299999999994</v>
      </c>
      <c r="AD396" s="64">
        <v>4.9871599999999994</v>
      </c>
      <c r="AE396" s="64">
        <v>5.0054800000000004</v>
      </c>
      <c r="AF396" s="64">
        <v>4.9087000000000005</v>
      </c>
      <c r="AG396" s="64">
        <v>4.9313000000000002</v>
      </c>
      <c r="AH396" s="64">
        <v>4.1954000000000002</v>
      </c>
      <c r="AI396" s="64">
        <v>4.3900999999999994</v>
      </c>
      <c r="AJ396" s="64">
        <v>4.4405999999999999</v>
      </c>
      <c r="AK396" s="64">
        <v>4.6665999999999999</v>
      </c>
    </row>
    <row r="397" spans="1:37" x14ac:dyDescent="0.25">
      <c r="A397" s="40" t="s">
        <v>31</v>
      </c>
      <c r="B397" s="9">
        <v>9.9</v>
      </c>
      <c r="C397" s="9">
        <v>10.4</v>
      </c>
      <c r="D397" s="9">
        <v>12.4</v>
      </c>
      <c r="E397" s="9">
        <v>22.1</v>
      </c>
      <c r="F397" s="9">
        <v>22</v>
      </c>
      <c r="G397" s="9">
        <v>16.3</v>
      </c>
      <c r="H397" s="9">
        <v>13.8</v>
      </c>
      <c r="I397" s="9">
        <v>9.3000000000000007</v>
      </c>
      <c r="J397" s="9">
        <v>7.8</v>
      </c>
      <c r="K397" s="9">
        <v>7.8</v>
      </c>
      <c r="L397" s="9">
        <v>8.9</v>
      </c>
      <c r="M397" s="9">
        <v>10.6</v>
      </c>
      <c r="N397" s="9">
        <v>8.1</v>
      </c>
      <c r="O397" s="9">
        <v>9.4</v>
      </c>
      <c r="P397" s="9">
        <v>10.1</v>
      </c>
      <c r="Q397" s="9">
        <v>11.3</v>
      </c>
      <c r="R397" s="9">
        <v>11.7</v>
      </c>
      <c r="S397" s="9">
        <v>11.7</v>
      </c>
      <c r="T397" s="9">
        <v>12.7</v>
      </c>
      <c r="U397" s="9">
        <v>12.413800000000002</v>
      </c>
      <c r="V397" s="9">
        <v>12.9438</v>
      </c>
      <c r="W397" s="9">
        <v>13.063979999999999</v>
      </c>
      <c r="X397" s="9">
        <v>13.61171</v>
      </c>
      <c r="Y397" s="9">
        <v>13.71369</v>
      </c>
      <c r="Z397" s="9">
        <v>13.462960000000001</v>
      </c>
      <c r="AA397" s="9">
        <v>13.47251</v>
      </c>
      <c r="AB397" s="64">
        <v>13.35727</v>
      </c>
      <c r="AC397" s="64">
        <v>12.504260000000002</v>
      </c>
      <c r="AD397" s="64">
        <v>12.90363</v>
      </c>
      <c r="AE397" s="64">
        <v>13.473239999999999</v>
      </c>
      <c r="AF397" s="64">
        <v>13.60261</v>
      </c>
      <c r="AG397" s="64">
        <v>13.9887</v>
      </c>
      <c r="AH397" s="64">
        <v>10.777450000000002</v>
      </c>
      <c r="AI397" s="64">
        <v>11.2882</v>
      </c>
      <c r="AJ397" s="64">
        <v>11.5663</v>
      </c>
      <c r="AK397" s="64">
        <v>11.436999999999999</v>
      </c>
    </row>
    <row r="398" spans="1:37" x14ac:dyDescent="0.25">
      <c r="A398" s="40" t="s">
        <v>32</v>
      </c>
      <c r="B398" s="55" t="s">
        <v>0</v>
      </c>
      <c r="C398" s="55" t="s">
        <v>0</v>
      </c>
      <c r="D398" s="55" t="s">
        <v>0</v>
      </c>
      <c r="E398" s="55" t="s">
        <v>0</v>
      </c>
      <c r="F398" s="55" t="s">
        <v>0</v>
      </c>
      <c r="G398" s="55" t="s">
        <v>0</v>
      </c>
      <c r="H398" s="55" t="s">
        <v>0</v>
      </c>
      <c r="I398" s="55" t="s">
        <v>0</v>
      </c>
      <c r="J398" s="55" t="s">
        <v>0</v>
      </c>
      <c r="K398" s="55" t="s">
        <v>0</v>
      </c>
      <c r="L398" s="55" t="s">
        <v>0</v>
      </c>
      <c r="M398" s="55" t="s">
        <v>0</v>
      </c>
      <c r="N398" s="55" t="s">
        <v>0</v>
      </c>
      <c r="O398" s="55" t="s">
        <v>0</v>
      </c>
      <c r="P398" s="55" t="s">
        <v>0</v>
      </c>
      <c r="Q398" s="55" t="s">
        <v>0</v>
      </c>
      <c r="R398" s="55" t="s">
        <v>0</v>
      </c>
      <c r="S398" s="55" t="s">
        <v>0</v>
      </c>
      <c r="T398" s="55" t="s">
        <v>0</v>
      </c>
      <c r="U398" s="55" t="s">
        <v>0</v>
      </c>
      <c r="V398" s="55" t="s">
        <v>0</v>
      </c>
      <c r="W398" s="55" t="s">
        <v>0</v>
      </c>
      <c r="X398" s="55" t="s">
        <v>0</v>
      </c>
      <c r="Y398" s="55" t="s">
        <v>0</v>
      </c>
      <c r="Z398" s="55" t="s">
        <v>0</v>
      </c>
      <c r="AA398" s="55" t="s">
        <v>0</v>
      </c>
      <c r="AB398" s="55" t="s">
        <v>0</v>
      </c>
      <c r="AC398" s="55" t="s">
        <v>0</v>
      </c>
      <c r="AD398" s="55" t="s">
        <v>0</v>
      </c>
      <c r="AE398" s="55" t="s">
        <v>0</v>
      </c>
      <c r="AF398" s="55" t="s">
        <v>0</v>
      </c>
      <c r="AG398" s="55" t="s">
        <v>0</v>
      </c>
      <c r="AH398" s="64">
        <v>9.4170300000000005</v>
      </c>
      <c r="AI398" s="64">
        <v>9.5282999999999998</v>
      </c>
      <c r="AJ398" s="64">
        <v>9.6890000000000001</v>
      </c>
      <c r="AK398" s="64">
        <v>10.018599999999999</v>
      </c>
    </row>
    <row r="399" spans="1:37" x14ac:dyDescent="0.25">
      <c r="A399" s="40" t="s">
        <v>33</v>
      </c>
      <c r="B399" s="9">
        <v>4.5999999999999996</v>
      </c>
      <c r="C399" s="9">
        <v>4.8</v>
      </c>
      <c r="D399" s="9">
        <v>3.8</v>
      </c>
      <c r="E399" s="9">
        <v>5.7</v>
      </c>
      <c r="F399" s="9">
        <v>7.1</v>
      </c>
      <c r="G399" s="9">
        <v>5.8</v>
      </c>
      <c r="H399" s="9">
        <v>3.4</v>
      </c>
      <c r="I399" s="9">
        <v>3.8</v>
      </c>
      <c r="J399" s="9">
        <v>3.2</v>
      </c>
      <c r="K399" s="9">
        <v>2.4</v>
      </c>
      <c r="L399" s="9">
        <v>2.5</v>
      </c>
      <c r="M399" s="9">
        <v>2.6</v>
      </c>
      <c r="N399" s="9">
        <v>3.2</v>
      </c>
      <c r="O399" s="9">
        <v>3.5</v>
      </c>
      <c r="P399" s="9">
        <v>3.6</v>
      </c>
      <c r="Q399" s="9">
        <v>3.5</v>
      </c>
      <c r="R399" s="9">
        <v>4</v>
      </c>
      <c r="S399" s="9">
        <v>4.4000000000000004</v>
      </c>
      <c r="T399" s="9">
        <v>4.7</v>
      </c>
      <c r="U399" s="9">
        <v>4.6741999999999999</v>
      </c>
      <c r="V399" s="9">
        <v>5.9555999999999996</v>
      </c>
      <c r="W399" s="9">
        <v>6.0886199999999997</v>
      </c>
      <c r="X399" s="9">
        <v>6.2145100000000006</v>
      </c>
      <c r="Y399" s="9">
        <v>6.5609599999999997</v>
      </c>
      <c r="Z399" s="9">
        <v>6.9318500000000007</v>
      </c>
      <c r="AA399" s="9">
        <v>7.09788</v>
      </c>
      <c r="AB399" s="64">
        <v>7.0851099999999994</v>
      </c>
      <c r="AC399" s="64">
        <v>7.0753900000000005</v>
      </c>
      <c r="AD399" s="64">
        <v>7.06372</v>
      </c>
      <c r="AE399" s="64">
        <v>7.2062599999999994</v>
      </c>
      <c r="AF399" s="64">
        <v>7.2489699999999999</v>
      </c>
      <c r="AG399" s="64">
        <v>7.1765999999999996</v>
      </c>
      <c r="AH399" s="64">
        <v>4.29542</v>
      </c>
      <c r="AI399" s="64">
        <v>4.2857000000000003</v>
      </c>
      <c r="AJ399" s="64">
        <v>4.2621000000000002</v>
      </c>
      <c r="AK399" s="64">
        <v>4.3967000000000001</v>
      </c>
    </row>
    <row r="400" spans="1:37" x14ac:dyDescent="0.25">
      <c r="A400" s="40" t="s">
        <v>34</v>
      </c>
      <c r="B400" s="9">
        <v>3.4</v>
      </c>
      <c r="C400" s="9">
        <v>4.2</v>
      </c>
      <c r="D400" s="9">
        <v>3.2</v>
      </c>
      <c r="E400" s="9">
        <v>3.8</v>
      </c>
      <c r="F400" s="9">
        <v>3.7</v>
      </c>
      <c r="G400" s="9">
        <v>3.6</v>
      </c>
      <c r="H400" s="9">
        <v>3.4</v>
      </c>
      <c r="I400" s="9">
        <v>2.8</v>
      </c>
      <c r="J400" s="9">
        <v>2</v>
      </c>
      <c r="K400" s="9">
        <v>1.3</v>
      </c>
      <c r="L400" s="9">
        <v>1.5</v>
      </c>
      <c r="M400" s="9">
        <v>1.3</v>
      </c>
      <c r="N400" s="9">
        <v>1.4</v>
      </c>
      <c r="O400" s="9">
        <v>1.4</v>
      </c>
      <c r="P400" s="9">
        <v>1.5</v>
      </c>
      <c r="Q400" s="9">
        <v>1.6</v>
      </c>
      <c r="R400" s="9">
        <v>2.2000000000000002</v>
      </c>
      <c r="S400" s="9">
        <v>1.7</v>
      </c>
      <c r="T400" s="9">
        <v>2.2999999999999998</v>
      </c>
      <c r="U400" s="9">
        <v>2.2235999999999998</v>
      </c>
      <c r="V400" s="9">
        <v>2.2744999999999997</v>
      </c>
      <c r="W400" s="9">
        <v>2.2685399999999998</v>
      </c>
      <c r="X400" s="9">
        <v>2.2926499999999996</v>
      </c>
      <c r="Y400" s="9">
        <v>2.2670300000000001</v>
      </c>
      <c r="Z400" s="9">
        <v>2.5410699999999999</v>
      </c>
      <c r="AA400" s="9">
        <v>2.7139100000000003</v>
      </c>
      <c r="AB400" s="64">
        <v>2.7134599999999995</v>
      </c>
      <c r="AC400" s="64">
        <v>2.7181099999999998</v>
      </c>
      <c r="AD400" s="64">
        <v>2.8297100000000004</v>
      </c>
      <c r="AE400" s="64">
        <v>2.8924099999999999</v>
      </c>
      <c r="AF400" s="64">
        <v>2.9675200000000004</v>
      </c>
      <c r="AG400" s="64">
        <v>3.0104000000000002</v>
      </c>
      <c r="AH400" s="64">
        <v>1.8137299999999998</v>
      </c>
      <c r="AI400" s="64">
        <v>1.8410000000000002</v>
      </c>
      <c r="AJ400" s="64">
        <v>1.6718</v>
      </c>
      <c r="AK400" s="64">
        <v>1.7193000000000001</v>
      </c>
    </row>
    <row r="401" spans="1:37" x14ac:dyDescent="0.25">
      <c r="A401" s="40" t="s">
        <v>35</v>
      </c>
      <c r="B401" s="9">
        <v>5</v>
      </c>
      <c r="C401" s="9">
        <v>4.9000000000000004</v>
      </c>
      <c r="D401" s="9">
        <v>4.8</v>
      </c>
      <c r="E401" s="9">
        <v>4.3</v>
      </c>
      <c r="F401" s="9">
        <v>4.0999999999999996</v>
      </c>
      <c r="G401" s="9">
        <v>4.5999999999999996</v>
      </c>
      <c r="H401" s="9">
        <v>4</v>
      </c>
      <c r="I401" s="9">
        <v>3.4</v>
      </c>
      <c r="J401" s="9">
        <v>3.4</v>
      </c>
      <c r="K401" s="9">
        <v>4.2</v>
      </c>
      <c r="L401" s="9">
        <v>4.5</v>
      </c>
      <c r="M401" s="9">
        <v>3.4</v>
      </c>
      <c r="N401" s="9">
        <v>3.8</v>
      </c>
      <c r="O401" s="9">
        <v>4.0999999999999996</v>
      </c>
      <c r="P401" s="9">
        <v>3.9</v>
      </c>
      <c r="Q401" s="9">
        <v>4</v>
      </c>
      <c r="R401" s="9">
        <v>3.9</v>
      </c>
      <c r="S401" s="9">
        <v>4.3</v>
      </c>
      <c r="T401" s="9">
        <v>3.8</v>
      </c>
      <c r="U401" s="9">
        <v>4.3205999999999998</v>
      </c>
      <c r="V401" s="9">
        <v>4.2631999999999994</v>
      </c>
      <c r="W401" s="9">
        <v>4.2668999999999997</v>
      </c>
      <c r="X401" s="9">
        <v>4.0889600000000002</v>
      </c>
      <c r="Y401" s="9">
        <v>3.6608099999999997</v>
      </c>
      <c r="Z401" s="9">
        <v>3.3572000000000002</v>
      </c>
      <c r="AA401" s="9">
        <v>3.2629199999999998</v>
      </c>
      <c r="AB401" s="64">
        <v>2.9963899999999999</v>
      </c>
      <c r="AC401" s="64">
        <v>2.8480799999999999</v>
      </c>
      <c r="AD401" s="64">
        <v>2.8621499999999997</v>
      </c>
      <c r="AE401" s="64">
        <v>2.97357</v>
      </c>
      <c r="AF401" s="64">
        <v>2.99858</v>
      </c>
      <c r="AG401" s="64">
        <v>3.0508999999999999</v>
      </c>
      <c r="AH401" s="64">
        <v>2.5956600000000001</v>
      </c>
      <c r="AI401" s="64">
        <v>2.5571999999999999</v>
      </c>
      <c r="AJ401" s="64">
        <v>2.6282000000000001</v>
      </c>
      <c r="AK401" s="64">
        <v>2.1851000000000003</v>
      </c>
    </row>
    <row r="402" spans="1:37" x14ac:dyDescent="0.25">
      <c r="A402" s="40" t="s">
        <v>36</v>
      </c>
      <c r="B402" s="9">
        <v>1.4</v>
      </c>
      <c r="C402" s="9">
        <v>1.4</v>
      </c>
      <c r="D402" s="9">
        <v>1.3</v>
      </c>
      <c r="E402" s="9">
        <v>1.4</v>
      </c>
      <c r="F402" s="9">
        <v>1.6</v>
      </c>
      <c r="G402" s="9">
        <v>1.7</v>
      </c>
      <c r="H402" s="9">
        <v>2.2000000000000002</v>
      </c>
      <c r="I402" s="9">
        <v>1.4</v>
      </c>
      <c r="J402" s="9">
        <v>1.2</v>
      </c>
      <c r="K402" s="9">
        <v>1.1000000000000001</v>
      </c>
      <c r="L402" s="9">
        <v>1.3</v>
      </c>
      <c r="M402" s="9">
        <v>1.2</v>
      </c>
      <c r="N402" s="9">
        <v>1.3</v>
      </c>
      <c r="O402" s="9">
        <v>1.3</v>
      </c>
      <c r="P402" s="9">
        <v>1.2</v>
      </c>
      <c r="Q402" s="9">
        <v>1.2</v>
      </c>
      <c r="R402" s="9">
        <v>1.3</v>
      </c>
      <c r="S402" s="9">
        <v>1.6</v>
      </c>
      <c r="T402" s="9">
        <v>1.5</v>
      </c>
      <c r="U402" s="9">
        <v>1.5699000000000001</v>
      </c>
      <c r="V402" s="9">
        <v>1.5773999999999999</v>
      </c>
      <c r="W402" s="9">
        <v>1.5806699999999998</v>
      </c>
      <c r="X402" s="9">
        <v>1.6631900000000002</v>
      </c>
      <c r="Y402" s="9">
        <v>1.9773499999999999</v>
      </c>
      <c r="Z402" s="9">
        <v>2.1385299999999998</v>
      </c>
      <c r="AA402" s="9">
        <v>1.9408500000000002</v>
      </c>
      <c r="AB402" s="64">
        <v>1.4016999999999999</v>
      </c>
      <c r="AC402" s="64">
        <v>1.44028</v>
      </c>
      <c r="AD402" s="64">
        <v>1.4422300000000001</v>
      </c>
      <c r="AE402" s="64">
        <v>1.2539899999999999</v>
      </c>
      <c r="AF402" s="64">
        <v>1.24665</v>
      </c>
      <c r="AG402" s="64">
        <v>1.2685999999999999</v>
      </c>
      <c r="AH402" s="64">
        <v>1.1388499999999999</v>
      </c>
      <c r="AI402" s="64">
        <v>1.0322</v>
      </c>
      <c r="AJ402" s="64">
        <v>1.0072999999999999</v>
      </c>
      <c r="AK402" s="64">
        <v>0.84870000000000001</v>
      </c>
    </row>
    <row r="403" spans="1:37" x14ac:dyDescent="0.25">
      <c r="A403" s="40" t="s">
        <v>45</v>
      </c>
      <c r="B403" s="9">
        <v>17.600000000000001</v>
      </c>
      <c r="C403" s="9">
        <v>16.100000000000001</v>
      </c>
      <c r="D403" s="9">
        <v>14.9</v>
      </c>
      <c r="E403" s="9">
        <v>18.2</v>
      </c>
      <c r="F403" s="9">
        <v>26.2</v>
      </c>
      <c r="G403" s="9">
        <v>24</v>
      </c>
      <c r="H403" s="9">
        <v>18.100000000000001</v>
      </c>
      <c r="I403" s="9">
        <v>20.7</v>
      </c>
      <c r="J403" s="9">
        <v>21.4</v>
      </c>
      <c r="K403" s="9">
        <v>17</v>
      </c>
      <c r="L403" s="9">
        <v>16.8</v>
      </c>
      <c r="M403" s="9">
        <v>16.7</v>
      </c>
      <c r="N403" s="9">
        <v>17.899999999999999</v>
      </c>
      <c r="O403" s="9">
        <v>19.100000000000001</v>
      </c>
      <c r="P403" s="9">
        <v>20.100000000000001</v>
      </c>
      <c r="Q403" s="9">
        <v>21.7</v>
      </c>
      <c r="R403" s="9">
        <v>24.3</v>
      </c>
      <c r="S403" s="9">
        <v>26.4</v>
      </c>
      <c r="T403" s="9">
        <v>26.6</v>
      </c>
      <c r="U403" s="9">
        <v>27.261099999999999</v>
      </c>
      <c r="V403" s="9">
        <v>28.337500000000002</v>
      </c>
      <c r="W403" s="9">
        <v>30.165860000000002</v>
      </c>
      <c r="X403" s="9">
        <v>31.317450000000001</v>
      </c>
      <c r="Y403" s="9">
        <v>31.61525</v>
      </c>
      <c r="Z403" s="9">
        <v>33.315449999999998</v>
      </c>
      <c r="AA403" s="9">
        <v>33.685270000000003</v>
      </c>
      <c r="AB403" s="64">
        <v>34.175359999999998</v>
      </c>
      <c r="AC403" s="64">
        <v>34.761150000000001</v>
      </c>
      <c r="AD403" s="61" t="s">
        <v>1</v>
      </c>
      <c r="AE403" s="61" t="s">
        <v>1</v>
      </c>
      <c r="AF403" s="61" t="s">
        <v>1</v>
      </c>
      <c r="AG403" s="61" t="s">
        <v>1</v>
      </c>
      <c r="AH403" s="61" t="s">
        <v>1</v>
      </c>
      <c r="AI403" s="61" t="s">
        <v>1</v>
      </c>
      <c r="AJ403" s="61" t="s">
        <v>1</v>
      </c>
      <c r="AK403" s="61" t="s">
        <v>1</v>
      </c>
    </row>
    <row r="404" spans="1:37" x14ac:dyDescent="0.25">
      <c r="A404" s="40" t="s">
        <v>37</v>
      </c>
      <c r="B404" s="9">
        <v>3.9</v>
      </c>
      <c r="C404" s="9">
        <v>4.4000000000000004</v>
      </c>
      <c r="D404" s="9">
        <v>3.5</v>
      </c>
      <c r="E404" s="9">
        <v>5.9</v>
      </c>
      <c r="F404" s="9">
        <v>5.8</v>
      </c>
      <c r="G404" s="9">
        <v>4.5</v>
      </c>
      <c r="H404" s="9">
        <v>2.9</v>
      </c>
      <c r="I404" s="9">
        <v>2.5</v>
      </c>
      <c r="J404" s="9">
        <v>1.6</v>
      </c>
      <c r="K404" s="9">
        <v>1.4</v>
      </c>
      <c r="L404" s="9">
        <v>0.8</v>
      </c>
      <c r="M404" s="9">
        <v>1.3</v>
      </c>
      <c r="N404" s="9">
        <v>1.3</v>
      </c>
      <c r="O404" s="9">
        <v>1.4</v>
      </c>
      <c r="P404" s="9">
        <v>1.8</v>
      </c>
      <c r="Q404" s="9">
        <v>2</v>
      </c>
      <c r="R404" s="9">
        <v>2.1</v>
      </c>
      <c r="S404" s="9">
        <v>2.5</v>
      </c>
      <c r="T404" s="9">
        <v>2.7</v>
      </c>
      <c r="U404" s="9">
        <v>2.9469000000000003</v>
      </c>
      <c r="V404" s="9">
        <v>3.1593</v>
      </c>
      <c r="W404" s="9">
        <v>3.4248400000000006</v>
      </c>
      <c r="X404" s="9">
        <v>3.7974299999999999</v>
      </c>
      <c r="Y404" s="9">
        <v>3.9731799999999997</v>
      </c>
      <c r="Z404" s="9">
        <v>4.0604800000000001</v>
      </c>
      <c r="AA404" s="9">
        <v>3.8370299999999995</v>
      </c>
      <c r="AB404" s="64">
        <v>3.7195100000000001</v>
      </c>
      <c r="AC404" s="64">
        <v>3.3038400000000001</v>
      </c>
      <c r="AD404" s="64">
        <v>3.2626300000000001</v>
      </c>
      <c r="AE404" s="64">
        <v>3.2915200000000002</v>
      </c>
      <c r="AF404" s="64">
        <v>3.2929999999999997</v>
      </c>
      <c r="AG404" s="64">
        <v>3.298</v>
      </c>
      <c r="AH404" s="64">
        <v>2.6993399999999994</v>
      </c>
      <c r="AI404" s="64">
        <v>2.7046999999999999</v>
      </c>
      <c r="AJ404" s="64">
        <v>2.7467000000000001</v>
      </c>
      <c r="AK404" s="63">
        <v>2.8491</v>
      </c>
    </row>
    <row r="405" spans="1:37" x14ac:dyDescent="0.25">
      <c r="A405" s="40" t="s">
        <v>38</v>
      </c>
      <c r="B405" s="9">
        <v>3.7</v>
      </c>
      <c r="C405" s="9">
        <v>2.9</v>
      </c>
      <c r="D405" s="9">
        <v>2.4</v>
      </c>
      <c r="E405" s="9">
        <v>3.1</v>
      </c>
      <c r="F405" s="9">
        <v>3.1</v>
      </c>
      <c r="G405" s="9">
        <v>3.1</v>
      </c>
      <c r="H405" s="9">
        <v>2.7</v>
      </c>
      <c r="I405" s="9">
        <v>1.3</v>
      </c>
      <c r="J405" s="9">
        <v>1.1000000000000001</v>
      </c>
      <c r="K405" s="9">
        <v>0.8</v>
      </c>
      <c r="L405" s="9">
        <v>1</v>
      </c>
      <c r="M405" s="9">
        <v>0.6</v>
      </c>
      <c r="N405" s="9">
        <v>0.9</v>
      </c>
      <c r="O405" s="9">
        <v>1</v>
      </c>
      <c r="P405" s="9">
        <v>1.2</v>
      </c>
      <c r="Q405" s="9">
        <v>1.6</v>
      </c>
      <c r="R405" s="9">
        <v>1.9</v>
      </c>
      <c r="S405" s="9">
        <v>2.1</v>
      </c>
      <c r="T405" s="9">
        <v>2.1</v>
      </c>
      <c r="U405" s="9">
        <v>2.0229999999999997</v>
      </c>
      <c r="V405" s="9">
        <v>1.6978999999999997</v>
      </c>
      <c r="W405" s="9">
        <v>1.55914</v>
      </c>
      <c r="X405" s="9">
        <v>2.08</v>
      </c>
      <c r="Y405" s="9">
        <v>2.3924000000000003</v>
      </c>
      <c r="Z405" s="9">
        <v>2.4362400000000002</v>
      </c>
      <c r="AA405" s="9">
        <v>2.50088</v>
      </c>
      <c r="AB405" s="64">
        <v>2.5161800000000003</v>
      </c>
      <c r="AC405" s="64">
        <v>2.6056900000000001</v>
      </c>
      <c r="AD405" s="64">
        <v>2.6664600000000003</v>
      </c>
      <c r="AE405" s="64">
        <v>2.6807700000000003</v>
      </c>
      <c r="AF405" s="64">
        <v>2.7216199999999997</v>
      </c>
      <c r="AG405" s="64">
        <v>2.7819000000000003</v>
      </c>
      <c r="AH405" s="64">
        <v>2.2233800000000001</v>
      </c>
      <c r="AI405" s="64">
        <v>2.2256</v>
      </c>
      <c r="AJ405" s="64">
        <v>2.1732000000000005</v>
      </c>
      <c r="AK405" s="66">
        <v>2.266</v>
      </c>
    </row>
    <row r="406" spans="1:37" x14ac:dyDescent="0.25">
      <c r="A406" s="40" t="s">
        <v>39</v>
      </c>
      <c r="B406" s="55" t="s">
        <v>0</v>
      </c>
      <c r="C406" s="55" t="s">
        <v>0</v>
      </c>
      <c r="D406" s="55" t="s">
        <v>0</v>
      </c>
      <c r="E406" s="55" t="s">
        <v>0</v>
      </c>
      <c r="F406" s="55" t="s">
        <v>0</v>
      </c>
      <c r="G406" s="55" t="s">
        <v>0</v>
      </c>
      <c r="H406" s="55" t="s">
        <v>0</v>
      </c>
      <c r="I406" s="55" t="s">
        <v>0</v>
      </c>
      <c r="J406" s="55" t="s">
        <v>0</v>
      </c>
      <c r="K406" s="55" t="s">
        <v>0</v>
      </c>
      <c r="L406" s="55" t="s">
        <v>0</v>
      </c>
      <c r="M406" s="55" t="s">
        <v>0</v>
      </c>
      <c r="N406" s="55" t="s">
        <v>0</v>
      </c>
      <c r="O406" s="55" t="s">
        <v>0</v>
      </c>
      <c r="P406" s="55" t="s">
        <v>0</v>
      </c>
      <c r="Q406" s="55" t="s">
        <v>0</v>
      </c>
      <c r="R406" s="55" t="s">
        <v>0</v>
      </c>
      <c r="S406" s="55" t="s">
        <v>0</v>
      </c>
      <c r="T406" s="55" t="s">
        <v>0</v>
      </c>
      <c r="U406" s="55" t="s">
        <v>0</v>
      </c>
      <c r="V406" s="55" t="s">
        <v>0</v>
      </c>
      <c r="W406" s="55" t="s">
        <v>0</v>
      </c>
      <c r="X406" s="55" t="s">
        <v>0</v>
      </c>
      <c r="Y406" s="55" t="s">
        <v>0</v>
      </c>
      <c r="Z406" s="55" t="s">
        <v>0</v>
      </c>
      <c r="AA406" s="55" t="s">
        <v>0</v>
      </c>
      <c r="AB406" s="55" t="s">
        <v>0</v>
      </c>
      <c r="AC406" s="55" t="s">
        <v>0</v>
      </c>
      <c r="AD406" s="64">
        <v>34.245600000000003</v>
      </c>
      <c r="AE406" s="64">
        <v>34.400589999999994</v>
      </c>
      <c r="AF406" s="64">
        <v>34.185749999999999</v>
      </c>
      <c r="AG406" s="64">
        <v>34.308</v>
      </c>
      <c r="AH406" s="64">
        <v>32.76782</v>
      </c>
      <c r="AI406" s="64">
        <v>32.298500000000004</v>
      </c>
      <c r="AJ406" s="64">
        <v>22.5852</v>
      </c>
      <c r="AK406" s="66">
        <v>20.320999999999998</v>
      </c>
    </row>
    <row r="407" spans="1:37" x14ac:dyDescent="0.25">
      <c r="A407" s="41" t="s">
        <v>40</v>
      </c>
      <c r="B407" s="55" t="s">
        <v>0</v>
      </c>
      <c r="C407" s="55" t="s">
        <v>0</v>
      </c>
      <c r="D407" s="55" t="s">
        <v>0</v>
      </c>
      <c r="E407" s="55" t="s">
        <v>0</v>
      </c>
      <c r="F407" s="55" t="s">
        <v>0</v>
      </c>
      <c r="G407" s="55" t="s">
        <v>0</v>
      </c>
      <c r="H407" s="55" t="s">
        <v>0</v>
      </c>
      <c r="I407" s="55" t="s">
        <v>0</v>
      </c>
      <c r="J407" s="55" t="s">
        <v>0</v>
      </c>
      <c r="K407" s="55" t="s">
        <v>0</v>
      </c>
      <c r="L407" s="55" t="s">
        <v>0</v>
      </c>
      <c r="M407" s="55" t="s">
        <v>0</v>
      </c>
      <c r="N407" s="55" t="s">
        <v>0</v>
      </c>
      <c r="O407" s="55" t="s">
        <v>0</v>
      </c>
      <c r="P407" s="55" t="s">
        <v>0</v>
      </c>
      <c r="Q407" s="55" t="s">
        <v>0</v>
      </c>
      <c r="R407" s="55" t="s">
        <v>0</v>
      </c>
      <c r="S407" s="55" t="s">
        <v>0</v>
      </c>
      <c r="T407" s="55" t="s">
        <v>0</v>
      </c>
      <c r="U407" s="55" t="s">
        <v>0</v>
      </c>
      <c r="V407" s="55" t="s">
        <v>0</v>
      </c>
      <c r="W407" s="55" t="s">
        <v>0</v>
      </c>
      <c r="X407" s="55" t="s">
        <v>0</v>
      </c>
      <c r="Y407" s="55" t="s">
        <v>0</v>
      </c>
      <c r="Z407" s="55" t="s">
        <v>0</v>
      </c>
      <c r="AA407" s="55" t="s">
        <v>0</v>
      </c>
      <c r="AB407" s="55" t="s">
        <v>0</v>
      </c>
      <c r="AC407" s="55" t="s">
        <v>0</v>
      </c>
      <c r="AD407" s="55" t="s">
        <v>0</v>
      </c>
      <c r="AE407" s="55" t="s">
        <v>0</v>
      </c>
      <c r="AF407" s="55" t="s">
        <v>0</v>
      </c>
      <c r="AG407" s="55" t="s">
        <v>0</v>
      </c>
      <c r="AH407" s="64">
        <v>1.94625</v>
      </c>
      <c r="AI407" s="64">
        <v>1.6060999999999999</v>
      </c>
      <c r="AJ407" s="64">
        <v>1.4975000000000003</v>
      </c>
      <c r="AK407" s="66">
        <v>1.4924999999999999</v>
      </c>
    </row>
    <row r="408" spans="1:37" x14ac:dyDescent="0.25">
      <c r="A408" s="40" t="s">
        <v>41</v>
      </c>
      <c r="B408" s="9">
        <v>11.9</v>
      </c>
      <c r="C408" s="9">
        <v>12.8</v>
      </c>
      <c r="D408" s="9">
        <v>11.6</v>
      </c>
      <c r="E408" s="9">
        <v>14</v>
      </c>
      <c r="F408" s="9">
        <v>13.2</v>
      </c>
      <c r="G408" s="9">
        <v>13.6</v>
      </c>
      <c r="H408" s="9">
        <v>10.8</v>
      </c>
      <c r="I408" s="9">
        <v>11.1</v>
      </c>
      <c r="J408" s="9">
        <v>7.9</v>
      </c>
      <c r="K408" s="9">
        <v>7.7</v>
      </c>
      <c r="L408" s="9">
        <v>7.5</v>
      </c>
      <c r="M408" s="9">
        <v>8.1</v>
      </c>
      <c r="N408" s="9">
        <v>9.4</v>
      </c>
      <c r="O408" s="9">
        <v>9.6999999999999993</v>
      </c>
      <c r="P408" s="9">
        <v>10.4</v>
      </c>
      <c r="Q408" s="9">
        <v>11</v>
      </c>
      <c r="R408" s="9">
        <v>11.7</v>
      </c>
      <c r="S408" s="9">
        <v>12.2</v>
      </c>
      <c r="T408" s="9">
        <v>12.4</v>
      </c>
      <c r="U408" s="9">
        <v>12.239699999999999</v>
      </c>
      <c r="V408" s="9">
        <v>12.065899999999999</v>
      </c>
      <c r="W408" s="9">
        <v>13.14995</v>
      </c>
      <c r="X408" s="9">
        <v>13.140560000000001</v>
      </c>
      <c r="Y408" s="9">
        <v>13.559370000000001</v>
      </c>
      <c r="Z408" s="9">
        <v>13.409120000000001</v>
      </c>
      <c r="AA408" s="9">
        <v>12.97897</v>
      </c>
      <c r="AB408" s="66">
        <v>12.61401</v>
      </c>
      <c r="AC408" s="66">
        <v>12.98739</v>
      </c>
      <c r="AD408" s="66">
        <v>11.574870000000001</v>
      </c>
      <c r="AE408" s="66">
        <v>11.09398</v>
      </c>
      <c r="AF408" s="66">
        <v>11.05387</v>
      </c>
      <c r="AG408" s="66">
        <v>11.2079</v>
      </c>
      <c r="AH408" s="66">
        <v>4.95214</v>
      </c>
      <c r="AI408" s="66">
        <v>4.7795000000000005</v>
      </c>
      <c r="AJ408" s="66">
        <v>4.8467000000000002</v>
      </c>
      <c r="AK408" s="66">
        <v>4.7946</v>
      </c>
    </row>
    <row r="409" spans="1:37" x14ac:dyDescent="0.25">
      <c r="A409" s="40" t="s">
        <v>42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>
        <v>0</v>
      </c>
      <c r="O409" s="9"/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1.18E-2</v>
      </c>
      <c r="V409" s="9">
        <v>1.4100000000000001E-2</v>
      </c>
      <c r="W409" s="9">
        <v>1.389E-2</v>
      </c>
      <c r="X409" s="9">
        <v>1.338E-2</v>
      </c>
      <c r="Y409" s="9">
        <v>1.1259999999999999E-2</v>
      </c>
      <c r="Z409" s="9">
        <v>2.2790000000000001E-2</v>
      </c>
      <c r="AA409" s="9">
        <v>2.1419999999999998E-2</v>
      </c>
      <c r="AB409" s="66">
        <v>1.328E-2</v>
      </c>
      <c r="AC409" s="66">
        <v>1.915E-2</v>
      </c>
      <c r="AD409" s="66">
        <v>2.1450000000000004E-2</v>
      </c>
      <c r="AE409" s="66">
        <v>1.346E-2</v>
      </c>
      <c r="AF409" s="66">
        <v>9.7199999999999995E-3</v>
      </c>
      <c r="AG409" s="66">
        <v>7.6999999999999994E-3</v>
      </c>
      <c r="AH409" s="66">
        <v>9.2999999999999992E-3</v>
      </c>
      <c r="AI409" s="66">
        <v>7.6E-3</v>
      </c>
      <c r="AJ409" s="66">
        <v>6.2999999999999992E-3</v>
      </c>
      <c r="AK409" s="66">
        <v>8.5000000000000006E-3</v>
      </c>
    </row>
    <row r="410" spans="1:37" x14ac:dyDescent="0.25">
      <c r="A410" s="40" t="s">
        <v>43</v>
      </c>
      <c r="B410" s="9"/>
      <c r="C410" s="9"/>
      <c r="D410" s="9"/>
      <c r="E410" s="9">
        <v>0.1</v>
      </c>
      <c r="F410" s="9">
        <v>0.1</v>
      </c>
      <c r="G410" s="9">
        <v>0.1</v>
      </c>
      <c r="H410" s="9">
        <v>0.2</v>
      </c>
      <c r="I410" s="9">
        <v>0.2</v>
      </c>
      <c r="J410" s="9">
        <v>0.2</v>
      </c>
      <c r="K410" s="9">
        <v>0</v>
      </c>
      <c r="L410" s="9"/>
      <c r="M410" s="9"/>
      <c r="N410" s="9">
        <v>0</v>
      </c>
      <c r="O410" s="9"/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9.9000000000000008E-3</v>
      </c>
      <c r="V410" s="9">
        <v>9.7000000000000003E-3</v>
      </c>
      <c r="W410" s="9">
        <v>3.4600000000000004E-3</v>
      </c>
      <c r="X410" s="9">
        <v>2.99E-3</v>
      </c>
      <c r="Y410" s="9">
        <v>1.8800000000000002E-3</v>
      </c>
      <c r="Z410" s="9">
        <v>6.2429999999999999E-2</v>
      </c>
      <c r="AA410" s="9">
        <v>1.4660000000000001E-2</v>
      </c>
      <c r="AB410" s="66">
        <v>1.222E-2</v>
      </c>
      <c r="AC410" s="66">
        <v>1.4500000000000001E-2</v>
      </c>
      <c r="AD410" s="66">
        <v>1.6920000000000001E-2</v>
      </c>
      <c r="AE410" s="66">
        <v>1.102E-2</v>
      </c>
      <c r="AF410" s="66">
        <v>6.1600000000000005E-3</v>
      </c>
      <c r="AG410" s="66">
        <v>3.1999999999999997E-3</v>
      </c>
      <c r="AH410" s="66">
        <v>2.5000000000000001E-3</v>
      </c>
      <c r="AI410" s="66">
        <v>1.6000000000000001E-3</v>
      </c>
      <c r="AJ410" s="66">
        <v>1.8E-3</v>
      </c>
      <c r="AK410" s="66">
        <v>6.5000000000000006E-3</v>
      </c>
    </row>
    <row r="411" spans="1:37" x14ac:dyDescent="0.25">
      <c r="A411" s="45" t="s">
        <v>44</v>
      </c>
      <c r="B411" s="82" t="s">
        <v>0</v>
      </c>
      <c r="C411" s="82" t="s">
        <v>0</v>
      </c>
      <c r="D411" s="82" t="s">
        <v>0</v>
      </c>
      <c r="E411" s="82" t="s">
        <v>0</v>
      </c>
      <c r="F411" s="82" t="s">
        <v>0</v>
      </c>
      <c r="G411" s="82" t="s">
        <v>0</v>
      </c>
      <c r="H411" s="82" t="s">
        <v>0</v>
      </c>
      <c r="I411" s="82" t="s">
        <v>0</v>
      </c>
      <c r="J411" s="82" t="s">
        <v>0</v>
      </c>
      <c r="K411" s="82" t="s">
        <v>0</v>
      </c>
      <c r="L411" s="82" t="s">
        <v>0</v>
      </c>
      <c r="M411" s="82" t="s">
        <v>0</v>
      </c>
      <c r="N411" s="82" t="s">
        <v>0</v>
      </c>
      <c r="O411" s="82" t="s">
        <v>0</v>
      </c>
      <c r="P411" s="82" t="s">
        <v>0</v>
      </c>
      <c r="Q411" s="82" t="s">
        <v>0</v>
      </c>
      <c r="R411" s="82" t="s">
        <v>0</v>
      </c>
      <c r="S411" s="82" t="s">
        <v>0</v>
      </c>
      <c r="T411" s="82" t="s">
        <v>0</v>
      </c>
      <c r="U411" s="82" t="s">
        <v>0</v>
      </c>
      <c r="V411" s="82" t="s">
        <v>0</v>
      </c>
      <c r="W411" s="82" t="s">
        <v>0</v>
      </c>
      <c r="X411" s="82" t="s">
        <v>0</v>
      </c>
      <c r="Y411" s="82" t="s">
        <v>0</v>
      </c>
      <c r="Z411" s="82" t="s">
        <v>0</v>
      </c>
      <c r="AA411" s="82" t="s">
        <v>0</v>
      </c>
      <c r="AB411" s="82" t="s">
        <v>0</v>
      </c>
      <c r="AC411" s="82" t="s">
        <v>0</v>
      </c>
      <c r="AD411" s="102">
        <v>0.75671999999999995</v>
      </c>
      <c r="AE411" s="102">
        <v>0.67762000000000011</v>
      </c>
      <c r="AF411" s="102">
        <v>0.53617999999999999</v>
      </c>
      <c r="AG411" s="102">
        <v>0.51200000000000001</v>
      </c>
      <c r="AH411" s="102">
        <v>0.40620000000000001</v>
      </c>
      <c r="AI411" s="102">
        <v>0.40160000000000001</v>
      </c>
      <c r="AJ411" s="102">
        <v>0.40490000000000004</v>
      </c>
      <c r="AK411" s="102">
        <v>0.39150000000000001</v>
      </c>
    </row>
    <row r="412" spans="1:37" x14ac:dyDescent="0.25">
      <c r="A412" s="116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D412" s="64"/>
      <c r="AE412" s="64"/>
      <c r="AF412" s="64"/>
      <c r="AG412" s="64"/>
      <c r="AH412" s="64"/>
      <c r="AI412" s="64"/>
      <c r="AJ412" s="64"/>
      <c r="AK412" s="64"/>
    </row>
    <row r="414" spans="1:37" ht="15.75" customHeight="1" x14ac:dyDescent="0.25">
      <c r="A414" s="162" t="s">
        <v>51</v>
      </c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49"/>
    </row>
    <row r="415" spans="1:37" ht="15.75" x14ac:dyDescent="0.25">
      <c r="A415" s="157" t="s">
        <v>64</v>
      </c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46"/>
    </row>
    <row r="416" spans="1:37" x14ac:dyDescent="0.25">
      <c r="A416" s="112" t="s">
        <v>46</v>
      </c>
      <c r="B416" s="1"/>
      <c r="AA416" s="2"/>
    </row>
    <row r="417" spans="1:37" s="59" customFormat="1" ht="30.75" customHeight="1" x14ac:dyDescent="0.25">
      <c r="A417" s="113"/>
      <c r="B417" s="114">
        <v>1990</v>
      </c>
      <c r="C417" s="114">
        <v>1991</v>
      </c>
      <c r="D417" s="114">
        <v>1992</v>
      </c>
      <c r="E417" s="114">
        <v>1993</v>
      </c>
      <c r="F417" s="114">
        <v>1994</v>
      </c>
      <c r="G417" s="114">
        <v>1995</v>
      </c>
      <c r="H417" s="114">
        <v>1996</v>
      </c>
      <c r="I417" s="114">
        <v>1997</v>
      </c>
      <c r="J417" s="114">
        <v>1998</v>
      </c>
      <c r="K417" s="114">
        <v>1999</v>
      </c>
      <c r="L417" s="114">
        <v>2000</v>
      </c>
      <c r="M417" s="114">
        <v>2001</v>
      </c>
      <c r="N417" s="114">
        <v>2002</v>
      </c>
      <c r="O417" s="114">
        <v>2003</v>
      </c>
      <c r="P417" s="114">
        <v>2004</v>
      </c>
      <c r="Q417" s="114">
        <v>2005</v>
      </c>
      <c r="R417" s="114">
        <v>2006</v>
      </c>
      <c r="S417" s="114">
        <v>2007</v>
      </c>
      <c r="T417" s="114">
        <v>2008</v>
      </c>
      <c r="U417" s="114">
        <v>2009</v>
      </c>
      <c r="V417" s="114">
        <v>2010</v>
      </c>
      <c r="W417" s="114">
        <v>2011</v>
      </c>
      <c r="X417" s="114">
        <v>2012</v>
      </c>
      <c r="Y417" s="114">
        <v>2013</v>
      </c>
      <c r="Z417" s="114">
        <v>2014</v>
      </c>
      <c r="AA417" s="114">
        <v>2015</v>
      </c>
      <c r="AB417" s="114">
        <v>2016</v>
      </c>
      <c r="AC417" s="114">
        <v>2017</v>
      </c>
      <c r="AD417" s="114">
        <v>2018</v>
      </c>
      <c r="AE417" s="114">
        <v>2019</v>
      </c>
      <c r="AF417" s="114">
        <v>2020</v>
      </c>
      <c r="AG417" s="114">
        <v>2021</v>
      </c>
      <c r="AH417" s="114" t="s">
        <v>3</v>
      </c>
      <c r="AI417" s="114" t="s">
        <v>4</v>
      </c>
      <c r="AJ417" s="114">
        <v>2024</v>
      </c>
      <c r="AK417" s="114">
        <v>2025</v>
      </c>
    </row>
    <row r="418" spans="1:37" s="33" customFormat="1" x14ac:dyDescent="0.25">
      <c r="A418" s="40" t="s">
        <v>24</v>
      </c>
      <c r="B418" s="14">
        <f t="shared" ref="B418:Z418" si="157">SUM(B420:B438)</f>
        <v>68.2</v>
      </c>
      <c r="C418" s="14">
        <f t="shared" si="157"/>
        <v>63.899999999999991</v>
      </c>
      <c r="D418" s="14">
        <f t="shared" si="157"/>
        <v>55.5</v>
      </c>
      <c r="E418" s="14">
        <f t="shared" si="157"/>
        <v>60.899999999999991</v>
      </c>
      <c r="F418" s="14">
        <f t="shared" si="157"/>
        <v>68.3</v>
      </c>
      <c r="G418" s="14">
        <f t="shared" si="157"/>
        <v>59.70000000000001</v>
      </c>
      <c r="H418" s="14">
        <f t="shared" si="157"/>
        <v>67.599999999999994</v>
      </c>
      <c r="I418" s="14">
        <f t="shared" si="157"/>
        <v>62.800000000000011</v>
      </c>
      <c r="J418" s="14">
        <f t="shared" si="157"/>
        <v>64.7</v>
      </c>
      <c r="K418" s="14">
        <f t="shared" si="157"/>
        <v>59.6</v>
      </c>
      <c r="L418" s="14">
        <f t="shared" si="157"/>
        <v>54.1</v>
      </c>
      <c r="M418" s="14">
        <f t="shared" si="157"/>
        <v>55.199999999999996</v>
      </c>
      <c r="N418" s="14">
        <f t="shared" si="157"/>
        <v>55.800000000000004</v>
      </c>
      <c r="O418" s="14">
        <f t="shared" si="157"/>
        <v>57.000000000000007</v>
      </c>
      <c r="P418" s="14">
        <f t="shared" si="157"/>
        <v>60.8</v>
      </c>
      <c r="Q418" s="14">
        <f t="shared" si="157"/>
        <v>59.800000000000004</v>
      </c>
      <c r="R418" s="14">
        <f t="shared" si="157"/>
        <v>63.899999999999984</v>
      </c>
      <c r="S418" s="14">
        <f t="shared" si="157"/>
        <v>65.3</v>
      </c>
      <c r="T418" s="14">
        <f t="shared" si="157"/>
        <v>66.300000000000011</v>
      </c>
      <c r="U418" s="14">
        <f t="shared" si="157"/>
        <v>71.387300000000025</v>
      </c>
      <c r="V418" s="14">
        <f t="shared" si="157"/>
        <v>73.132899999999978</v>
      </c>
      <c r="W418" s="14">
        <f t="shared" si="157"/>
        <v>75.58005</v>
      </c>
      <c r="X418" s="14">
        <f t="shared" si="157"/>
        <v>85.133240000000015</v>
      </c>
      <c r="Y418" s="14">
        <f t="shared" si="157"/>
        <v>89.386799999999994</v>
      </c>
      <c r="Z418" s="14">
        <f t="shared" si="157"/>
        <v>92.352879999999999</v>
      </c>
      <c r="AA418" s="14">
        <f>SUM(AA419:AA440)</f>
        <v>101.44018999999999</v>
      </c>
      <c r="AB418" s="14">
        <f t="shared" ref="AB418:AJ418" si="158">SUM(AB419:AB440)</f>
        <v>107.77296999999996</v>
      </c>
      <c r="AC418" s="14">
        <f t="shared" si="158"/>
        <v>117.45923999999999</v>
      </c>
      <c r="AD418" s="14">
        <f t="shared" si="158"/>
        <v>126.52033</v>
      </c>
      <c r="AE418" s="14">
        <f t="shared" si="158"/>
        <v>131.96875</v>
      </c>
      <c r="AF418" s="14">
        <f t="shared" si="158"/>
        <v>142.92412999999996</v>
      </c>
      <c r="AG418" s="14">
        <f t="shared" si="158"/>
        <v>151.19766000000001</v>
      </c>
      <c r="AH418" s="14">
        <f t="shared" si="158"/>
        <v>157.32996999999997</v>
      </c>
      <c r="AI418" s="14">
        <f t="shared" si="158"/>
        <v>167.42904999999999</v>
      </c>
      <c r="AJ418" s="14">
        <f t="shared" si="158"/>
        <v>170.91767000000002</v>
      </c>
      <c r="AK418" s="14">
        <f>SUM(AK419:AK440)</f>
        <v>178.08154999999996</v>
      </c>
    </row>
    <row r="419" spans="1:37" s="33" customFormat="1" x14ac:dyDescent="0.25">
      <c r="A419" s="40" t="s">
        <v>25</v>
      </c>
      <c r="B419" s="55" t="s">
        <v>0</v>
      </c>
      <c r="C419" s="55" t="s">
        <v>0</v>
      </c>
      <c r="D419" s="55" t="s">
        <v>0</v>
      </c>
      <c r="E419" s="55" t="s">
        <v>0</v>
      </c>
      <c r="F419" s="55" t="s">
        <v>0</v>
      </c>
      <c r="G419" s="55" t="s">
        <v>0</v>
      </c>
      <c r="H419" s="55" t="s">
        <v>0</v>
      </c>
      <c r="I419" s="55" t="s">
        <v>0</v>
      </c>
      <c r="J419" s="55" t="s">
        <v>0</v>
      </c>
      <c r="K419" s="55" t="s">
        <v>0</v>
      </c>
      <c r="L419" s="55" t="s">
        <v>0</v>
      </c>
      <c r="M419" s="55" t="s">
        <v>0</v>
      </c>
      <c r="N419" s="55" t="s">
        <v>0</v>
      </c>
      <c r="O419" s="55" t="s">
        <v>0</v>
      </c>
      <c r="P419" s="55" t="s">
        <v>0</v>
      </c>
      <c r="Q419" s="55" t="s">
        <v>0</v>
      </c>
      <c r="R419" s="55" t="s">
        <v>0</v>
      </c>
      <c r="S419" s="55" t="s">
        <v>0</v>
      </c>
      <c r="T419" s="55" t="s">
        <v>0</v>
      </c>
      <c r="U419" s="55" t="s">
        <v>0</v>
      </c>
      <c r="V419" s="55" t="s">
        <v>0</v>
      </c>
      <c r="W419" s="55" t="s">
        <v>0</v>
      </c>
      <c r="X419" s="55" t="s">
        <v>0</v>
      </c>
      <c r="Y419" s="55" t="s">
        <v>0</v>
      </c>
      <c r="Z419" s="55" t="s">
        <v>0</v>
      </c>
      <c r="AA419" s="55" t="s">
        <v>0</v>
      </c>
      <c r="AB419" s="55" t="s">
        <v>0</v>
      </c>
      <c r="AC419" s="55" t="s">
        <v>0</v>
      </c>
      <c r="AD419" s="55" t="s">
        <v>0</v>
      </c>
      <c r="AE419" s="55" t="s">
        <v>0</v>
      </c>
      <c r="AF419" s="55" t="s">
        <v>0</v>
      </c>
      <c r="AG419" s="55" t="s">
        <v>0</v>
      </c>
      <c r="AH419" s="19">
        <f>AH444+AH469+AH494</f>
        <v>23.925689999999999</v>
      </c>
      <c r="AI419" s="19">
        <f>AI444+AI469+AI494</f>
        <v>25.06194</v>
      </c>
      <c r="AJ419" s="19">
        <f>AJ444+AJ469+AJ494</f>
        <v>24.554500000000001</v>
      </c>
      <c r="AK419" s="19">
        <f>AK444+AK469+AK494</f>
        <v>25.8931</v>
      </c>
    </row>
    <row r="420" spans="1:37" x14ac:dyDescent="0.25">
      <c r="A420" s="40" t="s">
        <v>26</v>
      </c>
      <c r="B420" s="9">
        <f t="shared" ref="B420:AA420" si="159">B445+B470+B495</f>
        <v>4.8</v>
      </c>
      <c r="C420" s="9">
        <f t="shared" si="159"/>
        <v>5.2</v>
      </c>
      <c r="D420" s="9">
        <f t="shared" si="159"/>
        <v>5</v>
      </c>
      <c r="E420" s="9">
        <f t="shared" si="159"/>
        <v>5.3</v>
      </c>
      <c r="F420" s="9">
        <f t="shared" si="159"/>
        <v>5.2</v>
      </c>
      <c r="G420" s="9">
        <f t="shared" si="159"/>
        <v>5.2</v>
      </c>
      <c r="H420" s="9">
        <f t="shared" si="159"/>
        <v>5.9</v>
      </c>
      <c r="I420" s="9">
        <f t="shared" si="159"/>
        <v>3.9000000000000004</v>
      </c>
      <c r="J420" s="9">
        <f t="shared" si="159"/>
        <v>3.9000000000000004</v>
      </c>
      <c r="K420" s="9">
        <f t="shared" si="159"/>
        <v>4</v>
      </c>
      <c r="L420" s="9">
        <f t="shared" si="159"/>
        <v>4</v>
      </c>
      <c r="M420" s="9">
        <f t="shared" si="159"/>
        <v>4</v>
      </c>
      <c r="N420" s="9">
        <f t="shared" si="159"/>
        <v>4</v>
      </c>
      <c r="O420" s="9">
        <f t="shared" si="159"/>
        <v>4.2</v>
      </c>
      <c r="P420" s="9">
        <f t="shared" si="159"/>
        <v>4.3</v>
      </c>
      <c r="Q420" s="9">
        <f t="shared" si="159"/>
        <v>4.8</v>
      </c>
      <c r="R420" s="9">
        <f t="shared" si="159"/>
        <v>5.2</v>
      </c>
      <c r="S420" s="9">
        <f t="shared" si="159"/>
        <v>5.6</v>
      </c>
      <c r="T420" s="9">
        <f t="shared" si="159"/>
        <v>5.7</v>
      </c>
      <c r="U420" s="9">
        <f t="shared" si="159"/>
        <v>5.6096000000000004</v>
      </c>
      <c r="V420" s="9">
        <f t="shared" si="159"/>
        <v>5.3582999999999998</v>
      </c>
      <c r="W420" s="9">
        <f t="shared" si="159"/>
        <v>4.6619299999999999</v>
      </c>
      <c r="X420" s="9">
        <f t="shared" si="159"/>
        <v>6.1248700000000005</v>
      </c>
      <c r="Y420" s="9">
        <f t="shared" si="159"/>
        <v>6.2617599999999998</v>
      </c>
      <c r="Z420" s="9">
        <f t="shared" si="159"/>
        <v>6.4699</v>
      </c>
      <c r="AA420" s="9">
        <f t="shared" si="159"/>
        <v>7.0889300000000004</v>
      </c>
      <c r="AB420" s="19">
        <f t="shared" ref="AB420:AJ420" si="160">AB445+AB470+AB495</f>
        <v>7.0617000000000001</v>
      </c>
      <c r="AC420" s="19">
        <f t="shared" si="160"/>
        <v>7.2341099999999994</v>
      </c>
      <c r="AD420" s="19">
        <f t="shared" si="160"/>
        <v>7.2048199999999998</v>
      </c>
      <c r="AE420" s="19">
        <f t="shared" si="160"/>
        <v>7.4270300000000002</v>
      </c>
      <c r="AF420" s="19">
        <f t="shared" si="160"/>
        <v>7.5578599999999998</v>
      </c>
      <c r="AG420" s="19">
        <f t="shared" si="160"/>
        <v>7.7487000000000004</v>
      </c>
      <c r="AH420" s="19">
        <f t="shared" si="160"/>
        <v>7.7312900000000004</v>
      </c>
      <c r="AI420" s="19">
        <f t="shared" si="160"/>
        <v>7.9031599999999997</v>
      </c>
      <c r="AJ420" s="19">
        <f t="shared" si="160"/>
        <v>8.1689000000000007</v>
      </c>
      <c r="AK420" s="19">
        <f t="shared" ref="AK420:AK430" si="161">AK445+AK470+AK495</f>
        <v>8.1851400000000005</v>
      </c>
    </row>
    <row r="421" spans="1:37" x14ac:dyDescent="0.25">
      <c r="A421" s="40" t="s">
        <v>27</v>
      </c>
      <c r="B421" s="9">
        <f t="shared" ref="B421:AB421" si="162">B446+B471+B496</f>
        <v>4.3</v>
      </c>
      <c r="C421" s="9">
        <f t="shared" si="162"/>
        <v>4.3</v>
      </c>
      <c r="D421" s="9">
        <f t="shared" si="162"/>
        <v>3.4</v>
      </c>
      <c r="E421" s="9">
        <f t="shared" si="162"/>
        <v>2.6</v>
      </c>
      <c r="F421" s="9">
        <f t="shared" si="162"/>
        <v>2.8</v>
      </c>
      <c r="G421" s="9">
        <f t="shared" si="162"/>
        <v>2.4</v>
      </c>
      <c r="H421" s="9">
        <f t="shared" si="162"/>
        <v>3</v>
      </c>
      <c r="I421" s="9">
        <f t="shared" si="162"/>
        <v>1.9</v>
      </c>
      <c r="J421" s="9">
        <f t="shared" si="162"/>
        <v>1.9</v>
      </c>
      <c r="K421" s="9">
        <f t="shared" si="162"/>
        <v>2.5</v>
      </c>
      <c r="L421" s="9">
        <f t="shared" si="162"/>
        <v>2.6</v>
      </c>
      <c r="M421" s="9">
        <f t="shared" si="162"/>
        <v>2.9</v>
      </c>
      <c r="N421" s="9">
        <f t="shared" si="162"/>
        <v>2.8000000000000003</v>
      </c>
      <c r="O421" s="9">
        <f t="shared" si="162"/>
        <v>2.8000000000000003</v>
      </c>
      <c r="P421" s="9">
        <f t="shared" si="162"/>
        <v>3.4000000000000004</v>
      </c>
      <c r="Q421" s="9">
        <f t="shared" si="162"/>
        <v>3.4</v>
      </c>
      <c r="R421" s="9">
        <f t="shared" si="162"/>
        <v>4</v>
      </c>
      <c r="S421" s="9">
        <f t="shared" si="162"/>
        <v>3.6</v>
      </c>
      <c r="T421" s="9">
        <f t="shared" si="162"/>
        <v>4</v>
      </c>
      <c r="U421" s="9">
        <f t="shared" si="162"/>
        <v>4.3040000000000003</v>
      </c>
      <c r="V421" s="9">
        <f t="shared" si="162"/>
        <v>4.6481999999999992</v>
      </c>
      <c r="W421" s="9">
        <f t="shared" si="162"/>
        <v>4.6683000000000003</v>
      </c>
      <c r="X421" s="9">
        <f t="shared" si="162"/>
        <v>4.7371300000000005</v>
      </c>
      <c r="Y421" s="9">
        <f t="shared" si="162"/>
        <v>6.5865400000000003</v>
      </c>
      <c r="Z421" s="9">
        <f t="shared" si="162"/>
        <v>6.59748</v>
      </c>
      <c r="AA421" s="9">
        <f t="shared" si="162"/>
        <v>7.8456599999999996</v>
      </c>
      <c r="AB421" s="19">
        <f t="shared" si="162"/>
        <v>8.0343599999999995</v>
      </c>
      <c r="AC421" s="19">
        <f t="shared" ref="AC421:AJ421" si="163">AC446+AC471+AC496</f>
        <v>8.6867599999999996</v>
      </c>
      <c r="AD421" s="19">
        <f t="shared" si="163"/>
        <v>9.4179600000000008</v>
      </c>
      <c r="AE421" s="19">
        <f t="shared" si="163"/>
        <v>9.9050799999999999</v>
      </c>
      <c r="AF421" s="19">
        <f t="shared" si="163"/>
        <v>10.89245</v>
      </c>
      <c r="AG421" s="19">
        <f t="shared" si="163"/>
        <v>12.264019999999999</v>
      </c>
      <c r="AH421" s="19">
        <f t="shared" si="163"/>
        <v>11.025760000000002</v>
      </c>
      <c r="AI421" s="19">
        <f t="shared" si="163"/>
        <v>11.440020000000001</v>
      </c>
      <c r="AJ421" s="19">
        <f t="shared" si="163"/>
        <v>12.13475</v>
      </c>
      <c r="AK421" s="19">
        <f t="shared" si="161"/>
        <v>13.53641</v>
      </c>
    </row>
    <row r="422" spans="1:37" x14ac:dyDescent="0.25">
      <c r="A422" s="40" t="s">
        <v>28</v>
      </c>
      <c r="B422" s="9">
        <f t="shared" ref="B422:AB422" si="164">B447+B472+B497</f>
        <v>8.6</v>
      </c>
      <c r="C422" s="9">
        <f t="shared" si="164"/>
        <v>9</v>
      </c>
      <c r="D422" s="9">
        <f t="shared" si="164"/>
        <v>8.5</v>
      </c>
      <c r="E422" s="9">
        <f t="shared" si="164"/>
        <v>7.2</v>
      </c>
      <c r="F422" s="9">
        <f t="shared" si="164"/>
        <v>8</v>
      </c>
      <c r="G422" s="9">
        <f t="shared" si="164"/>
        <v>6.8</v>
      </c>
      <c r="H422" s="9">
        <f t="shared" si="164"/>
        <v>5.6</v>
      </c>
      <c r="I422" s="9">
        <f t="shared" si="164"/>
        <v>8.8000000000000007</v>
      </c>
      <c r="J422" s="9">
        <f t="shared" si="164"/>
        <v>7.8</v>
      </c>
      <c r="K422" s="9">
        <f t="shared" si="164"/>
        <v>8.3000000000000007</v>
      </c>
      <c r="L422" s="9">
        <f t="shared" si="164"/>
        <v>9.4</v>
      </c>
      <c r="M422" s="9">
        <f t="shared" si="164"/>
        <v>9.3000000000000007</v>
      </c>
      <c r="N422" s="9">
        <f t="shared" si="164"/>
        <v>9.8000000000000007</v>
      </c>
      <c r="O422" s="9">
        <f t="shared" si="164"/>
        <v>9.1</v>
      </c>
      <c r="P422" s="9">
        <f t="shared" si="164"/>
        <v>9.6</v>
      </c>
      <c r="Q422" s="9">
        <f t="shared" si="164"/>
        <v>9</v>
      </c>
      <c r="R422" s="9">
        <f t="shared" si="164"/>
        <v>9.3000000000000007</v>
      </c>
      <c r="S422" s="9">
        <f t="shared" si="164"/>
        <v>8.5</v>
      </c>
      <c r="T422" s="9">
        <f t="shared" si="164"/>
        <v>7.2</v>
      </c>
      <c r="U422" s="9">
        <f t="shared" si="164"/>
        <v>9.5511999999999997</v>
      </c>
      <c r="V422" s="9">
        <f t="shared" si="164"/>
        <v>11.424800000000001</v>
      </c>
      <c r="W422" s="9">
        <f t="shared" si="164"/>
        <v>11.323790000000001</v>
      </c>
      <c r="X422" s="9">
        <f t="shared" si="164"/>
        <v>12.413489999999999</v>
      </c>
      <c r="Y422" s="9">
        <f t="shared" si="164"/>
        <v>13.877620000000002</v>
      </c>
      <c r="Z422" s="9">
        <f t="shared" si="164"/>
        <v>13.50315</v>
      </c>
      <c r="AA422" s="9">
        <f t="shared" si="164"/>
        <v>14.07653</v>
      </c>
      <c r="AB422" s="19">
        <f t="shared" si="164"/>
        <v>14.982089999999999</v>
      </c>
      <c r="AC422" s="19">
        <f t="shared" ref="AC422:AJ422" si="165">AC447+AC472+AC497</f>
        <v>16.35501</v>
      </c>
      <c r="AD422" s="19">
        <f t="shared" si="165"/>
        <v>16.881260000000001</v>
      </c>
      <c r="AE422" s="19">
        <f t="shared" si="165"/>
        <v>17.131499999999999</v>
      </c>
      <c r="AF422" s="19">
        <f t="shared" si="165"/>
        <v>18.02618</v>
      </c>
      <c r="AG422" s="19">
        <f t="shared" si="165"/>
        <v>19.439059999999998</v>
      </c>
      <c r="AH422" s="19">
        <f t="shared" si="165"/>
        <v>9.36449</v>
      </c>
      <c r="AI422" s="19">
        <f t="shared" si="165"/>
        <v>10.3035</v>
      </c>
      <c r="AJ422" s="19">
        <f t="shared" si="165"/>
        <v>10.89883</v>
      </c>
      <c r="AK422" s="19">
        <f t="shared" si="161"/>
        <v>12.45194</v>
      </c>
    </row>
    <row r="423" spans="1:37" x14ac:dyDescent="0.25">
      <c r="A423" s="40" t="s">
        <v>29</v>
      </c>
      <c r="B423" s="9">
        <f t="shared" ref="B423:AB423" si="166">B448+B473+B498</f>
        <v>2.6</v>
      </c>
      <c r="C423" s="9">
        <f t="shared" si="166"/>
        <v>2.9</v>
      </c>
      <c r="D423" s="9">
        <f t="shared" si="166"/>
        <v>2.6</v>
      </c>
      <c r="E423" s="9">
        <f t="shared" si="166"/>
        <v>3.2</v>
      </c>
      <c r="F423" s="9">
        <f t="shared" si="166"/>
        <v>3.9</v>
      </c>
      <c r="G423" s="9">
        <f t="shared" si="166"/>
        <v>3.1999999999999997</v>
      </c>
      <c r="H423" s="9">
        <f t="shared" si="166"/>
        <v>4.2</v>
      </c>
      <c r="I423" s="9">
        <f t="shared" si="166"/>
        <v>2.7</v>
      </c>
      <c r="J423" s="9">
        <f t="shared" si="166"/>
        <v>2.8</v>
      </c>
      <c r="K423" s="9">
        <f t="shared" si="166"/>
        <v>2.8</v>
      </c>
      <c r="L423" s="9">
        <f t="shared" si="166"/>
        <v>2.5</v>
      </c>
      <c r="M423" s="9">
        <f t="shared" si="166"/>
        <v>2.4</v>
      </c>
      <c r="N423" s="9">
        <f t="shared" si="166"/>
        <v>2</v>
      </c>
      <c r="O423" s="9">
        <f t="shared" si="166"/>
        <v>2.6</v>
      </c>
      <c r="P423" s="9">
        <f t="shared" si="166"/>
        <v>2.5999999999999996</v>
      </c>
      <c r="Q423" s="9">
        <f t="shared" si="166"/>
        <v>2.2999999999999998</v>
      </c>
      <c r="R423" s="9">
        <f t="shared" si="166"/>
        <v>2.2000000000000002</v>
      </c>
      <c r="S423" s="9">
        <f t="shared" si="166"/>
        <v>2.2000000000000002</v>
      </c>
      <c r="T423" s="9">
        <f t="shared" si="166"/>
        <v>2.5</v>
      </c>
      <c r="U423" s="9">
        <f t="shared" si="166"/>
        <v>2.5480999999999998</v>
      </c>
      <c r="V423" s="9">
        <f t="shared" si="166"/>
        <v>2.6966999999999999</v>
      </c>
      <c r="W423" s="9">
        <f t="shared" si="166"/>
        <v>2.8797799999999998</v>
      </c>
      <c r="X423" s="9">
        <f t="shared" si="166"/>
        <v>3.1954499999999997</v>
      </c>
      <c r="Y423" s="9">
        <f t="shared" si="166"/>
        <v>3.3456800000000002</v>
      </c>
      <c r="Z423" s="9">
        <f t="shared" si="166"/>
        <v>3.7003200000000001</v>
      </c>
      <c r="AA423" s="9">
        <f t="shared" si="166"/>
        <v>3.6827700000000005</v>
      </c>
      <c r="AB423" s="19">
        <f t="shared" si="166"/>
        <v>3.6970999999999998</v>
      </c>
      <c r="AC423" s="19">
        <f t="shared" ref="AC423:AJ423" si="167">AC448+AC473+AC498</f>
        <v>3.9151699999999998</v>
      </c>
      <c r="AD423" s="19">
        <f t="shared" si="167"/>
        <v>4.8240299999999996</v>
      </c>
      <c r="AE423" s="19">
        <f t="shared" si="167"/>
        <v>4.9568099999999999</v>
      </c>
      <c r="AF423" s="19">
        <f t="shared" si="167"/>
        <v>5.0091099999999997</v>
      </c>
      <c r="AG423" s="19">
        <f t="shared" si="167"/>
        <v>5.4679700000000002</v>
      </c>
      <c r="AH423" s="19">
        <f t="shared" si="167"/>
        <v>5.8337599999999998</v>
      </c>
      <c r="AI423" s="19">
        <f t="shared" si="167"/>
        <v>6.07965</v>
      </c>
      <c r="AJ423" s="19">
        <f t="shared" si="167"/>
        <v>6.2968900000000003</v>
      </c>
      <c r="AK423" s="19">
        <f t="shared" si="161"/>
        <v>7.0320800000000006</v>
      </c>
    </row>
    <row r="424" spans="1:37" x14ac:dyDescent="0.25">
      <c r="A424" s="40" t="s">
        <v>30</v>
      </c>
      <c r="B424" s="9">
        <f t="shared" ref="B424:AB424" si="168">B449+B474+B499</f>
        <v>4.3</v>
      </c>
      <c r="C424" s="9">
        <f t="shared" si="168"/>
        <v>3.6999999999999997</v>
      </c>
      <c r="D424" s="9">
        <f t="shared" si="168"/>
        <v>4.4000000000000004</v>
      </c>
      <c r="E424" s="9">
        <f t="shared" si="168"/>
        <v>4</v>
      </c>
      <c r="F424" s="9">
        <f t="shared" si="168"/>
        <v>5.7</v>
      </c>
      <c r="G424" s="9">
        <f t="shared" si="168"/>
        <v>4.4000000000000004</v>
      </c>
      <c r="H424" s="9">
        <f t="shared" si="168"/>
        <v>5.0999999999999996</v>
      </c>
      <c r="I424" s="9">
        <f t="shared" si="168"/>
        <v>5.0999999999999996</v>
      </c>
      <c r="J424" s="9">
        <f t="shared" si="168"/>
        <v>7.1000000000000005</v>
      </c>
      <c r="K424" s="9">
        <f t="shared" si="168"/>
        <v>5.7</v>
      </c>
      <c r="L424" s="9">
        <f t="shared" si="168"/>
        <v>2.7</v>
      </c>
      <c r="M424" s="9">
        <f t="shared" si="168"/>
        <v>3.8</v>
      </c>
      <c r="N424" s="9">
        <f t="shared" si="168"/>
        <v>2.9</v>
      </c>
      <c r="O424" s="9">
        <f t="shared" si="168"/>
        <v>2</v>
      </c>
      <c r="P424" s="9">
        <f t="shared" si="168"/>
        <v>2.1</v>
      </c>
      <c r="Q424" s="9">
        <f t="shared" si="168"/>
        <v>2.2999999999999998</v>
      </c>
      <c r="R424" s="9">
        <f t="shared" si="168"/>
        <v>2.4</v>
      </c>
      <c r="S424" s="9">
        <f t="shared" si="168"/>
        <v>2.2999999999999998</v>
      </c>
      <c r="T424" s="9">
        <f t="shared" si="168"/>
        <v>2.6</v>
      </c>
      <c r="U424" s="9">
        <f t="shared" si="168"/>
        <v>2.5044</v>
      </c>
      <c r="V424" s="9">
        <f t="shared" si="168"/>
        <v>2.5978000000000003</v>
      </c>
      <c r="W424" s="9">
        <f t="shared" si="168"/>
        <v>3.2422200000000001</v>
      </c>
      <c r="X424" s="9">
        <f t="shared" si="168"/>
        <v>4.0712399999999995</v>
      </c>
      <c r="Y424" s="9">
        <f t="shared" si="168"/>
        <v>4.4699099999999996</v>
      </c>
      <c r="Z424" s="9">
        <f t="shared" si="168"/>
        <v>4.04</v>
      </c>
      <c r="AA424" s="9">
        <f t="shared" si="168"/>
        <v>4.7313700000000001</v>
      </c>
      <c r="AB424" s="19">
        <f t="shared" si="168"/>
        <v>5.1310000000000002</v>
      </c>
      <c r="AC424" s="19">
        <f t="shared" ref="AC424:AJ424" si="169">AC449+AC474+AC499</f>
        <v>5.4965399999999995</v>
      </c>
      <c r="AD424" s="19">
        <f t="shared" si="169"/>
        <v>5.6201500000000006</v>
      </c>
      <c r="AE424" s="19">
        <f t="shared" si="169"/>
        <v>5.9168000000000003</v>
      </c>
      <c r="AF424" s="19">
        <f t="shared" si="169"/>
        <v>6.2924100000000003</v>
      </c>
      <c r="AG424" s="19">
        <f t="shared" si="169"/>
        <v>6.5944500000000001</v>
      </c>
      <c r="AH424" s="19">
        <f t="shared" si="169"/>
        <v>6.5960699999999992</v>
      </c>
      <c r="AI424" s="19">
        <f t="shared" si="169"/>
        <v>6.5991099999999996</v>
      </c>
      <c r="AJ424" s="19">
        <f t="shared" si="169"/>
        <v>6.9717500000000001</v>
      </c>
      <c r="AK424" s="19">
        <f t="shared" si="161"/>
        <v>7.2382</v>
      </c>
    </row>
    <row r="425" spans="1:37" x14ac:dyDescent="0.25">
      <c r="A425" s="40" t="s">
        <v>31</v>
      </c>
      <c r="B425" s="9">
        <f t="shared" ref="B425:AB425" si="170">B450+B475+B500</f>
        <v>3.6</v>
      </c>
      <c r="C425" s="9">
        <f t="shared" si="170"/>
        <v>3.6</v>
      </c>
      <c r="D425" s="9">
        <f t="shared" si="170"/>
        <v>3.8</v>
      </c>
      <c r="E425" s="9">
        <f t="shared" si="170"/>
        <v>3.3</v>
      </c>
      <c r="F425" s="9">
        <f t="shared" si="170"/>
        <v>4.7</v>
      </c>
      <c r="G425" s="9">
        <f t="shared" si="170"/>
        <v>4.3</v>
      </c>
      <c r="H425" s="9">
        <f t="shared" si="170"/>
        <v>4.3</v>
      </c>
      <c r="I425" s="9">
        <f t="shared" si="170"/>
        <v>5.4</v>
      </c>
      <c r="J425" s="9">
        <f t="shared" si="170"/>
        <v>2.8</v>
      </c>
      <c r="K425" s="9">
        <f t="shared" si="170"/>
        <v>2.5</v>
      </c>
      <c r="L425" s="9">
        <f t="shared" si="170"/>
        <v>2.8</v>
      </c>
      <c r="M425" s="9">
        <f t="shared" si="170"/>
        <v>3.1</v>
      </c>
      <c r="N425" s="9">
        <f t="shared" si="170"/>
        <v>4.8999999999999995</v>
      </c>
      <c r="O425" s="9">
        <f t="shared" si="170"/>
        <v>5.8</v>
      </c>
      <c r="P425" s="9">
        <f t="shared" si="170"/>
        <v>5.8999999999999995</v>
      </c>
      <c r="Q425" s="9">
        <f t="shared" si="170"/>
        <v>5</v>
      </c>
      <c r="R425" s="9">
        <f t="shared" si="170"/>
        <v>5.6999999999999993</v>
      </c>
      <c r="S425" s="9">
        <f t="shared" si="170"/>
        <v>5.3</v>
      </c>
      <c r="T425" s="9">
        <f t="shared" si="170"/>
        <v>5.5</v>
      </c>
      <c r="U425" s="9">
        <f t="shared" si="170"/>
        <v>6.2725</v>
      </c>
      <c r="V425" s="9">
        <f t="shared" si="170"/>
        <v>6.5278999999999989</v>
      </c>
      <c r="W425" s="9">
        <f t="shared" si="170"/>
        <v>6.2621700000000002</v>
      </c>
      <c r="X425" s="9">
        <f t="shared" si="170"/>
        <v>7.7457799999999999</v>
      </c>
      <c r="Y425" s="9">
        <f t="shared" si="170"/>
        <v>6.4916300000000007</v>
      </c>
      <c r="Z425" s="9">
        <f t="shared" si="170"/>
        <v>6.1833399999999994</v>
      </c>
      <c r="AA425" s="9">
        <f t="shared" si="170"/>
        <v>6.8416300000000003</v>
      </c>
      <c r="AB425" s="19">
        <f t="shared" si="170"/>
        <v>7.25291</v>
      </c>
      <c r="AC425" s="19">
        <f t="shared" ref="AC425:AJ425" si="171">AC450+AC475+AC500</f>
        <v>7.3902199999999993</v>
      </c>
      <c r="AD425" s="19">
        <f t="shared" si="171"/>
        <v>8.0691100000000002</v>
      </c>
      <c r="AE425" s="19">
        <f t="shared" si="171"/>
        <v>8.1098199999999991</v>
      </c>
      <c r="AF425" s="19">
        <f t="shared" si="171"/>
        <v>8.4527000000000001</v>
      </c>
      <c r="AG425" s="19">
        <f t="shared" si="171"/>
        <v>8.9100699999999993</v>
      </c>
      <c r="AH425" s="19">
        <f t="shared" si="171"/>
        <v>8.4903600000000008</v>
      </c>
      <c r="AI425" s="19">
        <f t="shared" si="171"/>
        <v>8.8273100000000007</v>
      </c>
      <c r="AJ425" s="19">
        <f t="shared" si="171"/>
        <v>8.9801900000000003</v>
      </c>
      <c r="AK425" s="19">
        <f t="shared" si="161"/>
        <v>9.2706700000000009</v>
      </c>
    </row>
    <row r="426" spans="1:37" x14ac:dyDescent="0.25">
      <c r="A426" s="40" t="s">
        <v>32</v>
      </c>
      <c r="B426" s="55" t="s">
        <v>0</v>
      </c>
      <c r="C426" s="55" t="s">
        <v>0</v>
      </c>
      <c r="D426" s="55" t="s">
        <v>0</v>
      </c>
      <c r="E426" s="55" t="s">
        <v>0</v>
      </c>
      <c r="F426" s="55" t="s">
        <v>0</v>
      </c>
      <c r="G426" s="55" t="s">
        <v>0</v>
      </c>
      <c r="H426" s="55" t="s">
        <v>0</v>
      </c>
      <c r="I426" s="55" t="s">
        <v>0</v>
      </c>
      <c r="J426" s="55" t="s">
        <v>0</v>
      </c>
      <c r="K426" s="55" t="s">
        <v>0</v>
      </c>
      <c r="L426" s="55" t="s">
        <v>0</v>
      </c>
      <c r="M426" s="55" t="s">
        <v>0</v>
      </c>
      <c r="N426" s="55" t="s">
        <v>0</v>
      </c>
      <c r="O426" s="55" t="s">
        <v>0</v>
      </c>
      <c r="P426" s="55" t="s">
        <v>0</v>
      </c>
      <c r="Q426" s="55" t="s">
        <v>0</v>
      </c>
      <c r="R426" s="55" t="s">
        <v>0</v>
      </c>
      <c r="S426" s="55" t="s">
        <v>0</v>
      </c>
      <c r="T426" s="55" t="s">
        <v>0</v>
      </c>
      <c r="U426" s="55" t="s">
        <v>0</v>
      </c>
      <c r="V426" s="55" t="s">
        <v>0</v>
      </c>
      <c r="W426" s="55" t="s">
        <v>0</v>
      </c>
      <c r="X426" s="55" t="s">
        <v>0</v>
      </c>
      <c r="Y426" s="55" t="s">
        <v>0</v>
      </c>
      <c r="Z426" s="55" t="s">
        <v>0</v>
      </c>
      <c r="AA426" s="55" t="s">
        <v>0</v>
      </c>
      <c r="AB426" s="55" t="s">
        <v>0</v>
      </c>
      <c r="AC426" s="55" t="s">
        <v>0</v>
      </c>
      <c r="AD426" s="55" t="s">
        <v>0</v>
      </c>
      <c r="AE426" s="55" t="s">
        <v>0</v>
      </c>
      <c r="AF426" s="55" t="s">
        <v>0</v>
      </c>
      <c r="AG426" s="55" t="s">
        <v>0</v>
      </c>
      <c r="AH426" s="19">
        <f>AH451+AH476+AH501</f>
        <v>7.8591100000000003</v>
      </c>
      <c r="AI426" s="19">
        <f>AI451+AI476+AI501</f>
        <v>8.2350399999999997</v>
      </c>
      <c r="AJ426" s="19">
        <f>AJ451+AJ476+AJ501</f>
        <v>8.375869999999999</v>
      </c>
      <c r="AK426" s="19">
        <f t="shared" si="161"/>
        <v>8.6851300000000009</v>
      </c>
    </row>
    <row r="427" spans="1:37" x14ac:dyDescent="0.25">
      <c r="A427" s="40" t="s">
        <v>33</v>
      </c>
      <c r="B427" s="9">
        <f t="shared" ref="B427:AB427" si="172">B452+B477+B502</f>
        <v>7.3</v>
      </c>
      <c r="C427" s="9">
        <f t="shared" si="172"/>
        <v>6.6</v>
      </c>
      <c r="D427" s="9">
        <f t="shared" si="172"/>
        <v>4.5999999999999996</v>
      </c>
      <c r="E427" s="9">
        <f t="shared" si="172"/>
        <v>6.4</v>
      </c>
      <c r="F427" s="9">
        <f t="shared" si="172"/>
        <v>7</v>
      </c>
      <c r="G427" s="9">
        <f t="shared" si="172"/>
        <v>4</v>
      </c>
      <c r="H427" s="9">
        <f t="shared" si="172"/>
        <v>6</v>
      </c>
      <c r="I427" s="9">
        <f t="shared" si="172"/>
        <v>5.8</v>
      </c>
      <c r="J427" s="9">
        <f t="shared" si="172"/>
        <v>6.6999999999999993</v>
      </c>
      <c r="K427" s="9">
        <f t="shared" si="172"/>
        <v>4.2</v>
      </c>
      <c r="L427" s="9">
        <f t="shared" si="172"/>
        <v>4.2</v>
      </c>
      <c r="M427" s="9">
        <f t="shared" si="172"/>
        <v>4.7</v>
      </c>
      <c r="N427" s="9">
        <f t="shared" si="172"/>
        <v>5.1999999999999993</v>
      </c>
      <c r="O427" s="9">
        <f t="shared" si="172"/>
        <v>5.6000000000000005</v>
      </c>
      <c r="P427" s="9">
        <f t="shared" si="172"/>
        <v>5.4</v>
      </c>
      <c r="Q427" s="9">
        <f t="shared" si="172"/>
        <v>5.6</v>
      </c>
      <c r="R427" s="9">
        <f t="shared" si="172"/>
        <v>5.8999999999999995</v>
      </c>
      <c r="S427" s="9">
        <f t="shared" si="172"/>
        <v>7.1</v>
      </c>
      <c r="T427" s="9">
        <f t="shared" si="172"/>
        <v>7.5</v>
      </c>
      <c r="U427" s="9">
        <f t="shared" si="172"/>
        <v>7.4515000000000002</v>
      </c>
      <c r="V427" s="9">
        <f t="shared" si="172"/>
        <v>6.7090000000000005</v>
      </c>
      <c r="W427" s="9">
        <f t="shared" si="172"/>
        <v>6.8054500000000004</v>
      </c>
      <c r="X427" s="9">
        <f t="shared" si="172"/>
        <v>8.9822100000000002</v>
      </c>
      <c r="Y427" s="9">
        <f t="shared" si="172"/>
        <v>8.6387599999999996</v>
      </c>
      <c r="Z427" s="9">
        <f t="shared" si="172"/>
        <v>9.6040200000000002</v>
      </c>
      <c r="AA427" s="9">
        <f t="shared" si="172"/>
        <v>10.712199999999999</v>
      </c>
      <c r="AB427" s="19">
        <f t="shared" si="172"/>
        <v>12.21847</v>
      </c>
      <c r="AC427" s="19">
        <f t="shared" ref="AC427:AJ427" si="173">AC452+AC477+AC502</f>
        <v>13.579499999999999</v>
      </c>
      <c r="AD427" s="19">
        <f t="shared" si="173"/>
        <v>14.13288</v>
      </c>
      <c r="AE427" s="19">
        <f t="shared" si="173"/>
        <v>15.19167</v>
      </c>
      <c r="AF427" s="19">
        <f t="shared" si="173"/>
        <v>16.348410000000001</v>
      </c>
      <c r="AG427" s="19">
        <f t="shared" si="173"/>
        <v>17.467469999999999</v>
      </c>
      <c r="AH427" s="19">
        <f t="shared" si="173"/>
        <v>10.899940000000001</v>
      </c>
      <c r="AI427" s="19">
        <f t="shared" si="173"/>
        <v>11.96298</v>
      </c>
      <c r="AJ427" s="19">
        <f t="shared" si="173"/>
        <v>12.362390000000001</v>
      </c>
      <c r="AK427" s="19">
        <f t="shared" si="161"/>
        <v>13.728949999999999</v>
      </c>
    </row>
    <row r="428" spans="1:37" x14ac:dyDescent="0.25">
      <c r="A428" s="40" t="s">
        <v>34</v>
      </c>
      <c r="B428" s="9">
        <f t="shared" ref="B428:AB428" si="174">B453+B478+B503</f>
        <v>3.9</v>
      </c>
      <c r="C428" s="9">
        <f t="shared" si="174"/>
        <v>3.6</v>
      </c>
      <c r="D428" s="9">
        <f t="shared" si="174"/>
        <v>3.4</v>
      </c>
      <c r="E428" s="9">
        <f t="shared" si="174"/>
        <v>6.8</v>
      </c>
      <c r="F428" s="9">
        <f t="shared" si="174"/>
        <v>3.8000000000000003</v>
      </c>
      <c r="G428" s="9">
        <f t="shared" si="174"/>
        <v>3.6</v>
      </c>
      <c r="H428" s="9">
        <f t="shared" si="174"/>
        <v>4.5</v>
      </c>
      <c r="I428" s="9">
        <f t="shared" si="174"/>
        <v>4.5999999999999996</v>
      </c>
      <c r="J428" s="9">
        <f t="shared" si="174"/>
        <v>4.5999999999999996</v>
      </c>
      <c r="K428" s="9">
        <f t="shared" si="174"/>
        <v>4.8</v>
      </c>
      <c r="L428" s="9">
        <f t="shared" si="174"/>
        <v>4.1000000000000005</v>
      </c>
      <c r="M428" s="9">
        <f t="shared" si="174"/>
        <v>3</v>
      </c>
      <c r="N428" s="9">
        <f t="shared" si="174"/>
        <v>2.9</v>
      </c>
      <c r="O428" s="9">
        <f t="shared" si="174"/>
        <v>4.2</v>
      </c>
      <c r="P428" s="9">
        <f t="shared" si="174"/>
        <v>3.9</v>
      </c>
      <c r="Q428" s="9">
        <f t="shared" si="174"/>
        <v>4.2</v>
      </c>
      <c r="R428" s="9">
        <f t="shared" si="174"/>
        <v>4.3999999999999995</v>
      </c>
      <c r="S428" s="9">
        <f t="shared" si="174"/>
        <v>4.4000000000000004</v>
      </c>
      <c r="T428" s="9">
        <f t="shared" si="174"/>
        <v>4.9000000000000004</v>
      </c>
      <c r="U428" s="9">
        <f t="shared" si="174"/>
        <v>3.9964</v>
      </c>
      <c r="V428" s="9">
        <f t="shared" si="174"/>
        <v>3.0417000000000005</v>
      </c>
      <c r="W428" s="9">
        <f t="shared" si="174"/>
        <v>3.0317299999999996</v>
      </c>
      <c r="X428" s="9">
        <f t="shared" si="174"/>
        <v>3.02597</v>
      </c>
      <c r="Y428" s="9">
        <f t="shared" si="174"/>
        <v>2.9276400000000002</v>
      </c>
      <c r="Z428" s="9">
        <f t="shared" si="174"/>
        <v>3.3153000000000001</v>
      </c>
      <c r="AA428" s="9">
        <f t="shared" si="174"/>
        <v>3.4691900000000002</v>
      </c>
      <c r="AB428" s="19">
        <f t="shared" si="174"/>
        <v>3.4540999999999999</v>
      </c>
      <c r="AC428" s="19">
        <f t="shared" ref="AC428:AJ428" si="175">AC453+AC478+AC503</f>
        <v>3.8156700000000003</v>
      </c>
      <c r="AD428" s="19">
        <f t="shared" si="175"/>
        <v>3.9818100000000003</v>
      </c>
      <c r="AE428" s="19">
        <f t="shared" si="175"/>
        <v>4.0519400000000001</v>
      </c>
      <c r="AF428" s="19">
        <f t="shared" si="175"/>
        <v>3.9944500000000005</v>
      </c>
      <c r="AG428" s="19">
        <f t="shared" si="175"/>
        <v>4.29366</v>
      </c>
      <c r="AH428" s="19">
        <f t="shared" si="175"/>
        <v>3.5182099999999998</v>
      </c>
      <c r="AI428" s="19">
        <f t="shared" si="175"/>
        <v>3.53051</v>
      </c>
      <c r="AJ428" s="19">
        <f t="shared" si="175"/>
        <v>3.1644899999999998</v>
      </c>
      <c r="AK428" s="19">
        <f t="shared" si="161"/>
        <v>3.1671999999999998</v>
      </c>
    </row>
    <row r="429" spans="1:37" x14ac:dyDescent="0.25">
      <c r="A429" s="40" t="s">
        <v>35</v>
      </c>
      <c r="B429" s="9">
        <f t="shared" ref="B429:AB429" si="176">B454+B479+B504</f>
        <v>2.1</v>
      </c>
      <c r="C429" s="9">
        <f t="shared" si="176"/>
        <v>1.9</v>
      </c>
      <c r="D429" s="9">
        <f t="shared" si="176"/>
        <v>1.6</v>
      </c>
      <c r="E429" s="9">
        <f t="shared" si="176"/>
        <v>1.6</v>
      </c>
      <c r="F429" s="9">
        <f t="shared" si="176"/>
        <v>1.6</v>
      </c>
      <c r="G429" s="9">
        <f t="shared" si="176"/>
        <v>1.5</v>
      </c>
      <c r="H429" s="9">
        <f t="shared" si="176"/>
        <v>1.4000000000000001</v>
      </c>
      <c r="I429" s="9">
        <f t="shared" si="176"/>
        <v>2.2000000000000002</v>
      </c>
      <c r="J429" s="9">
        <f t="shared" si="176"/>
        <v>2.4</v>
      </c>
      <c r="K429" s="9">
        <f t="shared" si="176"/>
        <v>3.2</v>
      </c>
      <c r="L429" s="9">
        <f t="shared" si="176"/>
        <v>1.6</v>
      </c>
      <c r="M429" s="9">
        <f t="shared" si="176"/>
        <v>1.9</v>
      </c>
      <c r="N429" s="9">
        <f t="shared" si="176"/>
        <v>2.2000000000000002</v>
      </c>
      <c r="O429" s="9">
        <f t="shared" si="176"/>
        <v>2.2000000000000002</v>
      </c>
      <c r="P429" s="9">
        <f t="shared" si="176"/>
        <v>2.8</v>
      </c>
      <c r="Q429" s="9">
        <f t="shared" si="176"/>
        <v>2.1</v>
      </c>
      <c r="R429" s="9">
        <f t="shared" si="176"/>
        <v>2.2999999999999998</v>
      </c>
      <c r="S429" s="9">
        <f t="shared" si="176"/>
        <v>2.4</v>
      </c>
      <c r="T429" s="9">
        <f t="shared" si="176"/>
        <v>2.1</v>
      </c>
      <c r="U429" s="9">
        <f t="shared" si="176"/>
        <v>2.3359000000000001</v>
      </c>
      <c r="V429" s="9">
        <f t="shared" si="176"/>
        <v>2.1888999999999998</v>
      </c>
      <c r="W429" s="9">
        <f t="shared" si="176"/>
        <v>2.14134</v>
      </c>
      <c r="X429" s="9">
        <f t="shared" si="176"/>
        <v>2.3671699999999998</v>
      </c>
      <c r="Y429" s="9">
        <f t="shared" si="176"/>
        <v>2.44367</v>
      </c>
      <c r="Z429" s="9">
        <f t="shared" si="176"/>
        <v>2.6038000000000001</v>
      </c>
      <c r="AA429" s="9">
        <f t="shared" si="176"/>
        <v>2.85894</v>
      </c>
      <c r="AB429" s="19">
        <f t="shared" si="176"/>
        <v>3.2891600000000003</v>
      </c>
      <c r="AC429" s="19">
        <f t="shared" ref="AC429:AJ429" si="177">AC454+AC479+AC504</f>
        <v>3.6025800000000006</v>
      </c>
      <c r="AD429" s="19">
        <f t="shared" si="177"/>
        <v>3.7743799999999998</v>
      </c>
      <c r="AE429" s="19">
        <f t="shared" si="177"/>
        <v>3.8797300000000003</v>
      </c>
      <c r="AF429" s="19">
        <f t="shared" si="177"/>
        <v>4.1002700000000001</v>
      </c>
      <c r="AG429" s="19">
        <f t="shared" si="177"/>
        <v>4.2635699999999996</v>
      </c>
      <c r="AH429" s="19">
        <f t="shared" si="177"/>
        <v>5.3306100000000001</v>
      </c>
      <c r="AI429" s="19">
        <f t="shared" si="177"/>
        <v>5.48095</v>
      </c>
      <c r="AJ429" s="19">
        <f t="shared" si="177"/>
        <v>5.4890699999999999</v>
      </c>
      <c r="AK429" s="19">
        <f t="shared" si="161"/>
        <v>6.0435500000000006</v>
      </c>
    </row>
    <row r="430" spans="1:37" x14ac:dyDescent="0.25">
      <c r="A430" s="40" t="s">
        <v>36</v>
      </c>
      <c r="B430" s="9">
        <f t="shared" ref="B430:AB430" si="178">B455+B480+B505</f>
        <v>1.2</v>
      </c>
      <c r="C430" s="9">
        <f t="shared" si="178"/>
        <v>1</v>
      </c>
      <c r="D430" s="9">
        <f t="shared" si="178"/>
        <v>0.3</v>
      </c>
      <c r="E430" s="9">
        <f t="shared" si="178"/>
        <v>0.89999999999999991</v>
      </c>
      <c r="F430" s="9">
        <f t="shared" si="178"/>
        <v>0.7</v>
      </c>
      <c r="G430" s="9">
        <f t="shared" si="178"/>
        <v>0.6</v>
      </c>
      <c r="H430" s="9">
        <f t="shared" si="178"/>
        <v>1.1000000000000001</v>
      </c>
      <c r="I430" s="9">
        <f t="shared" si="178"/>
        <v>0.7</v>
      </c>
      <c r="J430" s="9">
        <f t="shared" si="178"/>
        <v>0.60000000000000009</v>
      </c>
      <c r="K430" s="9">
        <f t="shared" si="178"/>
        <v>0.7</v>
      </c>
      <c r="L430" s="9">
        <f t="shared" si="178"/>
        <v>0.7</v>
      </c>
      <c r="M430" s="9">
        <f t="shared" si="178"/>
        <v>0.60000000000000009</v>
      </c>
      <c r="N430" s="9">
        <f t="shared" si="178"/>
        <v>0.5</v>
      </c>
      <c r="O430" s="9">
        <f t="shared" si="178"/>
        <v>0.5</v>
      </c>
      <c r="P430" s="9">
        <f t="shared" si="178"/>
        <v>0.60000000000000009</v>
      </c>
      <c r="Q430" s="9">
        <f t="shared" si="178"/>
        <v>0.7</v>
      </c>
      <c r="R430" s="9">
        <f t="shared" si="178"/>
        <v>0.8</v>
      </c>
      <c r="S430" s="9">
        <f t="shared" si="178"/>
        <v>0.60000000000000009</v>
      </c>
      <c r="T430" s="9">
        <f t="shared" si="178"/>
        <v>0.7</v>
      </c>
      <c r="U430" s="9">
        <f t="shared" si="178"/>
        <v>0.73719999999999997</v>
      </c>
      <c r="V430" s="9">
        <f t="shared" si="178"/>
        <v>0.72249999999999992</v>
      </c>
      <c r="W430" s="9">
        <f t="shared" si="178"/>
        <v>0.79130999999999996</v>
      </c>
      <c r="X430" s="9">
        <f t="shared" si="178"/>
        <v>0.96997999999999995</v>
      </c>
      <c r="Y430" s="9">
        <f t="shared" si="178"/>
        <v>1.08362</v>
      </c>
      <c r="Z430" s="9">
        <f t="shared" si="178"/>
        <v>1.0817700000000001</v>
      </c>
      <c r="AA430" s="9">
        <f t="shared" si="178"/>
        <v>0.98337999999999992</v>
      </c>
      <c r="AB430" s="19">
        <f t="shared" si="178"/>
        <v>1.2913899999999998</v>
      </c>
      <c r="AC430" s="19">
        <f t="shared" ref="AC430:AJ430" si="179">AC455+AC480+AC505</f>
        <v>1.3186699999999998</v>
      </c>
      <c r="AD430" s="19">
        <f t="shared" si="179"/>
        <v>1.32026</v>
      </c>
      <c r="AE430" s="19">
        <f t="shared" si="179"/>
        <v>1.3163400000000001</v>
      </c>
      <c r="AF430" s="19">
        <f t="shared" si="179"/>
        <v>1.3350299999999999</v>
      </c>
      <c r="AG430" s="19">
        <f t="shared" si="179"/>
        <v>1.33609</v>
      </c>
      <c r="AH430" s="19">
        <f t="shared" si="179"/>
        <v>1.4190899999999997</v>
      </c>
      <c r="AI430" s="19">
        <f t="shared" si="179"/>
        <v>1.4427399999999999</v>
      </c>
      <c r="AJ430" s="19">
        <f t="shared" si="179"/>
        <v>1.5212599999999998</v>
      </c>
      <c r="AK430" s="19">
        <f t="shared" si="161"/>
        <v>1.6734800000000001</v>
      </c>
    </row>
    <row r="431" spans="1:37" x14ac:dyDescent="0.25">
      <c r="A431" s="40" t="s">
        <v>45</v>
      </c>
      <c r="B431" s="9">
        <f t="shared" ref="B431:AB431" si="180">B456+B481+B506</f>
        <v>4.2</v>
      </c>
      <c r="C431" s="9">
        <f t="shared" si="180"/>
        <v>4.3</v>
      </c>
      <c r="D431" s="9">
        <f t="shared" si="180"/>
        <v>3.1</v>
      </c>
      <c r="E431" s="9">
        <f t="shared" si="180"/>
        <v>3.3</v>
      </c>
      <c r="F431" s="9">
        <f t="shared" si="180"/>
        <v>4.7</v>
      </c>
      <c r="G431" s="9">
        <f t="shared" si="180"/>
        <v>5.6</v>
      </c>
      <c r="H431" s="9">
        <f t="shared" si="180"/>
        <v>5.8</v>
      </c>
      <c r="I431" s="9">
        <f t="shared" si="180"/>
        <v>3.6</v>
      </c>
      <c r="J431" s="9">
        <f t="shared" si="180"/>
        <v>7.1000000000000005</v>
      </c>
      <c r="K431" s="9">
        <f t="shared" si="180"/>
        <v>5.8</v>
      </c>
      <c r="L431" s="9">
        <f t="shared" si="180"/>
        <v>5.3</v>
      </c>
      <c r="M431" s="9">
        <f t="shared" si="180"/>
        <v>5.8</v>
      </c>
      <c r="N431" s="9">
        <f t="shared" si="180"/>
        <v>5.3999999999999995</v>
      </c>
      <c r="O431" s="9">
        <f t="shared" si="180"/>
        <v>5</v>
      </c>
      <c r="P431" s="9">
        <f t="shared" si="180"/>
        <v>6.4</v>
      </c>
      <c r="Q431" s="9">
        <f t="shared" si="180"/>
        <v>5.8999999999999995</v>
      </c>
      <c r="R431" s="9">
        <f t="shared" si="180"/>
        <v>6.3999999999999995</v>
      </c>
      <c r="S431" s="9">
        <f t="shared" si="180"/>
        <v>6.1</v>
      </c>
      <c r="T431" s="9">
        <f t="shared" si="180"/>
        <v>7.1</v>
      </c>
      <c r="U431" s="9">
        <f t="shared" si="180"/>
        <v>7.4664000000000001</v>
      </c>
      <c r="V431" s="9">
        <f t="shared" si="180"/>
        <v>7.9710999999999999</v>
      </c>
      <c r="W431" s="9">
        <f t="shared" si="180"/>
        <v>8.4517500000000005</v>
      </c>
      <c r="X431" s="9">
        <f t="shared" si="180"/>
        <v>8.5136399999999988</v>
      </c>
      <c r="Y431" s="9">
        <f t="shared" si="180"/>
        <v>9.1056400000000011</v>
      </c>
      <c r="Z431" s="9">
        <f t="shared" si="180"/>
        <v>9.5104499999999987</v>
      </c>
      <c r="AA431" s="9">
        <f t="shared" si="180"/>
        <v>10.609940000000002</v>
      </c>
      <c r="AB431" s="19">
        <f t="shared" si="180"/>
        <v>11.24389</v>
      </c>
      <c r="AC431" s="19">
        <f>AC456+AC481+AC506</f>
        <v>12.404410000000002</v>
      </c>
      <c r="AD431" s="61" t="s">
        <v>1</v>
      </c>
      <c r="AE431" s="61" t="s">
        <v>1</v>
      </c>
      <c r="AF431" s="61" t="s">
        <v>1</v>
      </c>
      <c r="AG431" s="61" t="s">
        <v>1</v>
      </c>
      <c r="AH431" s="61" t="s">
        <v>1</v>
      </c>
      <c r="AI431" s="61" t="s">
        <v>1</v>
      </c>
      <c r="AJ431" s="61" t="s">
        <v>1</v>
      </c>
      <c r="AK431" s="61" t="s">
        <v>1</v>
      </c>
    </row>
    <row r="432" spans="1:37" x14ac:dyDescent="0.25">
      <c r="A432" s="40" t="s">
        <v>37</v>
      </c>
      <c r="B432" s="9">
        <f t="shared" ref="B432:AB432" si="181">B457+B482+B507</f>
        <v>4.2</v>
      </c>
      <c r="C432" s="9">
        <f t="shared" si="181"/>
        <v>4.9000000000000004</v>
      </c>
      <c r="D432" s="9">
        <f t="shared" si="181"/>
        <v>3.2</v>
      </c>
      <c r="E432" s="9">
        <f t="shared" si="181"/>
        <v>4.4000000000000004</v>
      </c>
      <c r="F432" s="9">
        <f t="shared" si="181"/>
        <v>5.9</v>
      </c>
      <c r="G432" s="9">
        <f t="shared" si="181"/>
        <v>4.2</v>
      </c>
      <c r="H432" s="9">
        <f t="shared" si="181"/>
        <v>4.6999999999999993</v>
      </c>
      <c r="I432" s="9">
        <f t="shared" si="181"/>
        <v>4.7</v>
      </c>
      <c r="J432" s="9">
        <f t="shared" si="181"/>
        <v>3.7</v>
      </c>
      <c r="K432" s="9">
        <f t="shared" si="181"/>
        <v>3.5999999999999996</v>
      </c>
      <c r="L432" s="9">
        <f t="shared" si="181"/>
        <v>3.1</v>
      </c>
      <c r="M432" s="9">
        <f t="shared" si="181"/>
        <v>3.9000000000000004</v>
      </c>
      <c r="N432" s="9">
        <f t="shared" si="181"/>
        <v>3.4</v>
      </c>
      <c r="O432" s="9">
        <f t="shared" si="181"/>
        <v>3.1</v>
      </c>
      <c r="P432" s="9">
        <f t="shared" si="181"/>
        <v>3.7</v>
      </c>
      <c r="Q432" s="9">
        <f t="shared" si="181"/>
        <v>3.8</v>
      </c>
      <c r="R432" s="9">
        <f t="shared" si="181"/>
        <v>3.9</v>
      </c>
      <c r="S432" s="9">
        <f t="shared" si="181"/>
        <v>4.4000000000000004</v>
      </c>
      <c r="T432" s="9">
        <f t="shared" si="181"/>
        <v>4.1000000000000005</v>
      </c>
      <c r="U432" s="9">
        <f t="shared" si="181"/>
        <v>4.9333</v>
      </c>
      <c r="V432" s="9">
        <f t="shared" si="181"/>
        <v>4.7404000000000002</v>
      </c>
      <c r="W432" s="9">
        <f t="shared" si="181"/>
        <v>5.4630400000000003</v>
      </c>
      <c r="X432" s="9">
        <f t="shared" si="181"/>
        <v>6.3083099999999996</v>
      </c>
      <c r="Y432" s="9">
        <f t="shared" si="181"/>
        <v>6.7492599999999996</v>
      </c>
      <c r="Z432" s="9">
        <f t="shared" si="181"/>
        <v>6.97018</v>
      </c>
      <c r="AA432" s="9">
        <f t="shared" si="181"/>
        <v>7.4312400000000007</v>
      </c>
      <c r="AB432" s="19">
        <f t="shared" si="181"/>
        <v>7.5335200000000011</v>
      </c>
      <c r="AC432" s="19">
        <f t="shared" ref="AC432:AJ432" si="182">AC457+AC482+AC507</f>
        <v>8.1726799999999997</v>
      </c>
      <c r="AD432" s="19">
        <f t="shared" si="182"/>
        <v>8.5872900000000012</v>
      </c>
      <c r="AE432" s="19">
        <f t="shared" si="182"/>
        <v>9.7282399999999996</v>
      </c>
      <c r="AF432" s="19">
        <f t="shared" si="182"/>
        <v>9.9984099999999998</v>
      </c>
      <c r="AG432" s="19">
        <f t="shared" si="182"/>
        <v>10.522690000000001</v>
      </c>
      <c r="AH432" s="19">
        <f t="shared" si="182"/>
        <v>12.70068</v>
      </c>
      <c r="AI432" s="19">
        <f t="shared" si="182"/>
        <v>15.334320000000002</v>
      </c>
      <c r="AJ432" s="19">
        <f t="shared" si="182"/>
        <v>15.91423</v>
      </c>
      <c r="AK432" s="19">
        <f t="shared" ref="AK432:AK439" si="183">AK457+AK482+AK507</f>
        <v>14.79092</v>
      </c>
    </row>
    <row r="433" spans="1:37" x14ac:dyDescent="0.25">
      <c r="A433" s="40" t="s">
        <v>38</v>
      </c>
      <c r="B433" s="9">
        <f t="shared" ref="B433:AB433" si="184">B458+B483+B508</f>
        <v>7.8</v>
      </c>
      <c r="C433" s="9">
        <f t="shared" si="184"/>
        <v>3.9</v>
      </c>
      <c r="D433" s="9">
        <f t="shared" si="184"/>
        <v>5</v>
      </c>
      <c r="E433" s="9">
        <f t="shared" si="184"/>
        <v>4.8</v>
      </c>
      <c r="F433" s="9">
        <f t="shared" si="184"/>
        <v>5.0999999999999996</v>
      </c>
      <c r="G433" s="9">
        <f t="shared" si="184"/>
        <v>5.6000000000000005</v>
      </c>
      <c r="H433" s="9">
        <f t="shared" si="184"/>
        <v>6</v>
      </c>
      <c r="I433" s="9">
        <f t="shared" si="184"/>
        <v>2.2000000000000002</v>
      </c>
      <c r="J433" s="9">
        <f t="shared" si="184"/>
        <v>3.8000000000000003</v>
      </c>
      <c r="K433" s="9">
        <f t="shared" si="184"/>
        <v>3.9000000000000004</v>
      </c>
      <c r="L433" s="9">
        <f t="shared" si="184"/>
        <v>4.0999999999999996</v>
      </c>
      <c r="M433" s="9">
        <f t="shared" si="184"/>
        <v>3.4</v>
      </c>
      <c r="N433" s="9">
        <f t="shared" si="184"/>
        <v>3.7</v>
      </c>
      <c r="O433" s="9">
        <f t="shared" si="184"/>
        <v>4</v>
      </c>
      <c r="P433" s="9">
        <f t="shared" si="184"/>
        <v>4.0999999999999996</v>
      </c>
      <c r="Q433" s="9">
        <f t="shared" si="184"/>
        <v>4.2</v>
      </c>
      <c r="R433" s="9">
        <f t="shared" si="184"/>
        <v>4.5</v>
      </c>
      <c r="S433" s="9">
        <f t="shared" si="184"/>
        <v>4.5</v>
      </c>
      <c r="T433" s="9">
        <f t="shared" si="184"/>
        <v>4.3999999999999995</v>
      </c>
      <c r="U433" s="9">
        <f t="shared" si="184"/>
        <v>4.7395000000000005</v>
      </c>
      <c r="V433" s="9">
        <f t="shared" si="184"/>
        <v>4.8837999999999999</v>
      </c>
      <c r="W433" s="9">
        <f t="shared" si="184"/>
        <v>4.7778599999999996</v>
      </c>
      <c r="X433" s="9">
        <f t="shared" si="184"/>
        <v>4.9868799999999993</v>
      </c>
      <c r="Y433" s="9">
        <f t="shared" si="184"/>
        <v>5.5910599999999997</v>
      </c>
      <c r="Z433" s="9">
        <f t="shared" si="184"/>
        <v>6.4361499999999996</v>
      </c>
      <c r="AA433" s="9">
        <f t="shared" si="184"/>
        <v>6.7280999999999995</v>
      </c>
      <c r="AB433" s="19">
        <f t="shared" si="184"/>
        <v>6.7154300000000005</v>
      </c>
      <c r="AC433" s="19">
        <f t="shared" ref="AC433:AJ433" si="185">AC458+AC483+AC508</f>
        <v>7.4473600000000006</v>
      </c>
      <c r="AD433" s="19">
        <f t="shared" si="185"/>
        <v>7.1957299999999993</v>
      </c>
      <c r="AE433" s="19">
        <f t="shared" si="185"/>
        <v>7.2827199999999994</v>
      </c>
      <c r="AF433" s="19">
        <f t="shared" si="185"/>
        <v>7.7933700000000004</v>
      </c>
      <c r="AG433" s="19">
        <f t="shared" si="185"/>
        <v>8.0170399999999997</v>
      </c>
      <c r="AH433" s="19">
        <f t="shared" si="185"/>
        <v>7.06996</v>
      </c>
      <c r="AI433" s="19">
        <f t="shared" si="185"/>
        <v>7.1989700000000001</v>
      </c>
      <c r="AJ433" s="19">
        <f t="shared" si="185"/>
        <v>7.2414899999999998</v>
      </c>
      <c r="AK433" s="19">
        <f t="shared" si="183"/>
        <v>7.5812099999999996</v>
      </c>
    </row>
    <row r="434" spans="1:37" x14ac:dyDescent="0.25">
      <c r="A434" s="40" t="s">
        <v>39</v>
      </c>
      <c r="B434" s="55" t="s">
        <v>0</v>
      </c>
      <c r="C434" s="55" t="s">
        <v>0</v>
      </c>
      <c r="D434" s="55" t="s">
        <v>0</v>
      </c>
      <c r="E434" s="55" t="s">
        <v>0</v>
      </c>
      <c r="F434" s="55" t="s">
        <v>0</v>
      </c>
      <c r="G434" s="55" t="s">
        <v>0</v>
      </c>
      <c r="H434" s="55" t="s">
        <v>0</v>
      </c>
      <c r="I434" s="55" t="s">
        <v>0</v>
      </c>
      <c r="J434" s="55" t="s">
        <v>0</v>
      </c>
      <c r="K434" s="55" t="s">
        <v>0</v>
      </c>
      <c r="L434" s="55" t="s">
        <v>0</v>
      </c>
      <c r="M434" s="55" t="s">
        <v>0</v>
      </c>
      <c r="N434" s="55" t="s">
        <v>0</v>
      </c>
      <c r="O434" s="55" t="s">
        <v>0</v>
      </c>
      <c r="P434" s="55" t="s">
        <v>0</v>
      </c>
      <c r="Q434" s="55" t="s">
        <v>0</v>
      </c>
      <c r="R434" s="55" t="s">
        <v>0</v>
      </c>
      <c r="S434" s="55" t="s">
        <v>0</v>
      </c>
      <c r="T434" s="55" t="s">
        <v>0</v>
      </c>
      <c r="U434" s="55" t="s">
        <v>0</v>
      </c>
      <c r="V434" s="55" t="s">
        <v>0</v>
      </c>
      <c r="W434" s="55" t="s">
        <v>0</v>
      </c>
      <c r="X434" s="55" t="s">
        <v>0</v>
      </c>
      <c r="Y434" s="55" t="s">
        <v>0</v>
      </c>
      <c r="Z434" s="55" t="s">
        <v>0</v>
      </c>
      <c r="AA434" s="55" t="s">
        <v>0</v>
      </c>
      <c r="AB434" s="55" t="s">
        <v>0</v>
      </c>
      <c r="AC434" s="55" t="s">
        <v>0</v>
      </c>
      <c r="AD434" s="19">
        <f t="shared" ref="AD434:AJ434" si="186">AD459+AD484+AD509</f>
        <v>13.408709999999999</v>
      </c>
      <c r="AE434" s="19">
        <f t="shared" si="186"/>
        <v>13.718030000000001</v>
      </c>
      <c r="AF434" s="19">
        <f t="shared" si="186"/>
        <v>17.211590000000001</v>
      </c>
      <c r="AG434" s="19">
        <f t="shared" si="186"/>
        <v>18.590150000000001</v>
      </c>
      <c r="AH434" s="19">
        <f t="shared" si="186"/>
        <v>18.21471</v>
      </c>
      <c r="AI434" s="19">
        <f t="shared" si="186"/>
        <v>20.504200000000001</v>
      </c>
      <c r="AJ434" s="19">
        <f t="shared" si="186"/>
        <v>20.75854</v>
      </c>
      <c r="AK434" s="19">
        <f t="shared" si="183"/>
        <v>20.02441</v>
      </c>
    </row>
    <row r="435" spans="1:37" x14ac:dyDescent="0.25">
      <c r="A435" s="41" t="s">
        <v>40</v>
      </c>
      <c r="B435" s="55" t="s">
        <v>0</v>
      </c>
      <c r="C435" s="55" t="s">
        <v>0</v>
      </c>
      <c r="D435" s="55" t="s">
        <v>0</v>
      </c>
      <c r="E435" s="55" t="s">
        <v>0</v>
      </c>
      <c r="F435" s="55" t="s">
        <v>0</v>
      </c>
      <c r="G435" s="55" t="s">
        <v>0</v>
      </c>
      <c r="H435" s="55" t="s">
        <v>0</v>
      </c>
      <c r="I435" s="55" t="s">
        <v>0</v>
      </c>
      <c r="J435" s="55" t="s">
        <v>0</v>
      </c>
      <c r="K435" s="55" t="s">
        <v>0</v>
      </c>
      <c r="L435" s="55" t="s">
        <v>0</v>
      </c>
      <c r="M435" s="55" t="s">
        <v>0</v>
      </c>
      <c r="N435" s="55" t="s">
        <v>0</v>
      </c>
      <c r="O435" s="55" t="s">
        <v>0</v>
      </c>
      <c r="P435" s="55" t="s">
        <v>0</v>
      </c>
      <c r="Q435" s="55" t="s">
        <v>0</v>
      </c>
      <c r="R435" s="55" t="s">
        <v>0</v>
      </c>
      <c r="S435" s="55" t="s">
        <v>0</v>
      </c>
      <c r="T435" s="55" t="s">
        <v>0</v>
      </c>
      <c r="U435" s="55" t="s">
        <v>0</v>
      </c>
      <c r="V435" s="55" t="s">
        <v>0</v>
      </c>
      <c r="W435" s="55" t="s">
        <v>0</v>
      </c>
      <c r="X435" s="55" t="s">
        <v>0</v>
      </c>
      <c r="Y435" s="55" t="s">
        <v>0</v>
      </c>
      <c r="Z435" s="55" t="s">
        <v>0</v>
      </c>
      <c r="AA435" s="55" t="s">
        <v>0</v>
      </c>
      <c r="AB435" s="55" t="s">
        <v>0</v>
      </c>
      <c r="AC435" s="55" t="s">
        <v>0</v>
      </c>
      <c r="AD435" s="55" t="s">
        <v>0</v>
      </c>
      <c r="AE435" s="55" t="s">
        <v>0</v>
      </c>
      <c r="AF435" s="55" t="s">
        <v>0</v>
      </c>
      <c r="AG435" s="55" t="s">
        <v>0</v>
      </c>
      <c r="AH435" s="19">
        <f>AH460+AH485+AH510</f>
        <v>7.6304400000000001</v>
      </c>
      <c r="AI435" s="19">
        <f>AI460+AI485+AI510</f>
        <v>7.6369899999999999</v>
      </c>
      <c r="AJ435" s="19">
        <f>AJ460+AJ485+AJ510</f>
        <v>7.6436000000000002</v>
      </c>
      <c r="AK435" s="19">
        <f t="shared" si="183"/>
        <v>7.6905999999999999</v>
      </c>
    </row>
    <row r="436" spans="1:37" x14ac:dyDescent="0.25">
      <c r="A436" s="40" t="s">
        <v>41</v>
      </c>
      <c r="B436" s="9">
        <f t="shared" ref="B436:AB436" si="187">B461+B486+B511</f>
        <v>9.3000000000000007</v>
      </c>
      <c r="C436" s="9">
        <f t="shared" si="187"/>
        <v>9</v>
      </c>
      <c r="D436" s="9">
        <f t="shared" si="187"/>
        <v>6.5</v>
      </c>
      <c r="E436" s="9">
        <f t="shared" si="187"/>
        <v>7</v>
      </c>
      <c r="F436" s="9">
        <f t="shared" si="187"/>
        <v>9</v>
      </c>
      <c r="G436" s="9">
        <f t="shared" si="187"/>
        <v>8.1</v>
      </c>
      <c r="H436" s="9">
        <f t="shared" si="187"/>
        <v>10</v>
      </c>
      <c r="I436" s="9">
        <f t="shared" si="187"/>
        <v>11.1</v>
      </c>
      <c r="J436" s="9">
        <f t="shared" si="187"/>
        <v>9.5</v>
      </c>
      <c r="K436" s="9">
        <f t="shared" si="187"/>
        <v>7.5</v>
      </c>
      <c r="L436" s="9">
        <f t="shared" si="187"/>
        <v>7</v>
      </c>
      <c r="M436" s="9">
        <f t="shared" si="187"/>
        <v>6.4</v>
      </c>
      <c r="N436" s="9">
        <f t="shared" si="187"/>
        <v>6.1</v>
      </c>
      <c r="O436" s="9">
        <f t="shared" si="187"/>
        <v>5.8999999999999995</v>
      </c>
      <c r="P436" s="9">
        <f t="shared" si="187"/>
        <v>6</v>
      </c>
      <c r="Q436" s="9">
        <f t="shared" si="187"/>
        <v>6.5</v>
      </c>
      <c r="R436" s="9">
        <f t="shared" si="187"/>
        <v>6.9</v>
      </c>
      <c r="S436" s="9">
        <f t="shared" si="187"/>
        <v>8.2000000000000011</v>
      </c>
      <c r="T436" s="9">
        <f t="shared" si="187"/>
        <v>8</v>
      </c>
      <c r="U436" s="9">
        <f t="shared" si="187"/>
        <v>8.914299999999999</v>
      </c>
      <c r="V436" s="9">
        <f t="shared" si="187"/>
        <v>9.5998000000000001</v>
      </c>
      <c r="W436" s="9">
        <f t="shared" si="187"/>
        <v>11.040459999999999</v>
      </c>
      <c r="X436" s="9">
        <f t="shared" si="187"/>
        <v>11.655720000000001</v>
      </c>
      <c r="Y436" s="9">
        <f t="shared" si="187"/>
        <v>11.77882</v>
      </c>
      <c r="Z436" s="9">
        <f t="shared" si="187"/>
        <v>12.269099999999998</v>
      </c>
      <c r="AA436" s="9">
        <f t="shared" si="187"/>
        <v>14.31015</v>
      </c>
      <c r="AB436" s="19">
        <f t="shared" si="187"/>
        <v>15.83473</v>
      </c>
      <c r="AC436" s="19">
        <f t="shared" ref="AC436:AJ436" si="188">AC461+AC486+AC511</f>
        <v>17.995989999999999</v>
      </c>
      <c r="AD436" s="19">
        <f t="shared" si="188"/>
        <v>21.883479999999999</v>
      </c>
      <c r="AE436" s="19">
        <f t="shared" si="188"/>
        <v>23.061129999999999</v>
      </c>
      <c r="AF436" s="19">
        <f t="shared" si="188"/>
        <v>25.658740000000002</v>
      </c>
      <c r="AG436" s="19">
        <f t="shared" si="188"/>
        <v>25.979799999999997</v>
      </c>
      <c r="AH436" s="19">
        <f t="shared" si="188"/>
        <v>9.3806100000000008</v>
      </c>
      <c r="AI436" s="19">
        <f t="shared" si="188"/>
        <v>9.3560599999999994</v>
      </c>
      <c r="AJ436" s="19">
        <f t="shared" si="188"/>
        <v>10.05913</v>
      </c>
      <c r="AK436" s="19">
        <f t="shared" si="183"/>
        <v>10.744499999999999</v>
      </c>
    </row>
    <row r="437" spans="1:37" x14ac:dyDescent="0.25">
      <c r="A437" s="40" t="s">
        <v>42</v>
      </c>
      <c r="B437" s="9"/>
      <c r="C437" s="9"/>
      <c r="D437" s="9">
        <f t="shared" ref="D437:AB437" si="189">D462+D487+D512</f>
        <v>0.1</v>
      </c>
      <c r="E437" s="9">
        <f t="shared" si="189"/>
        <v>0.1</v>
      </c>
      <c r="F437" s="9">
        <f t="shared" si="189"/>
        <v>0.2</v>
      </c>
      <c r="G437" s="9">
        <f t="shared" si="189"/>
        <v>0.2</v>
      </c>
      <c r="H437" s="9">
        <f t="shared" si="189"/>
        <v>0</v>
      </c>
      <c r="I437" s="9">
        <f t="shared" si="189"/>
        <v>0.1</v>
      </c>
      <c r="J437" s="9">
        <f t="shared" si="189"/>
        <v>0</v>
      </c>
      <c r="K437" s="9">
        <f t="shared" si="189"/>
        <v>0.1</v>
      </c>
      <c r="L437" s="9">
        <f t="shared" si="189"/>
        <v>0</v>
      </c>
      <c r="M437" s="9">
        <f t="shared" si="189"/>
        <v>0</v>
      </c>
      <c r="N437" s="9">
        <f t="shared" si="189"/>
        <v>0</v>
      </c>
      <c r="O437" s="9">
        <f t="shared" si="189"/>
        <v>0</v>
      </c>
      <c r="P437" s="9">
        <f t="shared" si="189"/>
        <v>0</v>
      </c>
      <c r="Q437" s="9">
        <f t="shared" si="189"/>
        <v>0</v>
      </c>
      <c r="R437" s="9">
        <f t="shared" si="189"/>
        <v>0</v>
      </c>
      <c r="S437" s="9">
        <f t="shared" si="189"/>
        <v>0.1</v>
      </c>
      <c r="T437" s="9">
        <f t="shared" si="189"/>
        <v>0</v>
      </c>
      <c r="U437" s="9">
        <f t="shared" si="189"/>
        <v>1.5099999999999999E-2</v>
      </c>
      <c r="V437" s="9">
        <f t="shared" si="189"/>
        <v>1.7500000000000002E-2</v>
      </c>
      <c r="W437" s="9">
        <f t="shared" si="189"/>
        <v>3.2559999999999999E-2</v>
      </c>
      <c r="X437" s="9">
        <f t="shared" si="189"/>
        <v>2.9650000000000003E-2</v>
      </c>
      <c r="Y437" s="9">
        <f t="shared" si="189"/>
        <v>3.0219999999999997E-2</v>
      </c>
      <c r="Z437" s="9">
        <f t="shared" si="189"/>
        <v>2.7649999999999997E-2</v>
      </c>
      <c r="AA437" s="9">
        <f t="shared" si="189"/>
        <v>2.7480000000000001E-2</v>
      </c>
      <c r="AB437" s="19">
        <f t="shared" si="189"/>
        <v>2.6110000000000001E-2</v>
      </c>
      <c r="AC437" s="19">
        <f t="shared" ref="AC437:AJ437" si="190">AC462+AC487+AC512</f>
        <v>3.3070000000000002E-2</v>
      </c>
      <c r="AD437" s="19">
        <f t="shared" si="190"/>
        <v>2.5340000000000001E-2</v>
      </c>
      <c r="AE437" s="19">
        <f t="shared" si="190"/>
        <v>2.332E-2</v>
      </c>
      <c r="AF437" s="19">
        <f t="shared" si="190"/>
        <v>2.4140000000000002E-2</v>
      </c>
      <c r="AG437" s="19">
        <f t="shared" si="190"/>
        <v>2.2919999999999999E-2</v>
      </c>
      <c r="AH437" s="19">
        <f t="shared" si="190"/>
        <v>1.9390000000000001E-2</v>
      </c>
      <c r="AI437" s="19">
        <f t="shared" si="190"/>
        <v>2.0130000000000002E-2</v>
      </c>
      <c r="AJ437" s="19">
        <f t="shared" si="190"/>
        <v>1.5649999999999997E-2</v>
      </c>
      <c r="AK437" s="19">
        <f t="shared" si="183"/>
        <v>1.44E-2</v>
      </c>
    </row>
    <row r="438" spans="1:37" x14ac:dyDescent="0.25">
      <c r="A438" s="40" t="s">
        <v>43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>
        <f t="shared" ref="O438:AB438" si="191">O463+O488+O513</f>
        <v>0</v>
      </c>
      <c r="P438" s="9">
        <f>P463+P488+P513</f>
        <v>0</v>
      </c>
      <c r="Q438" s="9">
        <f t="shared" si="191"/>
        <v>0</v>
      </c>
      <c r="R438" s="9">
        <f t="shared" si="191"/>
        <v>0</v>
      </c>
      <c r="S438" s="9">
        <f t="shared" si="191"/>
        <v>0</v>
      </c>
      <c r="T438" s="9">
        <f t="shared" si="191"/>
        <v>0</v>
      </c>
      <c r="U438" s="9">
        <f t="shared" si="191"/>
        <v>7.9000000000000008E-3</v>
      </c>
      <c r="V438" s="9">
        <f t="shared" si="191"/>
        <v>4.4999999999999997E-3</v>
      </c>
      <c r="W438" s="9">
        <f t="shared" si="191"/>
        <v>6.3600000000000002E-3</v>
      </c>
      <c r="X438" s="9">
        <f t="shared" si="191"/>
        <v>5.7499999999999999E-3</v>
      </c>
      <c r="Y438" s="9">
        <f t="shared" si="191"/>
        <v>4.9699999999999996E-3</v>
      </c>
      <c r="Z438" s="9">
        <f t="shared" si="191"/>
        <v>4.027E-2</v>
      </c>
      <c r="AA438" s="9">
        <f t="shared" si="191"/>
        <v>4.2679999999999996E-2</v>
      </c>
      <c r="AB438" s="19">
        <f t="shared" si="191"/>
        <v>7.0100000000000006E-3</v>
      </c>
      <c r="AC438" s="19">
        <f t="shared" ref="AC438:AJ438" si="192">AC463+AC488+AC513</f>
        <v>1.15E-2</v>
      </c>
      <c r="AD438" s="19">
        <f t="shared" si="192"/>
        <v>1.082E-2</v>
      </c>
      <c r="AE438" s="19">
        <f t="shared" si="192"/>
        <v>2.486E-2</v>
      </c>
      <c r="AF438" s="19">
        <f t="shared" si="192"/>
        <v>4.8300000000000001E-3</v>
      </c>
      <c r="AG438" s="19">
        <f t="shared" si="192"/>
        <v>4.5999999999999999E-3</v>
      </c>
      <c r="AH438" s="19">
        <f t="shared" si="192"/>
        <v>2.0000000000000001E-4</v>
      </c>
      <c r="AI438" s="19">
        <f t="shared" si="192"/>
        <v>4.0000000000000002E-4</v>
      </c>
      <c r="AJ438" s="19">
        <f t="shared" si="192"/>
        <v>1.6999999999999999E-3</v>
      </c>
      <c r="AK438" s="19">
        <f t="shared" si="183"/>
        <v>3.7000000000000002E-3</v>
      </c>
    </row>
    <row r="439" spans="1:37" x14ac:dyDescent="0.25">
      <c r="A439" s="45" t="s">
        <v>44</v>
      </c>
      <c r="B439" s="82" t="s">
        <v>0</v>
      </c>
      <c r="C439" s="82" t="s">
        <v>0</v>
      </c>
      <c r="D439" s="82" t="s">
        <v>0</v>
      </c>
      <c r="E439" s="82" t="s">
        <v>0</v>
      </c>
      <c r="F439" s="82" t="s">
        <v>0</v>
      </c>
      <c r="G439" s="82" t="s">
        <v>0</v>
      </c>
      <c r="H439" s="82" t="s">
        <v>0</v>
      </c>
      <c r="I439" s="82" t="s">
        <v>0</v>
      </c>
      <c r="J439" s="82" t="s">
        <v>0</v>
      </c>
      <c r="K439" s="82" t="s">
        <v>0</v>
      </c>
      <c r="L439" s="82" t="s">
        <v>0</v>
      </c>
      <c r="M439" s="82" t="s">
        <v>0</v>
      </c>
      <c r="N439" s="82" t="s">
        <v>0</v>
      </c>
      <c r="O439" s="82" t="s">
        <v>0</v>
      </c>
      <c r="P439" s="82" t="s">
        <v>0</v>
      </c>
      <c r="Q439" s="82" t="s">
        <v>0</v>
      </c>
      <c r="R439" s="82" t="s">
        <v>0</v>
      </c>
      <c r="S439" s="82" t="s">
        <v>0</v>
      </c>
      <c r="T439" s="82" t="s">
        <v>0</v>
      </c>
      <c r="U439" s="82" t="s">
        <v>0</v>
      </c>
      <c r="V439" s="82" t="s">
        <v>0</v>
      </c>
      <c r="W439" s="82" t="s">
        <v>0</v>
      </c>
      <c r="X439" s="82" t="s">
        <v>0</v>
      </c>
      <c r="Y439" s="82" t="s">
        <v>0</v>
      </c>
      <c r="Z439" s="82" t="s">
        <v>0</v>
      </c>
      <c r="AA439" s="82" t="s">
        <v>0</v>
      </c>
      <c r="AB439" s="82" t="s">
        <v>0</v>
      </c>
      <c r="AC439" s="82" t="s">
        <v>0</v>
      </c>
      <c r="AD439" s="91">
        <f t="shared" ref="AD439:AJ439" si="193">AD464+AD489+AD514</f>
        <v>0.18230000000000002</v>
      </c>
      <c r="AE439" s="91">
        <f t="shared" si="193"/>
        <v>0.24373</v>
      </c>
      <c r="AF439" s="91">
        <f t="shared" si="193"/>
        <v>0.22418000000000002</v>
      </c>
      <c r="AG439" s="91">
        <f t="shared" si="193"/>
        <v>0.27539999999999998</v>
      </c>
      <c r="AH439" s="91">
        <f t="shared" si="193"/>
        <v>0.3196</v>
      </c>
      <c r="AI439" s="91">
        <f t="shared" si="193"/>
        <v>0.51106999999999991</v>
      </c>
      <c r="AJ439" s="91">
        <f t="shared" si="193"/>
        <v>0.36443999999999999</v>
      </c>
      <c r="AK439" s="91">
        <f t="shared" si="183"/>
        <v>0.32596000000000003</v>
      </c>
    </row>
    <row r="441" spans="1:37" x14ac:dyDescent="0.25">
      <c r="A441" s="112" t="s">
        <v>47</v>
      </c>
      <c r="B441" s="1"/>
      <c r="C441" s="4"/>
    </row>
    <row r="442" spans="1:37" s="59" customFormat="1" ht="33.75" customHeight="1" x14ac:dyDescent="0.25">
      <c r="A442" s="113"/>
      <c r="B442" s="114">
        <v>1990</v>
      </c>
      <c r="C442" s="114">
        <v>1991</v>
      </c>
      <c r="D442" s="114">
        <v>1992</v>
      </c>
      <c r="E442" s="114">
        <v>1993</v>
      </c>
      <c r="F442" s="114">
        <v>1994</v>
      </c>
      <c r="G442" s="114">
        <v>1995</v>
      </c>
      <c r="H442" s="114">
        <v>1996</v>
      </c>
      <c r="I442" s="114">
        <v>1997</v>
      </c>
      <c r="J442" s="114">
        <v>1998</v>
      </c>
      <c r="K442" s="114">
        <v>1999</v>
      </c>
      <c r="L442" s="114">
        <v>2000</v>
      </c>
      <c r="M442" s="114">
        <v>2001</v>
      </c>
      <c r="N442" s="114">
        <v>2002</v>
      </c>
      <c r="O442" s="114">
        <v>2003</v>
      </c>
      <c r="P442" s="114">
        <v>2004</v>
      </c>
      <c r="Q442" s="114">
        <v>2005</v>
      </c>
      <c r="R442" s="114">
        <v>2006</v>
      </c>
      <c r="S442" s="114">
        <v>2007</v>
      </c>
      <c r="T442" s="114">
        <v>2008</v>
      </c>
      <c r="U442" s="114">
        <v>2009</v>
      </c>
      <c r="V442" s="114">
        <v>2010</v>
      </c>
      <c r="W442" s="114">
        <v>2011</v>
      </c>
      <c r="X442" s="114">
        <v>2012</v>
      </c>
      <c r="Y442" s="114">
        <v>2013</v>
      </c>
      <c r="Z442" s="114">
        <v>2014</v>
      </c>
      <c r="AA442" s="114">
        <v>2015</v>
      </c>
      <c r="AB442" s="114">
        <v>2016</v>
      </c>
      <c r="AC442" s="114">
        <v>2017</v>
      </c>
      <c r="AD442" s="114">
        <v>2018</v>
      </c>
      <c r="AE442" s="114">
        <v>2019</v>
      </c>
      <c r="AF442" s="114">
        <v>2020</v>
      </c>
      <c r="AG442" s="114">
        <v>2021</v>
      </c>
      <c r="AH442" s="114" t="s">
        <v>3</v>
      </c>
      <c r="AI442" s="114" t="s">
        <v>4</v>
      </c>
      <c r="AJ442" s="114">
        <v>2024</v>
      </c>
      <c r="AK442" s="114">
        <v>2025</v>
      </c>
    </row>
    <row r="443" spans="1:37" s="33" customFormat="1" x14ac:dyDescent="0.25">
      <c r="A443" s="40" t="s">
        <v>24</v>
      </c>
      <c r="B443" s="14">
        <f t="shared" ref="B443:Z443" si="194">SUM(B445:B463)</f>
        <v>21.999999999999996</v>
      </c>
      <c r="C443" s="14">
        <f t="shared" si="194"/>
        <v>21.5</v>
      </c>
      <c r="D443" s="14">
        <f t="shared" si="194"/>
        <v>15.400000000000002</v>
      </c>
      <c r="E443" s="14">
        <f t="shared" si="194"/>
        <v>15.599999999999996</v>
      </c>
      <c r="F443" s="14">
        <f t="shared" si="194"/>
        <v>14.499999999999998</v>
      </c>
      <c r="G443" s="14">
        <f t="shared" si="194"/>
        <v>14.799999999999999</v>
      </c>
      <c r="H443" s="14">
        <f t="shared" si="194"/>
        <v>16.600000000000001</v>
      </c>
      <c r="I443" s="14">
        <f t="shared" si="194"/>
        <v>10.5</v>
      </c>
      <c r="J443" s="14">
        <f t="shared" si="194"/>
        <v>6.2000000000000011</v>
      </c>
      <c r="K443" s="14">
        <f t="shared" si="194"/>
        <v>3.7000000000000006</v>
      </c>
      <c r="L443" s="14">
        <f t="shared" si="194"/>
        <v>1.9000000000000004</v>
      </c>
      <c r="M443" s="14">
        <f t="shared" si="194"/>
        <v>1.4000000000000001</v>
      </c>
      <c r="N443" s="14">
        <f t="shared" si="194"/>
        <v>0.89999999999999991</v>
      </c>
      <c r="O443" s="14">
        <f t="shared" si="194"/>
        <v>0.7</v>
      </c>
      <c r="P443" s="14">
        <f t="shared" si="194"/>
        <v>0.7</v>
      </c>
      <c r="Q443" s="14">
        <f t="shared" si="194"/>
        <v>0.99999999999999989</v>
      </c>
      <c r="R443" s="14">
        <f t="shared" si="194"/>
        <v>0.89999999999999991</v>
      </c>
      <c r="S443" s="14">
        <f t="shared" si="194"/>
        <v>1.0999999999999999</v>
      </c>
      <c r="T443" s="14">
        <f t="shared" si="194"/>
        <v>0.7</v>
      </c>
      <c r="U443" s="14">
        <f t="shared" si="194"/>
        <v>0.85759999999999981</v>
      </c>
      <c r="V443" s="14">
        <f t="shared" si="194"/>
        <v>1.6352000000000002</v>
      </c>
      <c r="W443" s="14">
        <f t="shared" si="194"/>
        <v>1.4756400000000001</v>
      </c>
      <c r="X443" s="14">
        <f t="shared" si="194"/>
        <v>1.7458399999999998</v>
      </c>
      <c r="Y443" s="14">
        <f t="shared" si="194"/>
        <v>1.7271099999999999</v>
      </c>
      <c r="Z443" s="14">
        <f t="shared" si="194"/>
        <v>1.7416799999999999</v>
      </c>
      <c r="AA443" s="14">
        <f>SUM(AA444:AA464)</f>
        <v>2.1673300000000002</v>
      </c>
      <c r="AB443" s="68">
        <f t="shared" ref="AB443:AK443" si="195">SUM(AB444:AB464)</f>
        <v>2.41751</v>
      </c>
      <c r="AC443" s="68">
        <f t="shared" si="195"/>
        <v>2.5976400000000002</v>
      </c>
      <c r="AD443" s="68">
        <f t="shared" si="195"/>
        <v>3.8654999999999999</v>
      </c>
      <c r="AE443" s="68">
        <f t="shared" si="195"/>
        <v>4.6684500000000009</v>
      </c>
      <c r="AF443" s="68">
        <f t="shared" si="195"/>
        <v>8.4787100000000013</v>
      </c>
      <c r="AG443" s="68">
        <f t="shared" si="195"/>
        <v>11.27178</v>
      </c>
      <c r="AH443" s="68">
        <f t="shared" si="195"/>
        <v>11.03026</v>
      </c>
      <c r="AI443" s="68">
        <f t="shared" si="195"/>
        <v>15.574090000000002</v>
      </c>
      <c r="AJ443" s="68">
        <f t="shared" si="195"/>
        <v>16.529070000000001</v>
      </c>
      <c r="AK443" s="68">
        <f t="shared" si="195"/>
        <v>14.77275</v>
      </c>
    </row>
    <row r="444" spans="1:37" s="33" customFormat="1" x14ac:dyDescent="0.25">
      <c r="A444" s="40" t="s">
        <v>25</v>
      </c>
      <c r="B444" s="55" t="s">
        <v>0</v>
      </c>
      <c r="C444" s="55" t="s">
        <v>0</v>
      </c>
      <c r="D444" s="55" t="s">
        <v>0</v>
      </c>
      <c r="E444" s="55" t="s">
        <v>0</v>
      </c>
      <c r="F444" s="55" t="s">
        <v>0</v>
      </c>
      <c r="G444" s="55" t="s">
        <v>0</v>
      </c>
      <c r="H444" s="55" t="s">
        <v>0</v>
      </c>
      <c r="I444" s="55" t="s">
        <v>0</v>
      </c>
      <c r="J444" s="55" t="s">
        <v>0</v>
      </c>
      <c r="K444" s="55" t="s">
        <v>0</v>
      </c>
      <c r="L444" s="55" t="s">
        <v>0</v>
      </c>
      <c r="M444" s="55" t="s">
        <v>0</v>
      </c>
      <c r="N444" s="55" t="s">
        <v>0</v>
      </c>
      <c r="O444" s="55" t="s">
        <v>0</v>
      </c>
      <c r="P444" s="55" t="s">
        <v>0</v>
      </c>
      <c r="Q444" s="55" t="s">
        <v>0</v>
      </c>
      <c r="R444" s="55" t="s">
        <v>0</v>
      </c>
      <c r="S444" s="55" t="s">
        <v>0</v>
      </c>
      <c r="T444" s="55" t="s">
        <v>0</v>
      </c>
      <c r="U444" s="55" t="s">
        <v>0</v>
      </c>
      <c r="V444" s="55" t="s">
        <v>0</v>
      </c>
      <c r="W444" s="55" t="s">
        <v>0</v>
      </c>
      <c r="X444" s="55" t="s">
        <v>0</v>
      </c>
      <c r="Y444" s="55" t="s">
        <v>0</v>
      </c>
      <c r="Z444" s="55" t="s">
        <v>0</v>
      </c>
      <c r="AA444" s="55" t="s">
        <v>0</v>
      </c>
      <c r="AB444" s="55" t="s">
        <v>0</v>
      </c>
      <c r="AC444" s="55" t="s">
        <v>0</v>
      </c>
      <c r="AD444" s="55" t="s">
        <v>0</v>
      </c>
      <c r="AE444" s="55" t="s">
        <v>0</v>
      </c>
      <c r="AF444" s="55" t="s">
        <v>0</v>
      </c>
      <c r="AG444" s="55" t="s">
        <v>0</v>
      </c>
      <c r="AH444" s="123">
        <v>8.77E-2</v>
      </c>
      <c r="AI444" s="123">
        <v>8.4949999999999998E-2</v>
      </c>
      <c r="AJ444" s="123">
        <v>9.7000000000000003E-2</v>
      </c>
      <c r="AK444" s="123">
        <v>9.1400000000000009E-2</v>
      </c>
    </row>
    <row r="445" spans="1:37" x14ac:dyDescent="0.25">
      <c r="A445" s="40" t="s">
        <v>26</v>
      </c>
      <c r="B445" s="9">
        <v>0.70000000000000018</v>
      </c>
      <c r="C445" s="9">
        <v>1.2</v>
      </c>
      <c r="D445" s="9">
        <v>0.7</v>
      </c>
      <c r="E445" s="9">
        <v>0.8</v>
      </c>
      <c r="F445" s="9">
        <v>0.5</v>
      </c>
      <c r="G445" s="9">
        <v>0.9</v>
      </c>
      <c r="H445" s="9">
        <v>1.2</v>
      </c>
      <c r="I445" s="9">
        <v>1</v>
      </c>
      <c r="J445" s="9">
        <v>0.6</v>
      </c>
      <c r="K445" s="9">
        <v>0.5</v>
      </c>
      <c r="L445" s="9">
        <v>0.1</v>
      </c>
      <c r="M445" s="9">
        <v>0.1</v>
      </c>
      <c r="N445" s="9">
        <v>0.1</v>
      </c>
      <c r="O445" s="9">
        <v>0.1</v>
      </c>
      <c r="P445" s="9">
        <v>0.1</v>
      </c>
      <c r="Q445" s="9">
        <v>0.2</v>
      </c>
      <c r="R445" s="9">
        <v>0.1</v>
      </c>
      <c r="S445" s="9">
        <v>0.1</v>
      </c>
      <c r="T445" s="9">
        <v>0.1</v>
      </c>
      <c r="U445" s="9">
        <v>0.121</v>
      </c>
      <c r="V445" s="9">
        <v>0.2442</v>
      </c>
      <c r="W445" s="9">
        <v>0.25468000000000002</v>
      </c>
      <c r="X445" s="9">
        <v>0.31218000000000001</v>
      </c>
      <c r="Y445" s="9">
        <v>0.26645999999999997</v>
      </c>
      <c r="Z445" s="9">
        <v>0.27950000000000003</v>
      </c>
      <c r="AA445" s="9">
        <v>0.46729000000000004</v>
      </c>
      <c r="AB445" s="64">
        <v>0.53837000000000002</v>
      </c>
      <c r="AC445" s="64">
        <v>0.49860000000000004</v>
      </c>
      <c r="AD445" s="64">
        <v>0.37613000000000002</v>
      </c>
      <c r="AE445" s="64">
        <v>0.44030000000000002</v>
      </c>
      <c r="AF445" s="64">
        <v>0.50644999999999996</v>
      </c>
      <c r="AG445" s="64">
        <v>0.59629999999999994</v>
      </c>
      <c r="AH445" s="64">
        <v>0.68652000000000002</v>
      </c>
      <c r="AI445" s="64">
        <v>0.65146000000000004</v>
      </c>
      <c r="AJ445" s="64">
        <v>0.90470000000000006</v>
      </c>
      <c r="AK445" s="64">
        <v>0.74263999999999997</v>
      </c>
    </row>
    <row r="446" spans="1:37" x14ac:dyDescent="0.25">
      <c r="A446" s="40" t="s">
        <v>27</v>
      </c>
      <c r="B446" s="9">
        <v>1.9</v>
      </c>
      <c r="C446" s="9">
        <v>1.8</v>
      </c>
      <c r="D446" s="9">
        <v>1.1000000000000001</v>
      </c>
      <c r="E446" s="9">
        <v>1.1000000000000001</v>
      </c>
      <c r="F446" s="9">
        <v>0.8</v>
      </c>
      <c r="G446" s="9">
        <v>1.4</v>
      </c>
      <c r="H446" s="9">
        <v>2.1</v>
      </c>
      <c r="I446" s="9">
        <v>1.4</v>
      </c>
      <c r="J446" s="9">
        <v>0.7</v>
      </c>
      <c r="K446" s="9">
        <v>0.2</v>
      </c>
      <c r="L446" s="9">
        <v>0.1</v>
      </c>
      <c r="M446" s="9">
        <v>0.1</v>
      </c>
      <c r="N446" s="9"/>
      <c r="O446" s="9">
        <v>0</v>
      </c>
      <c r="P446" s="9">
        <v>0</v>
      </c>
      <c r="Q446" s="9">
        <v>0.1</v>
      </c>
      <c r="R446" s="9">
        <v>0</v>
      </c>
      <c r="S446" s="9">
        <v>0.1</v>
      </c>
      <c r="T446" s="9">
        <v>0</v>
      </c>
      <c r="U446" s="9">
        <v>7.640000000000001E-2</v>
      </c>
      <c r="V446" s="9">
        <v>9.4900000000000012E-2</v>
      </c>
      <c r="W446" s="9">
        <v>0.11623</v>
      </c>
      <c r="X446" s="9">
        <v>0.17136000000000001</v>
      </c>
      <c r="Y446" s="9">
        <v>0.16331000000000001</v>
      </c>
      <c r="Z446" s="9">
        <v>0.20773</v>
      </c>
      <c r="AA446" s="9">
        <v>0.16525999999999999</v>
      </c>
      <c r="AB446" s="64">
        <v>0.22622</v>
      </c>
      <c r="AC446" s="64">
        <v>0.18158000000000002</v>
      </c>
      <c r="AD446" s="64">
        <v>0.46987000000000001</v>
      </c>
      <c r="AE446" s="64">
        <v>0.62982000000000005</v>
      </c>
      <c r="AF446" s="64">
        <v>1.3495599999999999</v>
      </c>
      <c r="AG446" s="64">
        <v>2.4127199999999998</v>
      </c>
      <c r="AH446" s="64">
        <v>2.1310500000000001</v>
      </c>
      <c r="AI446" s="64">
        <v>2.1560199999999998</v>
      </c>
      <c r="AJ446" s="64">
        <v>1.9813499999999999</v>
      </c>
      <c r="AK446" s="64">
        <v>2.5979099999999997</v>
      </c>
    </row>
    <row r="447" spans="1:37" x14ac:dyDescent="0.25">
      <c r="A447" s="40" t="s">
        <v>28</v>
      </c>
      <c r="B447" s="9">
        <v>2.5999999999999996</v>
      </c>
      <c r="C447" s="9">
        <v>3.1</v>
      </c>
      <c r="D447" s="9">
        <v>2.1</v>
      </c>
      <c r="E447" s="9">
        <v>1.7</v>
      </c>
      <c r="F447" s="9">
        <v>1.8</v>
      </c>
      <c r="G447" s="9">
        <v>1.2</v>
      </c>
      <c r="H447" s="9">
        <v>1.1000000000000001</v>
      </c>
      <c r="I447" s="9">
        <v>0.8</v>
      </c>
      <c r="J447" s="9">
        <v>0.4</v>
      </c>
      <c r="K447" s="9">
        <v>0.7</v>
      </c>
      <c r="L447" s="9">
        <v>0.3</v>
      </c>
      <c r="M447" s="9">
        <v>0.3</v>
      </c>
      <c r="N447" s="9">
        <v>0.1</v>
      </c>
      <c r="O447" s="9">
        <v>0.1</v>
      </c>
      <c r="P447" s="9">
        <v>0.1</v>
      </c>
      <c r="Q447" s="9">
        <v>0</v>
      </c>
      <c r="R447" s="9">
        <v>0.1</v>
      </c>
      <c r="S447" s="9">
        <v>0.1</v>
      </c>
      <c r="T447" s="9">
        <v>0</v>
      </c>
      <c r="U447" s="9">
        <v>5.6100000000000004E-2</v>
      </c>
      <c r="V447" s="9">
        <v>0.57120000000000004</v>
      </c>
      <c r="W447" s="9">
        <v>0.27176</v>
      </c>
      <c r="X447" s="9">
        <v>0.17166999999999999</v>
      </c>
      <c r="Y447" s="9">
        <v>0.15562999999999999</v>
      </c>
      <c r="Z447" s="9">
        <v>9.2159999999999992E-2</v>
      </c>
      <c r="AA447" s="9">
        <v>0.11145999999999999</v>
      </c>
      <c r="AB447" s="64">
        <v>6.6159999999999997E-2</v>
      </c>
      <c r="AC447" s="64">
        <v>6.0249999999999998E-2</v>
      </c>
      <c r="AD447" s="64">
        <v>2.9340000000000001E-2</v>
      </c>
      <c r="AE447" s="64">
        <v>0.10393000000000001</v>
      </c>
      <c r="AF447" s="64">
        <v>0.23829</v>
      </c>
      <c r="AG447" s="64">
        <v>0.21287999999999999</v>
      </c>
      <c r="AH447" s="64">
        <v>4.122E-2</v>
      </c>
      <c r="AI447" s="64">
        <v>6.08E-2</v>
      </c>
      <c r="AJ447" s="64">
        <v>3.4430000000000002E-2</v>
      </c>
      <c r="AK447" s="64">
        <v>3.0839999999999999E-2</v>
      </c>
    </row>
    <row r="448" spans="1:37" x14ac:dyDescent="0.25">
      <c r="A448" s="40" t="s">
        <v>29</v>
      </c>
      <c r="B448" s="9">
        <v>1.8</v>
      </c>
      <c r="C448" s="9">
        <v>1.9</v>
      </c>
      <c r="D448" s="9">
        <v>1.5</v>
      </c>
      <c r="E448" s="9">
        <v>1.6</v>
      </c>
      <c r="F448" s="9">
        <v>1</v>
      </c>
      <c r="G448" s="9">
        <v>0.9</v>
      </c>
      <c r="H448" s="9">
        <v>0.9</v>
      </c>
      <c r="I448" s="9">
        <v>0.4</v>
      </c>
      <c r="J448" s="9">
        <v>0.3</v>
      </c>
      <c r="K448" s="9">
        <v>0.3</v>
      </c>
      <c r="L448" s="9">
        <v>0.2</v>
      </c>
      <c r="M448" s="9">
        <v>0.1</v>
      </c>
      <c r="N448" s="9">
        <v>0.1</v>
      </c>
      <c r="O448" s="9">
        <v>0</v>
      </c>
      <c r="P448" s="9">
        <v>0</v>
      </c>
      <c r="Q448" s="9">
        <v>0</v>
      </c>
      <c r="R448" s="9">
        <v>0.1</v>
      </c>
      <c r="S448" s="9">
        <v>0.1</v>
      </c>
      <c r="T448" s="9">
        <v>0</v>
      </c>
      <c r="U448" s="9">
        <v>3.7499999999999999E-2</v>
      </c>
      <c r="V448" s="9">
        <v>3.61E-2</v>
      </c>
      <c r="W448" s="9">
        <v>3.4909999999999997E-2</v>
      </c>
      <c r="X448" s="9">
        <v>2.555E-2</v>
      </c>
      <c r="Y448" s="9">
        <v>2.3120000000000002E-2</v>
      </c>
      <c r="Z448" s="9">
        <v>2.12E-2</v>
      </c>
      <c r="AA448" s="9">
        <v>3.9460000000000002E-2</v>
      </c>
      <c r="AB448" s="64">
        <v>3.0679999999999999E-2</v>
      </c>
      <c r="AC448" s="64">
        <v>1.941E-2</v>
      </c>
      <c r="AD448" s="64">
        <v>1.15E-2</v>
      </c>
      <c r="AE448" s="64">
        <v>1.5730000000000001E-2</v>
      </c>
      <c r="AF448" s="64">
        <v>1.04E-2</v>
      </c>
      <c r="AG448" s="64">
        <v>1.417E-2</v>
      </c>
      <c r="AH448" s="64">
        <v>2.3050000000000001E-2</v>
      </c>
      <c r="AI448" s="64">
        <v>1.405E-2</v>
      </c>
      <c r="AJ448" s="64">
        <v>4.7390000000000002E-2</v>
      </c>
      <c r="AK448" s="64">
        <v>1.9379999999999998E-2</v>
      </c>
    </row>
    <row r="449" spans="1:37" x14ac:dyDescent="0.25">
      <c r="A449" s="40" t="s">
        <v>30</v>
      </c>
      <c r="B449" s="9">
        <v>1.7999999999999998</v>
      </c>
      <c r="C449" s="9">
        <v>1.4</v>
      </c>
      <c r="D449" s="9">
        <v>1.5</v>
      </c>
      <c r="E449" s="9">
        <v>1.3</v>
      </c>
      <c r="F449" s="9">
        <v>1.2</v>
      </c>
      <c r="G449" s="9">
        <v>1.5</v>
      </c>
      <c r="H449" s="9">
        <v>2</v>
      </c>
      <c r="I449" s="9">
        <v>1.2</v>
      </c>
      <c r="J449" s="9">
        <v>0.4</v>
      </c>
      <c r="K449" s="9">
        <v>0.2</v>
      </c>
      <c r="L449" s="9">
        <v>0.1</v>
      </c>
      <c r="M449" s="9">
        <v>0.1</v>
      </c>
      <c r="N449" s="9">
        <v>0.1</v>
      </c>
      <c r="O449" s="9">
        <v>0.1</v>
      </c>
      <c r="P449" s="9">
        <v>0.1</v>
      </c>
      <c r="Q449" s="9">
        <v>0.1</v>
      </c>
      <c r="R449" s="9">
        <v>0.1</v>
      </c>
      <c r="S449" s="9">
        <v>0</v>
      </c>
      <c r="T449" s="9">
        <v>0.1</v>
      </c>
      <c r="U449" s="9">
        <v>5.45E-2</v>
      </c>
      <c r="V449" s="9">
        <v>4.0899999999999999E-2</v>
      </c>
      <c r="W449" s="9">
        <v>5.4649999999999997E-2</v>
      </c>
      <c r="X449" s="9">
        <v>5.4189999999999995E-2</v>
      </c>
      <c r="Y449" s="9">
        <v>6.2619999999999995E-2</v>
      </c>
      <c r="Z449" s="9">
        <v>4.6670000000000003E-2</v>
      </c>
      <c r="AA449" s="9">
        <v>4.5149999999999996E-2</v>
      </c>
      <c r="AB449" s="64">
        <v>5.5990000000000005E-2</v>
      </c>
      <c r="AC449" s="64">
        <v>7.177E-2</v>
      </c>
      <c r="AD449" s="64">
        <v>8.1509999999999999E-2</v>
      </c>
      <c r="AE449" s="64">
        <v>0.11476</v>
      </c>
      <c r="AF449" s="64">
        <v>9.8610000000000003E-2</v>
      </c>
      <c r="AG449" s="64">
        <v>0.19825000000000001</v>
      </c>
      <c r="AH449" s="64">
        <v>0.57482</v>
      </c>
      <c r="AI449" s="64">
        <v>0.19200999999999999</v>
      </c>
      <c r="AJ449" s="64">
        <v>0.35664999999999997</v>
      </c>
      <c r="AK449" s="64">
        <v>0.38189999999999996</v>
      </c>
    </row>
    <row r="450" spans="1:37" x14ac:dyDescent="0.25">
      <c r="A450" s="40" t="s">
        <v>31</v>
      </c>
      <c r="B450" s="9">
        <v>0.80000000000000027</v>
      </c>
      <c r="C450" s="9">
        <v>0.9</v>
      </c>
      <c r="D450" s="9">
        <v>0.9</v>
      </c>
      <c r="E450" s="9">
        <v>0.7</v>
      </c>
      <c r="F450" s="9">
        <v>1</v>
      </c>
      <c r="G450" s="9">
        <v>0.6</v>
      </c>
      <c r="H450" s="9">
        <v>0.6</v>
      </c>
      <c r="I450" s="9">
        <v>1</v>
      </c>
      <c r="J450" s="9">
        <v>0.8</v>
      </c>
      <c r="K450" s="9">
        <v>0.2</v>
      </c>
      <c r="L450" s="9">
        <v>0.2</v>
      </c>
      <c r="M450" s="9">
        <v>0.2</v>
      </c>
      <c r="N450" s="9">
        <v>0.1</v>
      </c>
      <c r="O450" s="9">
        <v>0.1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2.4399999999999998E-2</v>
      </c>
      <c r="V450" s="9">
        <v>2.24E-2</v>
      </c>
      <c r="W450" s="9">
        <v>1.6619999999999999E-2</v>
      </c>
      <c r="X450" s="9">
        <v>2.767E-2</v>
      </c>
      <c r="Y450" s="9">
        <v>1.704E-2</v>
      </c>
      <c r="Z450" s="9">
        <v>2.6380000000000001E-2</v>
      </c>
      <c r="AA450" s="9">
        <v>1.523E-2</v>
      </c>
      <c r="AB450" s="64">
        <v>2.402E-2</v>
      </c>
      <c r="AC450" s="64">
        <v>1.9269999999999999E-2</v>
      </c>
      <c r="AD450" s="64">
        <v>0.24802000000000002</v>
      </c>
      <c r="AE450" s="64">
        <v>5.2350000000000001E-2</v>
      </c>
      <c r="AF450" s="64">
        <v>0.16689999999999999</v>
      </c>
      <c r="AG450" s="64">
        <v>0.25245000000000001</v>
      </c>
      <c r="AH450" s="64">
        <v>2.3870000000000002E-2</v>
      </c>
      <c r="AI450" s="64">
        <v>4.2009999999999999E-2</v>
      </c>
      <c r="AJ450" s="64">
        <v>1.259E-2</v>
      </c>
      <c r="AK450" s="64">
        <v>1.2670000000000001E-2</v>
      </c>
    </row>
    <row r="451" spans="1:37" x14ac:dyDescent="0.25">
      <c r="A451" s="40" t="s">
        <v>32</v>
      </c>
      <c r="B451" s="55" t="s">
        <v>0</v>
      </c>
      <c r="C451" s="55" t="s">
        <v>0</v>
      </c>
      <c r="D451" s="55" t="s">
        <v>0</v>
      </c>
      <c r="E451" s="55" t="s">
        <v>0</v>
      </c>
      <c r="F451" s="55" t="s">
        <v>0</v>
      </c>
      <c r="G451" s="55" t="s">
        <v>0</v>
      </c>
      <c r="H451" s="55" t="s">
        <v>0</v>
      </c>
      <c r="I451" s="55" t="s">
        <v>0</v>
      </c>
      <c r="J451" s="55" t="s">
        <v>0</v>
      </c>
      <c r="K451" s="55" t="s">
        <v>0</v>
      </c>
      <c r="L451" s="55" t="s">
        <v>0</v>
      </c>
      <c r="M451" s="55" t="s">
        <v>0</v>
      </c>
      <c r="N451" s="55" t="s">
        <v>0</v>
      </c>
      <c r="O451" s="55" t="s">
        <v>0</v>
      </c>
      <c r="P451" s="55" t="s">
        <v>0</v>
      </c>
      <c r="Q451" s="55" t="s">
        <v>0</v>
      </c>
      <c r="R451" s="55" t="s">
        <v>0</v>
      </c>
      <c r="S451" s="55" t="s">
        <v>0</v>
      </c>
      <c r="T451" s="55" t="s">
        <v>0</v>
      </c>
      <c r="U451" s="55" t="s">
        <v>0</v>
      </c>
      <c r="V451" s="55" t="s">
        <v>0</v>
      </c>
      <c r="W451" s="55" t="s">
        <v>0</v>
      </c>
      <c r="X451" s="55" t="s">
        <v>0</v>
      </c>
      <c r="Y451" s="55" t="s">
        <v>0</v>
      </c>
      <c r="Z451" s="55" t="s">
        <v>0</v>
      </c>
      <c r="AA451" s="55" t="s">
        <v>0</v>
      </c>
      <c r="AB451" s="55" t="s">
        <v>0</v>
      </c>
      <c r="AC451" s="55" t="s">
        <v>0</v>
      </c>
      <c r="AD451" s="55" t="s">
        <v>0</v>
      </c>
      <c r="AE451" s="55" t="s">
        <v>0</v>
      </c>
      <c r="AF451" s="55" t="s">
        <v>0</v>
      </c>
      <c r="AG451" s="55" t="s">
        <v>0</v>
      </c>
      <c r="AH451" s="64">
        <v>3.6979999999999999E-2</v>
      </c>
      <c r="AI451" s="64">
        <v>0.22369</v>
      </c>
      <c r="AJ451" s="64">
        <v>0.15387000000000001</v>
      </c>
      <c r="AK451" s="64">
        <v>0.26352999999999999</v>
      </c>
    </row>
    <row r="452" spans="1:37" x14ac:dyDescent="0.25">
      <c r="A452" s="40" t="s">
        <v>33</v>
      </c>
      <c r="B452" s="9">
        <v>1.7999999999999998</v>
      </c>
      <c r="C452" s="9">
        <v>1.5</v>
      </c>
      <c r="D452" s="9">
        <v>1.1000000000000001</v>
      </c>
      <c r="E452" s="9">
        <v>0.9</v>
      </c>
      <c r="F452" s="9">
        <v>0.8</v>
      </c>
      <c r="G452" s="9">
        <v>0.7</v>
      </c>
      <c r="H452" s="9">
        <v>0.9</v>
      </c>
      <c r="I452" s="9">
        <v>0.9</v>
      </c>
      <c r="J452" s="9">
        <v>0.6</v>
      </c>
      <c r="K452" s="9">
        <v>0.4</v>
      </c>
      <c r="L452" s="9">
        <v>0.1</v>
      </c>
      <c r="M452" s="9">
        <v>0.1</v>
      </c>
      <c r="N452" s="9"/>
      <c r="O452" s="9">
        <v>0.1</v>
      </c>
      <c r="P452" s="9">
        <v>0</v>
      </c>
      <c r="Q452" s="9">
        <v>0.1</v>
      </c>
      <c r="R452" s="9">
        <v>0.1</v>
      </c>
      <c r="S452" s="9">
        <v>0.1</v>
      </c>
      <c r="T452" s="9">
        <v>0</v>
      </c>
      <c r="U452" s="9">
        <v>1.8100000000000002E-2</v>
      </c>
      <c r="V452" s="9">
        <v>6.2600000000000003E-2</v>
      </c>
      <c r="W452" s="9">
        <v>9.1450000000000004E-2</v>
      </c>
      <c r="X452" s="9">
        <v>0.13485</v>
      </c>
      <c r="Y452" s="9">
        <v>0.11849</v>
      </c>
      <c r="Z452" s="9">
        <v>0.15962999999999999</v>
      </c>
      <c r="AA452" s="9">
        <v>0.10516</v>
      </c>
      <c r="AB452" s="64">
        <v>0.20233000000000001</v>
      </c>
      <c r="AC452" s="64">
        <v>0.21108000000000002</v>
      </c>
      <c r="AD452" s="64">
        <v>7.152E-2</v>
      </c>
      <c r="AE452" s="64">
        <v>0.29918</v>
      </c>
      <c r="AF452" s="64">
        <v>0.2994</v>
      </c>
      <c r="AG452" s="64">
        <v>0.32027</v>
      </c>
      <c r="AH452" s="64">
        <v>0.32697000000000004</v>
      </c>
      <c r="AI452" s="64">
        <v>0.79358000000000006</v>
      </c>
      <c r="AJ452" s="64">
        <v>0.55728999999999995</v>
      </c>
      <c r="AK452" s="64">
        <v>1.0987499999999999</v>
      </c>
    </row>
    <row r="453" spans="1:37" x14ac:dyDescent="0.25">
      <c r="A453" s="40" t="s">
        <v>34</v>
      </c>
      <c r="B453" s="9">
        <v>0.69999999999999973</v>
      </c>
      <c r="C453" s="9">
        <v>0.6</v>
      </c>
      <c r="D453" s="9">
        <v>0.5</v>
      </c>
      <c r="E453" s="9">
        <v>0.6</v>
      </c>
      <c r="F453" s="9">
        <v>0.6</v>
      </c>
      <c r="G453" s="9">
        <v>0.8</v>
      </c>
      <c r="H453" s="9">
        <v>0.8</v>
      </c>
      <c r="I453" s="9">
        <v>0.6</v>
      </c>
      <c r="J453" s="9">
        <v>0.4</v>
      </c>
      <c r="K453" s="9">
        <v>0.2</v>
      </c>
      <c r="L453" s="9">
        <v>0.1</v>
      </c>
      <c r="M453" s="9"/>
      <c r="N453" s="9">
        <v>0.1</v>
      </c>
      <c r="O453" s="9">
        <v>0</v>
      </c>
      <c r="P453" s="9">
        <v>0.1</v>
      </c>
      <c r="Q453" s="9">
        <v>0.1</v>
      </c>
      <c r="R453" s="9">
        <v>0.1</v>
      </c>
      <c r="S453" s="9">
        <v>0.1</v>
      </c>
      <c r="T453" s="9">
        <v>0.1</v>
      </c>
      <c r="U453" s="9">
        <v>8.3000000000000004E-2</v>
      </c>
      <c r="V453" s="9">
        <v>0.12520000000000001</v>
      </c>
      <c r="W453" s="9">
        <v>0.10979000000000001</v>
      </c>
      <c r="X453" s="9">
        <v>0.18528999999999998</v>
      </c>
      <c r="Y453" s="9">
        <v>0.17191000000000001</v>
      </c>
      <c r="Z453" s="9">
        <v>0.34893000000000002</v>
      </c>
      <c r="AA453" s="9">
        <v>0.35764000000000001</v>
      </c>
      <c r="AB453" s="64">
        <v>0.34155000000000002</v>
      </c>
      <c r="AC453" s="64">
        <v>0.49010999999999999</v>
      </c>
      <c r="AD453" s="64">
        <v>0.54888999999999999</v>
      </c>
      <c r="AE453" s="64">
        <v>0.45537</v>
      </c>
      <c r="AF453" s="64">
        <v>0.27235999999999999</v>
      </c>
      <c r="AG453" s="64">
        <v>0.41095999999999999</v>
      </c>
      <c r="AH453" s="64">
        <v>0.29672999999999999</v>
      </c>
      <c r="AI453" s="64">
        <v>0.22311</v>
      </c>
      <c r="AJ453" s="64">
        <v>0.35158999999999996</v>
      </c>
      <c r="AK453" s="64">
        <v>0.40500000000000003</v>
      </c>
    </row>
    <row r="454" spans="1:37" x14ac:dyDescent="0.25">
      <c r="A454" s="40" t="s">
        <v>35</v>
      </c>
      <c r="B454" s="9">
        <v>1.1000000000000001</v>
      </c>
      <c r="C454" s="9">
        <v>0.9</v>
      </c>
      <c r="D454" s="9">
        <v>0.7</v>
      </c>
      <c r="E454" s="9">
        <v>0.7</v>
      </c>
      <c r="F454" s="9">
        <v>0.7</v>
      </c>
      <c r="G454" s="9">
        <v>0.4</v>
      </c>
      <c r="H454" s="9">
        <v>0.4</v>
      </c>
      <c r="I454" s="9"/>
      <c r="J454" s="9">
        <v>0.3</v>
      </c>
      <c r="K454" s="9">
        <v>0.1</v>
      </c>
      <c r="L454" s="9">
        <v>0.1</v>
      </c>
      <c r="M454" s="9"/>
      <c r="N454" s="9"/>
      <c r="O454" s="9">
        <v>0</v>
      </c>
      <c r="P454" s="9">
        <v>0</v>
      </c>
      <c r="Q454" s="9">
        <v>0</v>
      </c>
      <c r="R454" s="9">
        <v>0</v>
      </c>
      <c r="S454" s="9">
        <v>0.1</v>
      </c>
      <c r="T454" s="9">
        <v>0.1</v>
      </c>
      <c r="U454" s="9">
        <v>5.8299999999999998E-2</v>
      </c>
      <c r="V454" s="9">
        <v>4.6899999999999997E-2</v>
      </c>
      <c r="W454" s="9">
        <v>0.10209</v>
      </c>
      <c r="X454" s="9">
        <v>0.10093000000000001</v>
      </c>
      <c r="Y454" s="9">
        <v>6.0440000000000001E-2</v>
      </c>
      <c r="Z454" s="9">
        <v>6.5009999999999998E-2</v>
      </c>
      <c r="AA454" s="9">
        <v>4.8500000000000001E-2</v>
      </c>
      <c r="AB454" s="64">
        <v>5.2479999999999999E-2</v>
      </c>
      <c r="AC454" s="64">
        <v>4.5869999999999994E-2</v>
      </c>
      <c r="AD454" s="64">
        <v>3.9890000000000002E-2</v>
      </c>
      <c r="AE454" s="64">
        <v>3.3950000000000001E-2</v>
      </c>
      <c r="AF454" s="64">
        <v>6.3560000000000005E-2</v>
      </c>
      <c r="AG454" s="64">
        <v>0.10707</v>
      </c>
      <c r="AH454" s="64">
        <v>0.14269000000000001</v>
      </c>
      <c r="AI454" s="64">
        <v>0.16764999999999999</v>
      </c>
      <c r="AJ454" s="64">
        <v>8.6669999999999997E-2</v>
      </c>
      <c r="AK454" s="64">
        <v>0.23275000000000001</v>
      </c>
    </row>
    <row r="455" spans="1:37" x14ac:dyDescent="0.25">
      <c r="A455" s="40" t="s">
        <v>36</v>
      </c>
      <c r="B455" s="9">
        <v>0.89999999999999991</v>
      </c>
      <c r="C455" s="9">
        <v>0.8</v>
      </c>
      <c r="D455" s="9">
        <v>0.3</v>
      </c>
      <c r="E455" s="9">
        <v>0.6</v>
      </c>
      <c r="F455" s="9">
        <v>0.5</v>
      </c>
      <c r="G455" s="9">
        <v>0.5</v>
      </c>
      <c r="H455" s="9">
        <v>0.6</v>
      </c>
      <c r="I455" s="9">
        <v>0.3</v>
      </c>
      <c r="J455" s="9">
        <v>0.2</v>
      </c>
      <c r="K455" s="9">
        <v>0.2</v>
      </c>
      <c r="L455" s="9">
        <v>0.2</v>
      </c>
      <c r="M455" s="9">
        <v>0.1</v>
      </c>
      <c r="N455" s="9">
        <v>0.1</v>
      </c>
      <c r="O455" s="9">
        <v>0.1</v>
      </c>
      <c r="P455" s="9">
        <v>0.1</v>
      </c>
      <c r="Q455" s="9">
        <v>0.1</v>
      </c>
      <c r="R455" s="9">
        <v>0.1</v>
      </c>
      <c r="S455" s="9">
        <v>0.1</v>
      </c>
      <c r="T455" s="9">
        <v>0.1</v>
      </c>
      <c r="U455" s="9">
        <v>5.1999999999999998E-2</v>
      </c>
      <c r="V455" s="9">
        <v>5.7299999999999997E-2</v>
      </c>
      <c r="W455" s="9">
        <v>5.1389999999999998E-2</v>
      </c>
      <c r="X455" s="9">
        <v>3.9759999999999997E-2</v>
      </c>
      <c r="Y455" s="9">
        <v>2.7469999999999998E-2</v>
      </c>
      <c r="Z455" s="9">
        <v>3.4840000000000003E-2</v>
      </c>
      <c r="AA455" s="9">
        <v>2.7289999999999998E-2</v>
      </c>
      <c r="AB455" s="64">
        <v>1.8239999999999999E-2</v>
      </c>
      <c r="AC455" s="64">
        <v>3.0339999999999999E-2</v>
      </c>
      <c r="AD455" s="64">
        <v>3.712E-2</v>
      </c>
      <c r="AE455" s="64">
        <v>2.0469999999999999E-2</v>
      </c>
      <c r="AF455" s="64">
        <v>3.9920000000000004E-2</v>
      </c>
      <c r="AG455" s="64">
        <v>1.9489999999999997E-2</v>
      </c>
      <c r="AH455" s="64">
        <v>1.9149999999999997E-2</v>
      </c>
      <c r="AI455" s="64">
        <v>3.2140000000000002E-2</v>
      </c>
      <c r="AJ455" s="64">
        <v>9.1159999999999991E-2</v>
      </c>
      <c r="AK455" s="64">
        <v>0.28698000000000001</v>
      </c>
    </row>
    <row r="456" spans="1:37" x14ac:dyDescent="0.25">
      <c r="A456" s="40" t="s">
        <v>45</v>
      </c>
      <c r="B456" s="9">
        <v>1.1000000000000001</v>
      </c>
      <c r="C456" s="9">
        <v>1.2</v>
      </c>
      <c r="D456" s="9">
        <v>0.8</v>
      </c>
      <c r="E456" s="9">
        <v>0.7</v>
      </c>
      <c r="F456" s="9">
        <v>0.8</v>
      </c>
      <c r="G456" s="9">
        <v>1</v>
      </c>
      <c r="H456" s="9">
        <v>0.7</v>
      </c>
      <c r="I456" s="9">
        <v>0.5</v>
      </c>
      <c r="J456" s="9">
        <v>0.2</v>
      </c>
      <c r="K456" s="9">
        <v>0.1</v>
      </c>
      <c r="L456" s="9"/>
      <c r="M456" s="9">
        <v>0.1</v>
      </c>
      <c r="N456" s="9"/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0.1</v>
      </c>
      <c r="U456" s="9">
        <v>6.1700000000000005E-2</v>
      </c>
      <c r="V456" s="9">
        <v>4.1599999999999998E-2</v>
      </c>
      <c r="W456" s="9">
        <v>4.1159999999999995E-2</v>
      </c>
      <c r="X456" s="9">
        <v>5.3749999999999999E-2</v>
      </c>
      <c r="Y456" s="9">
        <v>6.9569999999999993E-2</v>
      </c>
      <c r="Z456" s="9">
        <v>0.10396</v>
      </c>
      <c r="AA456" s="9">
        <v>0.40392</v>
      </c>
      <c r="AB456" s="64">
        <v>0.28461000000000003</v>
      </c>
      <c r="AC456" s="64">
        <v>0.45061000000000001</v>
      </c>
      <c r="AD456" s="61" t="s">
        <v>1</v>
      </c>
      <c r="AE456" s="61" t="s">
        <v>1</v>
      </c>
      <c r="AF456" s="61" t="s">
        <v>1</v>
      </c>
      <c r="AG456" s="61" t="s">
        <v>1</v>
      </c>
      <c r="AH456" s="61" t="s">
        <v>1</v>
      </c>
      <c r="AI456" s="61" t="s">
        <v>1</v>
      </c>
      <c r="AJ456" s="61" t="s">
        <v>1</v>
      </c>
      <c r="AK456" s="61" t="s">
        <v>1</v>
      </c>
    </row>
    <row r="457" spans="1:37" x14ac:dyDescent="0.25">
      <c r="A457" s="40" t="s">
        <v>37</v>
      </c>
      <c r="B457" s="9">
        <v>1.1000000000000001</v>
      </c>
      <c r="C457" s="9">
        <v>1.2</v>
      </c>
      <c r="D457" s="9">
        <v>0.7</v>
      </c>
      <c r="E457" s="9">
        <v>1.6</v>
      </c>
      <c r="F457" s="9">
        <v>1.1000000000000001</v>
      </c>
      <c r="G457" s="9">
        <v>1</v>
      </c>
      <c r="H457" s="9">
        <v>1.5</v>
      </c>
      <c r="I457" s="9">
        <v>0.6</v>
      </c>
      <c r="J457" s="9">
        <v>0.7</v>
      </c>
      <c r="K457" s="9">
        <v>0.3</v>
      </c>
      <c r="L457" s="9">
        <v>0.2</v>
      </c>
      <c r="M457" s="9">
        <v>0.1</v>
      </c>
      <c r="N457" s="9">
        <v>0.1</v>
      </c>
      <c r="O457" s="9">
        <v>0.1</v>
      </c>
      <c r="P457" s="9">
        <v>0.1</v>
      </c>
      <c r="Q457" s="9">
        <v>0.1</v>
      </c>
      <c r="R457" s="9">
        <v>0.1</v>
      </c>
      <c r="S457" s="9">
        <v>0.1</v>
      </c>
      <c r="T457" s="9">
        <v>0.1</v>
      </c>
      <c r="U457" s="9">
        <v>0.12540000000000001</v>
      </c>
      <c r="V457" s="9">
        <v>0.10829999999999999</v>
      </c>
      <c r="W457" s="9">
        <v>0.13102</v>
      </c>
      <c r="X457" s="9">
        <v>0.25013999999999997</v>
      </c>
      <c r="Y457" s="9">
        <v>0.39068999999999998</v>
      </c>
      <c r="Z457" s="9">
        <v>0.15853999999999999</v>
      </c>
      <c r="AA457" s="9">
        <v>0.24940999999999999</v>
      </c>
      <c r="AB457" s="64">
        <v>0.38735000000000003</v>
      </c>
      <c r="AC457" s="64">
        <v>0.27604000000000001</v>
      </c>
      <c r="AD457" s="64">
        <v>0.56849000000000005</v>
      </c>
      <c r="AE457" s="64">
        <v>1.4839100000000001</v>
      </c>
      <c r="AF457" s="64">
        <v>1.6152599999999999</v>
      </c>
      <c r="AG457" s="64">
        <v>2.1099899999999998</v>
      </c>
      <c r="AH457" s="64">
        <v>3.29914</v>
      </c>
      <c r="AI457" s="64">
        <v>5.8715200000000003</v>
      </c>
      <c r="AJ457" s="64">
        <v>5.9227299999999996</v>
      </c>
      <c r="AK457" s="63">
        <v>4.3177200000000004</v>
      </c>
    </row>
    <row r="458" spans="1:37" x14ac:dyDescent="0.25">
      <c r="A458" s="40" t="s">
        <v>38</v>
      </c>
      <c r="B458" s="9">
        <v>1.3999999999999995</v>
      </c>
      <c r="C458" s="9">
        <v>1</v>
      </c>
      <c r="D458" s="9">
        <v>0.8</v>
      </c>
      <c r="E458" s="9">
        <v>0.7</v>
      </c>
      <c r="F458" s="9">
        <v>0.5</v>
      </c>
      <c r="G458" s="9">
        <v>0.6</v>
      </c>
      <c r="H458" s="9">
        <v>0.6</v>
      </c>
      <c r="I458" s="9">
        <v>0.5</v>
      </c>
      <c r="J458" s="9">
        <v>0.2</v>
      </c>
      <c r="K458" s="9">
        <v>0.1</v>
      </c>
      <c r="L458" s="9">
        <v>0.1</v>
      </c>
      <c r="M458" s="9"/>
      <c r="N458" s="9"/>
      <c r="O458" s="9">
        <v>0</v>
      </c>
      <c r="P458" s="9">
        <v>0</v>
      </c>
      <c r="Q458" s="9">
        <v>0.1</v>
      </c>
      <c r="R458" s="9">
        <v>0</v>
      </c>
      <c r="S458" s="9">
        <v>0.1</v>
      </c>
      <c r="T458" s="9">
        <v>0</v>
      </c>
      <c r="U458" s="9">
        <v>3.6799999999999999E-2</v>
      </c>
      <c r="V458" s="9">
        <v>5.9900000000000002E-2</v>
      </c>
      <c r="W458" s="9">
        <v>6.6659999999999997E-2</v>
      </c>
      <c r="X458" s="9">
        <v>4.5579999999999996E-2</v>
      </c>
      <c r="Y458" s="9">
        <v>5.6009999999999997E-2</v>
      </c>
      <c r="Z458" s="9">
        <v>9.2349999999999988E-2</v>
      </c>
      <c r="AA458" s="9">
        <v>7.3099999999999998E-2</v>
      </c>
      <c r="AB458" s="64">
        <v>9.0299999999999991E-2</v>
      </c>
      <c r="AC458" s="64">
        <v>0.13066</v>
      </c>
      <c r="AD458" s="64">
        <v>0.14330000000000001</v>
      </c>
      <c r="AE458" s="64">
        <v>0.19409999999999999</v>
      </c>
      <c r="AF458" s="64">
        <v>0.23599999999999999</v>
      </c>
      <c r="AG458" s="64">
        <v>0.31313999999999997</v>
      </c>
      <c r="AH458" s="64">
        <v>0.16485</v>
      </c>
      <c r="AI458" s="64">
        <v>0.24937000000000001</v>
      </c>
      <c r="AJ458" s="64">
        <v>0.29669000000000001</v>
      </c>
      <c r="AK458" s="66">
        <v>0.37270999999999999</v>
      </c>
    </row>
    <row r="459" spans="1:37" x14ac:dyDescent="0.25">
      <c r="A459" s="40" t="s">
        <v>39</v>
      </c>
      <c r="B459" s="55" t="s">
        <v>0</v>
      </c>
      <c r="C459" s="55" t="s">
        <v>0</v>
      </c>
      <c r="D459" s="55" t="s">
        <v>0</v>
      </c>
      <c r="E459" s="55" t="s">
        <v>0</v>
      </c>
      <c r="F459" s="55" t="s">
        <v>0</v>
      </c>
      <c r="G459" s="55" t="s">
        <v>0</v>
      </c>
      <c r="H459" s="55" t="s">
        <v>0</v>
      </c>
      <c r="I459" s="55" t="s">
        <v>0</v>
      </c>
      <c r="J459" s="55" t="s">
        <v>0</v>
      </c>
      <c r="K459" s="55" t="s">
        <v>0</v>
      </c>
      <c r="L459" s="55" t="s">
        <v>0</v>
      </c>
      <c r="M459" s="55" t="s">
        <v>0</v>
      </c>
      <c r="N459" s="55" t="s">
        <v>0</v>
      </c>
      <c r="O459" s="55" t="s">
        <v>0</v>
      </c>
      <c r="P459" s="55" t="s">
        <v>0</v>
      </c>
      <c r="Q459" s="55" t="s">
        <v>0</v>
      </c>
      <c r="R459" s="55" t="s">
        <v>0</v>
      </c>
      <c r="S459" s="55" t="s">
        <v>0</v>
      </c>
      <c r="T459" s="55" t="s">
        <v>0</v>
      </c>
      <c r="U459" s="55" t="s">
        <v>0</v>
      </c>
      <c r="V459" s="55" t="s">
        <v>0</v>
      </c>
      <c r="W459" s="55" t="s">
        <v>0</v>
      </c>
      <c r="X459" s="55" t="s">
        <v>0</v>
      </c>
      <c r="Y459" s="55" t="s">
        <v>0</v>
      </c>
      <c r="Z459" s="55" t="s">
        <v>0</v>
      </c>
      <c r="AA459" s="55" t="s">
        <v>0</v>
      </c>
      <c r="AB459" s="55" t="s">
        <v>0</v>
      </c>
      <c r="AC459" s="55" t="s">
        <v>0</v>
      </c>
      <c r="AD459" s="64">
        <v>1.0676199999999998</v>
      </c>
      <c r="AE459" s="64">
        <v>0.71789000000000003</v>
      </c>
      <c r="AF459" s="64">
        <v>3.2979600000000002</v>
      </c>
      <c r="AG459" s="64">
        <v>4.1038500000000004</v>
      </c>
      <c r="AH459" s="64">
        <v>3.05246</v>
      </c>
      <c r="AI459" s="64">
        <v>4.4980000000000002</v>
      </c>
      <c r="AJ459" s="64">
        <v>5.5275400000000001</v>
      </c>
      <c r="AK459" s="66">
        <v>3.84091</v>
      </c>
    </row>
    <row r="460" spans="1:37" x14ac:dyDescent="0.25">
      <c r="A460" s="41" t="s">
        <v>40</v>
      </c>
      <c r="B460" s="55" t="s">
        <v>0</v>
      </c>
      <c r="C460" s="55" t="s">
        <v>0</v>
      </c>
      <c r="D460" s="55" t="s">
        <v>0</v>
      </c>
      <c r="E460" s="55" t="s">
        <v>0</v>
      </c>
      <c r="F460" s="55" t="s">
        <v>0</v>
      </c>
      <c r="G460" s="55" t="s">
        <v>0</v>
      </c>
      <c r="H460" s="55" t="s">
        <v>0</v>
      </c>
      <c r="I460" s="55" t="s">
        <v>0</v>
      </c>
      <c r="J460" s="55" t="s">
        <v>0</v>
      </c>
      <c r="K460" s="55" t="s">
        <v>0</v>
      </c>
      <c r="L460" s="55" t="s">
        <v>0</v>
      </c>
      <c r="M460" s="55" t="s">
        <v>0</v>
      </c>
      <c r="N460" s="55" t="s">
        <v>0</v>
      </c>
      <c r="O460" s="55" t="s">
        <v>0</v>
      </c>
      <c r="P460" s="55" t="s">
        <v>0</v>
      </c>
      <c r="Q460" s="55" t="s">
        <v>0</v>
      </c>
      <c r="R460" s="55" t="s">
        <v>0</v>
      </c>
      <c r="S460" s="55" t="s">
        <v>0</v>
      </c>
      <c r="T460" s="55" t="s">
        <v>0</v>
      </c>
      <c r="U460" s="55" t="s">
        <v>0</v>
      </c>
      <c r="V460" s="55" t="s">
        <v>0</v>
      </c>
      <c r="W460" s="55" t="s">
        <v>0</v>
      </c>
      <c r="X460" s="55" t="s">
        <v>0</v>
      </c>
      <c r="Y460" s="55" t="s">
        <v>0</v>
      </c>
      <c r="Z460" s="55" t="s">
        <v>0</v>
      </c>
      <c r="AA460" s="55" t="s">
        <v>0</v>
      </c>
      <c r="AB460" s="55" t="s">
        <v>0</v>
      </c>
      <c r="AC460" s="55" t="s">
        <v>0</v>
      </c>
      <c r="AD460" s="55" t="s">
        <v>0</v>
      </c>
      <c r="AE460" s="55" t="s">
        <v>0</v>
      </c>
      <c r="AF460" s="55" t="s">
        <v>0</v>
      </c>
      <c r="AG460" s="55" t="s">
        <v>0</v>
      </c>
      <c r="AH460" s="64">
        <v>5.1859999999999996E-2</v>
      </c>
      <c r="AI460" s="64">
        <v>4.3090000000000003E-2</v>
      </c>
      <c r="AJ460" s="64">
        <v>1E-3</v>
      </c>
      <c r="AK460" s="66">
        <v>1.6999999999999999E-3</v>
      </c>
    </row>
    <row r="461" spans="1:37" x14ac:dyDescent="0.25">
      <c r="A461" s="40" t="s">
        <v>41</v>
      </c>
      <c r="B461" s="9">
        <v>4.3000000000000007</v>
      </c>
      <c r="C461" s="9">
        <v>4</v>
      </c>
      <c r="D461" s="9">
        <v>2.7</v>
      </c>
      <c r="E461" s="9">
        <v>2.6</v>
      </c>
      <c r="F461" s="9">
        <v>3.1</v>
      </c>
      <c r="G461" s="9">
        <v>3.2</v>
      </c>
      <c r="H461" s="9">
        <v>3.2</v>
      </c>
      <c r="I461" s="9">
        <v>1.3</v>
      </c>
      <c r="J461" s="9">
        <v>0.4</v>
      </c>
      <c r="K461" s="9">
        <v>0.2</v>
      </c>
      <c r="L461" s="9">
        <v>0.1</v>
      </c>
      <c r="M461" s="9">
        <v>0.1</v>
      </c>
      <c r="N461" s="9">
        <v>0.1</v>
      </c>
      <c r="O461" s="9">
        <v>0</v>
      </c>
      <c r="P461" s="9">
        <v>0.1</v>
      </c>
      <c r="Q461" s="9">
        <v>0.1</v>
      </c>
      <c r="R461" s="9">
        <v>0.1</v>
      </c>
      <c r="S461" s="9">
        <v>0.1</v>
      </c>
      <c r="T461" s="9">
        <v>0</v>
      </c>
      <c r="U461" s="9">
        <v>4.87E-2</v>
      </c>
      <c r="V461" s="9">
        <v>0.11940000000000001</v>
      </c>
      <c r="W461" s="9">
        <v>0.12834999999999999</v>
      </c>
      <c r="X461" s="9">
        <v>0.16674</v>
      </c>
      <c r="Y461" s="9">
        <v>0.13797999999999999</v>
      </c>
      <c r="Z461" s="9">
        <v>9.7140000000000004E-2</v>
      </c>
      <c r="AA461" s="9">
        <v>5.142E-2</v>
      </c>
      <c r="AB461" s="66">
        <v>9.3810000000000004E-2</v>
      </c>
      <c r="AC461" s="66">
        <v>9.801E-2</v>
      </c>
      <c r="AD461" s="66">
        <v>0.14646000000000001</v>
      </c>
      <c r="AE461" s="66">
        <v>8.5339999999999999E-2</v>
      </c>
      <c r="AF461" s="66">
        <v>0.25697000000000003</v>
      </c>
      <c r="AG461" s="66">
        <v>0.19441999999999998</v>
      </c>
      <c r="AH461" s="66">
        <v>6.7310000000000009E-2</v>
      </c>
      <c r="AI461" s="66">
        <v>7.3639999999999997E-2</v>
      </c>
      <c r="AJ461" s="66">
        <v>6.3329999999999997E-2</v>
      </c>
      <c r="AK461" s="66">
        <v>7.0599999999999996E-2</v>
      </c>
    </row>
    <row r="462" spans="1:37" x14ac:dyDescent="0.25">
      <c r="A462" s="40" t="s">
        <v>42</v>
      </c>
      <c r="B462" s="9"/>
      <c r="C462" s="9"/>
      <c r="D462" s="9"/>
      <c r="E462" s="9"/>
      <c r="F462" s="9">
        <v>0.1</v>
      </c>
      <c r="G462" s="9">
        <v>0.1</v>
      </c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>
        <v>3.3999999999999998E-3</v>
      </c>
      <c r="V462" s="9">
        <v>4.3E-3</v>
      </c>
      <c r="W462" s="9">
        <v>4.8799999999999998E-3</v>
      </c>
      <c r="X462" s="9">
        <v>6.1799999999999997E-3</v>
      </c>
      <c r="Y462" s="9">
        <v>6.3699999999999998E-3</v>
      </c>
      <c r="Z462" s="9">
        <v>7.6400000000000001E-3</v>
      </c>
      <c r="AA462" s="9">
        <v>7.0400000000000003E-3</v>
      </c>
      <c r="AB462" s="66">
        <v>5.4000000000000003E-3</v>
      </c>
      <c r="AC462" s="66">
        <v>1.4039999999999999E-2</v>
      </c>
      <c r="AD462" s="66">
        <v>6.7800000000000004E-3</v>
      </c>
      <c r="AE462" s="66">
        <v>2.7899999999999999E-3</v>
      </c>
      <c r="AF462" s="66">
        <v>6.8600000000000006E-3</v>
      </c>
      <c r="AG462" s="66">
        <v>5.8200000000000005E-3</v>
      </c>
      <c r="AH462" s="66">
        <v>3.8900000000000002E-3</v>
      </c>
      <c r="AI462" s="66">
        <v>4.8300000000000001E-3</v>
      </c>
      <c r="AJ462" s="66">
        <v>2.0499999999999997E-3</v>
      </c>
      <c r="AK462" s="66"/>
    </row>
    <row r="463" spans="1:37" x14ac:dyDescent="0.25">
      <c r="A463" s="40" t="s">
        <v>43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>
        <v>2.9999999999999997E-4</v>
      </c>
      <c r="V463" s="9"/>
      <c r="W463" s="9"/>
      <c r="X463" s="9"/>
      <c r="Y463" s="9"/>
      <c r="Z463" s="9"/>
      <c r="AA463" s="9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</row>
    <row r="464" spans="1:37" x14ac:dyDescent="0.25">
      <c r="A464" s="45" t="s">
        <v>44</v>
      </c>
      <c r="B464" s="82" t="s">
        <v>0</v>
      </c>
      <c r="C464" s="82" t="s">
        <v>0</v>
      </c>
      <c r="D464" s="82" t="s">
        <v>0</v>
      </c>
      <c r="E464" s="82" t="s">
        <v>0</v>
      </c>
      <c r="F464" s="82" t="s">
        <v>0</v>
      </c>
      <c r="G464" s="82" t="s">
        <v>0</v>
      </c>
      <c r="H464" s="82" t="s">
        <v>0</v>
      </c>
      <c r="I464" s="82" t="s">
        <v>0</v>
      </c>
      <c r="J464" s="82" t="s">
        <v>0</v>
      </c>
      <c r="K464" s="82" t="s">
        <v>0</v>
      </c>
      <c r="L464" s="82" t="s">
        <v>0</v>
      </c>
      <c r="M464" s="82" t="s">
        <v>0</v>
      </c>
      <c r="N464" s="82" t="s">
        <v>0</v>
      </c>
      <c r="O464" s="82" t="s">
        <v>0</v>
      </c>
      <c r="P464" s="82" t="s">
        <v>0</v>
      </c>
      <c r="Q464" s="82" t="s">
        <v>0</v>
      </c>
      <c r="R464" s="82" t="s">
        <v>0</v>
      </c>
      <c r="S464" s="82" t="s">
        <v>0</v>
      </c>
      <c r="T464" s="82" t="s">
        <v>0</v>
      </c>
      <c r="U464" s="82" t="s">
        <v>0</v>
      </c>
      <c r="V464" s="82" t="s">
        <v>0</v>
      </c>
      <c r="W464" s="82" t="s">
        <v>0</v>
      </c>
      <c r="X464" s="82" t="s">
        <v>0</v>
      </c>
      <c r="Y464" s="82" t="s">
        <v>0</v>
      </c>
      <c r="Z464" s="82" t="s">
        <v>0</v>
      </c>
      <c r="AA464" s="82" t="s">
        <v>0</v>
      </c>
      <c r="AB464" s="82" t="s">
        <v>0</v>
      </c>
      <c r="AC464" s="82" t="s">
        <v>0</v>
      </c>
      <c r="AD464" s="102">
        <v>1.9059999999999997E-2</v>
      </c>
      <c r="AE464" s="102">
        <v>1.856E-2</v>
      </c>
      <c r="AF464" s="102">
        <v>2.0210000000000002E-2</v>
      </c>
      <c r="AG464" s="102">
        <v>0</v>
      </c>
      <c r="AH464" s="102"/>
      <c r="AI464" s="102">
        <v>0.19216999999999998</v>
      </c>
      <c r="AJ464" s="102">
        <v>4.104E-2</v>
      </c>
      <c r="AK464" s="102">
        <v>5.3600000000000002E-3</v>
      </c>
    </row>
    <row r="466" spans="1:37" x14ac:dyDescent="0.25">
      <c r="A466" s="108" t="s">
        <v>48</v>
      </c>
      <c r="B466" s="1"/>
      <c r="C466" s="4"/>
    </row>
    <row r="467" spans="1:37" s="59" customFormat="1" ht="35.25" customHeight="1" x14ac:dyDescent="0.25">
      <c r="A467" s="113"/>
      <c r="B467" s="114">
        <v>1990</v>
      </c>
      <c r="C467" s="114">
        <v>1991</v>
      </c>
      <c r="D467" s="114">
        <v>1992</v>
      </c>
      <c r="E467" s="114">
        <v>1993</v>
      </c>
      <c r="F467" s="114">
        <v>1994</v>
      </c>
      <c r="G467" s="114">
        <v>1995</v>
      </c>
      <c r="H467" s="114">
        <v>1996</v>
      </c>
      <c r="I467" s="114">
        <v>1997</v>
      </c>
      <c r="J467" s="114">
        <v>1998</v>
      </c>
      <c r="K467" s="114">
        <v>1999</v>
      </c>
      <c r="L467" s="114">
        <v>2000</v>
      </c>
      <c r="M467" s="114">
        <v>2001</v>
      </c>
      <c r="N467" s="114">
        <v>2002</v>
      </c>
      <c r="O467" s="114">
        <v>2003</v>
      </c>
      <c r="P467" s="114">
        <v>2004</v>
      </c>
      <c r="Q467" s="114">
        <v>2005</v>
      </c>
      <c r="R467" s="114">
        <v>2006</v>
      </c>
      <c r="S467" s="114">
        <v>2007</v>
      </c>
      <c r="T467" s="114">
        <v>2008</v>
      </c>
      <c r="U467" s="114">
        <v>2009</v>
      </c>
      <c r="V467" s="114">
        <v>2010</v>
      </c>
      <c r="W467" s="114">
        <v>2011</v>
      </c>
      <c r="X467" s="114">
        <v>2012</v>
      </c>
      <c r="Y467" s="114">
        <v>2013</v>
      </c>
      <c r="Z467" s="114">
        <v>2014</v>
      </c>
      <c r="AA467" s="114">
        <v>2015</v>
      </c>
      <c r="AB467" s="114">
        <v>2016</v>
      </c>
      <c r="AC467" s="114">
        <v>2017</v>
      </c>
      <c r="AD467" s="114">
        <v>2018</v>
      </c>
      <c r="AE467" s="114">
        <v>2019</v>
      </c>
      <c r="AF467" s="114">
        <v>2020</v>
      </c>
      <c r="AG467" s="114">
        <v>2021</v>
      </c>
      <c r="AH467" s="114" t="s">
        <v>3</v>
      </c>
      <c r="AI467" s="114" t="s">
        <v>4</v>
      </c>
      <c r="AJ467" s="114">
        <v>2024</v>
      </c>
      <c r="AK467" s="114">
        <v>2025</v>
      </c>
    </row>
    <row r="468" spans="1:37" s="33" customFormat="1" x14ac:dyDescent="0.25">
      <c r="A468" s="40" t="s">
        <v>24</v>
      </c>
      <c r="B468" s="14">
        <f t="shared" ref="B468:Z468" si="196">SUM(B470:B488)</f>
        <v>0</v>
      </c>
      <c r="C468" s="14">
        <f t="shared" si="196"/>
        <v>0.2</v>
      </c>
      <c r="D468" s="14">
        <f t="shared" si="196"/>
        <v>0.4</v>
      </c>
      <c r="E468" s="14">
        <f t="shared" si="196"/>
        <v>1.0999999999999999</v>
      </c>
      <c r="F468" s="14">
        <f t="shared" si="196"/>
        <v>1.5999999999999999</v>
      </c>
      <c r="G468" s="14">
        <f t="shared" si="196"/>
        <v>1.7000000000000004</v>
      </c>
      <c r="H468" s="14">
        <f t="shared" si="196"/>
        <v>5.4</v>
      </c>
      <c r="I468" s="14">
        <f t="shared" si="196"/>
        <v>5.1000000000000005</v>
      </c>
      <c r="J468" s="14">
        <f t="shared" si="196"/>
        <v>6.5000000000000009</v>
      </c>
      <c r="K468" s="14">
        <f t="shared" si="196"/>
        <v>5</v>
      </c>
      <c r="L468" s="14">
        <f t="shared" si="196"/>
        <v>6.2</v>
      </c>
      <c r="M468" s="14">
        <f t="shared" si="196"/>
        <v>4.9999999999999991</v>
      </c>
      <c r="N468" s="14">
        <f t="shared" si="196"/>
        <v>4.9000000000000004</v>
      </c>
      <c r="O468" s="14">
        <f t="shared" si="196"/>
        <v>4.8999999999999995</v>
      </c>
      <c r="P468" s="14">
        <f t="shared" si="196"/>
        <v>5.5</v>
      </c>
      <c r="Q468" s="14">
        <f t="shared" si="196"/>
        <v>6.3999999999999995</v>
      </c>
      <c r="R468" s="14">
        <f t="shared" si="196"/>
        <v>8</v>
      </c>
      <c r="S468" s="14">
        <f t="shared" si="196"/>
        <v>9</v>
      </c>
      <c r="T468" s="14">
        <f t="shared" si="196"/>
        <v>9.2999999999999989</v>
      </c>
      <c r="U468" s="14">
        <f t="shared" si="196"/>
        <v>10.1692</v>
      </c>
      <c r="V468" s="14">
        <f t="shared" si="196"/>
        <v>12.151999999999997</v>
      </c>
      <c r="W468" s="14">
        <f t="shared" si="196"/>
        <v>14.915650000000001</v>
      </c>
      <c r="X468" s="14">
        <f t="shared" si="196"/>
        <v>16.756440000000001</v>
      </c>
      <c r="Y468" s="14">
        <f t="shared" si="196"/>
        <v>18.644739999999999</v>
      </c>
      <c r="Z468" s="14">
        <f t="shared" si="196"/>
        <v>21.079000000000001</v>
      </c>
      <c r="AA468" s="14">
        <f>SUM(AA469:AA489)</f>
        <v>25.008779999999998</v>
      </c>
      <c r="AB468" s="68">
        <f t="shared" ref="AB468:AK468" si="197">SUM(AB469:AB489)</f>
        <v>29.152829999999994</v>
      </c>
      <c r="AC468" s="68">
        <f t="shared" si="197"/>
        <v>34.230139999999999</v>
      </c>
      <c r="AD468" s="68">
        <f t="shared" si="197"/>
        <v>38.731169999999999</v>
      </c>
      <c r="AE468" s="68">
        <f t="shared" si="197"/>
        <v>41.191949999999999</v>
      </c>
      <c r="AF468" s="68">
        <f t="shared" si="197"/>
        <v>44.381830000000001</v>
      </c>
      <c r="AG468" s="68">
        <f t="shared" si="197"/>
        <v>46.15578</v>
      </c>
      <c r="AH468" s="68">
        <f t="shared" si="197"/>
        <v>51.124309999999994</v>
      </c>
      <c r="AI468" s="68">
        <f t="shared" si="197"/>
        <v>54.098959999999991</v>
      </c>
      <c r="AJ468" s="68">
        <f t="shared" si="197"/>
        <v>57.081700000000005</v>
      </c>
      <c r="AK468" s="68">
        <f t="shared" si="197"/>
        <v>61.662899999999993</v>
      </c>
    </row>
    <row r="469" spans="1:37" s="33" customFormat="1" x14ac:dyDescent="0.25">
      <c r="A469" s="40" t="s">
        <v>25</v>
      </c>
      <c r="B469" s="55" t="s">
        <v>0</v>
      </c>
      <c r="C469" s="55" t="s">
        <v>0</v>
      </c>
      <c r="D469" s="55" t="s">
        <v>0</v>
      </c>
      <c r="E469" s="55" t="s">
        <v>0</v>
      </c>
      <c r="F469" s="55" t="s">
        <v>0</v>
      </c>
      <c r="G469" s="55" t="s">
        <v>0</v>
      </c>
      <c r="H469" s="55" t="s">
        <v>0</v>
      </c>
      <c r="I469" s="55" t="s">
        <v>0</v>
      </c>
      <c r="J469" s="55" t="s">
        <v>0</v>
      </c>
      <c r="K469" s="55" t="s">
        <v>0</v>
      </c>
      <c r="L469" s="55" t="s">
        <v>0</v>
      </c>
      <c r="M469" s="55" t="s">
        <v>0</v>
      </c>
      <c r="N469" s="55" t="s">
        <v>0</v>
      </c>
      <c r="O469" s="55" t="s">
        <v>0</v>
      </c>
      <c r="P469" s="55" t="s">
        <v>0</v>
      </c>
      <c r="Q469" s="55" t="s">
        <v>0</v>
      </c>
      <c r="R469" s="55" t="s">
        <v>0</v>
      </c>
      <c r="S469" s="55" t="s">
        <v>0</v>
      </c>
      <c r="T469" s="55" t="s">
        <v>0</v>
      </c>
      <c r="U469" s="55" t="s">
        <v>0</v>
      </c>
      <c r="V469" s="55" t="s">
        <v>0</v>
      </c>
      <c r="W469" s="55" t="s">
        <v>0</v>
      </c>
      <c r="X469" s="55" t="s">
        <v>0</v>
      </c>
      <c r="Y469" s="55" t="s">
        <v>0</v>
      </c>
      <c r="Z469" s="55" t="s">
        <v>0</v>
      </c>
      <c r="AA469" s="55" t="s">
        <v>0</v>
      </c>
      <c r="AB469" s="55" t="s">
        <v>0</v>
      </c>
      <c r="AC469" s="55" t="s">
        <v>0</v>
      </c>
      <c r="AD469" s="55" t="s">
        <v>0</v>
      </c>
      <c r="AE469" s="55" t="s">
        <v>0</v>
      </c>
      <c r="AF469" s="55" t="s">
        <v>0</v>
      </c>
      <c r="AG469" s="55" t="s">
        <v>0</v>
      </c>
      <c r="AH469" s="123">
        <v>15.840450000000001</v>
      </c>
      <c r="AI469" s="123">
        <v>16.642589999999998</v>
      </c>
      <c r="AJ469" s="123">
        <v>16.7425</v>
      </c>
      <c r="AK469" s="123">
        <v>18.002099999999999</v>
      </c>
    </row>
    <row r="470" spans="1:37" x14ac:dyDescent="0.25">
      <c r="A470" s="40" t="s">
        <v>26</v>
      </c>
      <c r="B470" s="9"/>
      <c r="C470" s="22"/>
      <c r="D470" s="22"/>
      <c r="E470" s="22"/>
      <c r="F470" s="22"/>
      <c r="G470" s="22">
        <v>0.1</v>
      </c>
      <c r="H470" s="22">
        <v>0.5</v>
      </c>
      <c r="I470" s="22">
        <v>0.3</v>
      </c>
      <c r="J470" s="22">
        <v>0.2</v>
      </c>
      <c r="K470" s="22">
        <v>0.1</v>
      </c>
      <c r="L470" s="22">
        <v>0.1</v>
      </c>
      <c r="M470" s="22">
        <v>0.1</v>
      </c>
      <c r="N470" s="22">
        <v>0.1</v>
      </c>
      <c r="O470" s="22">
        <v>0.1</v>
      </c>
      <c r="P470" s="22">
        <v>0.1</v>
      </c>
      <c r="Q470" s="22">
        <v>0.1</v>
      </c>
      <c r="R470" s="22">
        <v>0.1</v>
      </c>
      <c r="S470" s="22">
        <v>0.2</v>
      </c>
      <c r="T470" s="22">
        <v>0.1</v>
      </c>
      <c r="U470" s="22">
        <v>9.9099999999999994E-2</v>
      </c>
      <c r="V470" s="22">
        <v>9.74E-2</v>
      </c>
      <c r="W470" s="22">
        <v>0.20890999999999998</v>
      </c>
      <c r="X470" s="22">
        <v>0.48343000000000003</v>
      </c>
      <c r="Y470" s="22">
        <v>0.5660599999999999</v>
      </c>
      <c r="Z470" s="22">
        <v>0.73687000000000002</v>
      </c>
      <c r="AA470" s="22">
        <v>0.88241999999999998</v>
      </c>
      <c r="AB470" s="64">
        <v>0.87327999999999995</v>
      </c>
      <c r="AC470" s="64">
        <v>0.96490999999999993</v>
      </c>
      <c r="AD470" s="64">
        <v>1.03179</v>
      </c>
      <c r="AE470" s="64">
        <v>1.1775199999999999</v>
      </c>
      <c r="AF470" s="64">
        <v>1.18729</v>
      </c>
      <c r="AG470" s="64">
        <v>1.2121</v>
      </c>
      <c r="AH470" s="64">
        <v>1.2837000000000001</v>
      </c>
      <c r="AI470" s="64">
        <v>1.3372999999999999</v>
      </c>
      <c r="AJ470" s="64">
        <v>1.3117000000000001</v>
      </c>
      <c r="AK470" s="64">
        <v>1.3365</v>
      </c>
    </row>
    <row r="471" spans="1:37" x14ac:dyDescent="0.25">
      <c r="A471" s="40" t="s">
        <v>27</v>
      </c>
      <c r="B471" s="9"/>
      <c r="C471" s="22"/>
      <c r="D471" s="22"/>
      <c r="E471" s="22"/>
      <c r="F471" s="22">
        <v>0</v>
      </c>
      <c r="G471" s="22"/>
      <c r="H471" s="22">
        <v>0.1</v>
      </c>
      <c r="I471" s="22"/>
      <c r="J471" s="22">
        <v>0.1</v>
      </c>
      <c r="K471" s="22">
        <v>0.1</v>
      </c>
      <c r="L471" s="22">
        <v>0.1</v>
      </c>
      <c r="M471" s="22">
        <v>0.3</v>
      </c>
      <c r="N471" s="22">
        <v>0.2</v>
      </c>
      <c r="O471" s="22">
        <v>0.2</v>
      </c>
      <c r="P471" s="22">
        <v>0.2</v>
      </c>
      <c r="Q471" s="22">
        <v>0.3</v>
      </c>
      <c r="R471" s="22">
        <v>0.5</v>
      </c>
      <c r="S471" s="22">
        <v>0.5</v>
      </c>
      <c r="T471" s="22">
        <v>0.5</v>
      </c>
      <c r="U471" s="22">
        <v>0.60389999999999999</v>
      </c>
      <c r="V471" s="22">
        <v>0.78959999999999997</v>
      </c>
      <c r="W471" s="22">
        <v>0.79622999999999999</v>
      </c>
      <c r="X471" s="22">
        <v>0.85472999999999999</v>
      </c>
      <c r="Y471" s="22">
        <v>1.1092299999999999</v>
      </c>
      <c r="Z471" s="22">
        <v>1.21591</v>
      </c>
      <c r="AA471" s="22">
        <v>1.44452</v>
      </c>
      <c r="AB471" s="64">
        <v>1.64802</v>
      </c>
      <c r="AC471" s="64">
        <v>1.7179599999999999</v>
      </c>
      <c r="AD471" s="64">
        <v>1.9565299999999999</v>
      </c>
      <c r="AE471" s="64">
        <v>2.0773000000000001</v>
      </c>
      <c r="AF471" s="64">
        <v>2.1607099999999999</v>
      </c>
      <c r="AG471" s="64">
        <v>2.2121</v>
      </c>
      <c r="AH471" s="64">
        <v>2.0117000000000003</v>
      </c>
      <c r="AI471" s="64">
        <v>2.3460000000000001</v>
      </c>
      <c r="AJ471" s="64">
        <v>2.7864</v>
      </c>
      <c r="AK471" s="64">
        <v>3.1814</v>
      </c>
    </row>
    <row r="472" spans="1:37" x14ac:dyDescent="0.25">
      <c r="A472" s="40" t="s">
        <v>28</v>
      </c>
      <c r="B472" s="9"/>
      <c r="C472" s="22"/>
      <c r="D472" s="22"/>
      <c r="E472" s="22"/>
      <c r="F472" s="22">
        <v>0.1</v>
      </c>
      <c r="G472" s="22">
        <v>0.1</v>
      </c>
      <c r="H472" s="22">
        <v>0.4</v>
      </c>
      <c r="I472" s="22">
        <v>0.2</v>
      </c>
      <c r="J472" s="22">
        <v>0.6</v>
      </c>
      <c r="K472" s="22">
        <v>0.4</v>
      </c>
      <c r="L472" s="22">
        <v>1.9</v>
      </c>
      <c r="M472" s="22">
        <v>1</v>
      </c>
      <c r="N472" s="22">
        <v>1.3</v>
      </c>
      <c r="O472" s="22">
        <v>0.8</v>
      </c>
      <c r="P472" s="22">
        <v>0.8</v>
      </c>
      <c r="Q472" s="22">
        <v>0.6</v>
      </c>
      <c r="R472" s="22">
        <v>0.9</v>
      </c>
      <c r="S472" s="22">
        <v>0.9</v>
      </c>
      <c r="T472" s="22">
        <v>1</v>
      </c>
      <c r="U472" s="22">
        <v>0.61209999999999998</v>
      </c>
      <c r="V472" s="22">
        <v>1.2355999999999998</v>
      </c>
      <c r="W472" s="22">
        <v>1.4630300000000001</v>
      </c>
      <c r="X472" s="22">
        <v>1.64442</v>
      </c>
      <c r="Y472" s="22">
        <v>2.1372900000000001</v>
      </c>
      <c r="Z472" s="22">
        <v>1.7834100000000002</v>
      </c>
      <c r="AA472" s="22">
        <v>2.0333999999999999</v>
      </c>
      <c r="AB472" s="64">
        <v>2.5329699999999997</v>
      </c>
      <c r="AC472" s="64">
        <v>4.1235600000000003</v>
      </c>
      <c r="AD472" s="64">
        <v>4.7382600000000004</v>
      </c>
      <c r="AE472" s="64">
        <v>4.9024700000000001</v>
      </c>
      <c r="AF472" s="64">
        <v>5.1292</v>
      </c>
      <c r="AG472" s="64">
        <v>5.6626799999999999</v>
      </c>
      <c r="AH472" s="64">
        <v>2.8079800000000001</v>
      </c>
      <c r="AI472" s="64">
        <v>3.0630999999999999</v>
      </c>
      <c r="AJ472" s="64">
        <v>3.5179</v>
      </c>
      <c r="AK472" s="64">
        <v>4.0606</v>
      </c>
    </row>
    <row r="473" spans="1:37" x14ac:dyDescent="0.25">
      <c r="A473" s="40" t="s">
        <v>29</v>
      </c>
      <c r="B473" s="9"/>
      <c r="C473" s="22">
        <v>0.1</v>
      </c>
      <c r="D473" s="22"/>
      <c r="E473" s="22"/>
      <c r="F473" s="22"/>
      <c r="G473" s="22"/>
      <c r="H473" s="22">
        <v>1.3</v>
      </c>
      <c r="I473" s="22">
        <v>0.8</v>
      </c>
      <c r="J473" s="22">
        <v>0.8</v>
      </c>
      <c r="K473" s="22">
        <v>0.6</v>
      </c>
      <c r="L473" s="22">
        <v>0.4</v>
      </c>
      <c r="M473" s="22">
        <v>0.3</v>
      </c>
      <c r="N473" s="22">
        <v>0.2</v>
      </c>
      <c r="O473" s="22">
        <v>0.2</v>
      </c>
      <c r="P473" s="22">
        <v>0.3</v>
      </c>
      <c r="Q473" s="22">
        <v>0.5</v>
      </c>
      <c r="R473" s="22">
        <v>0.4</v>
      </c>
      <c r="S473" s="22">
        <v>0.5</v>
      </c>
      <c r="T473" s="22">
        <v>0.5</v>
      </c>
      <c r="U473" s="22">
        <v>0.54449999999999998</v>
      </c>
      <c r="V473" s="22">
        <v>0.621</v>
      </c>
      <c r="W473" s="22">
        <v>0.72624999999999995</v>
      </c>
      <c r="X473" s="22">
        <v>0.71839999999999993</v>
      </c>
      <c r="Y473" s="22">
        <v>0.88976</v>
      </c>
      <c r="Z473" s="22">
        <v>1.1448199999999999</v>
      </c>
      <c r="AA473" s="22">
        <v>1.1648000000000001</v>
      </c>
      <c r="AB473" s="64">
        <v>1.0906199999999999</v>
      </c>
      <c r="AC473" s="64">
        <v>1.2321600000000001</v>
      </c>
      <c r="AD473" s="64">
        <v>1.5005899999999999</v>
      </c>
      <c r="AE473" s="64">
        <v>1.63161</v>
      </c>
      <c r="AF473" s="64">
        <v>1.6869499999999999</v>
      </c>
      <c r="AG473" s="64">
        <v>1.8504</v>
      </c>
      <c r="AH473" s="64">
        <v>1.8435999999999999</v>
      </c>
      <c r="AI473" s="64">
        <v>2.2460999999999998</v>
      </c>
      <c r="AJ473" s="64">
        <v>2.1905000000000001</v>
      </c>
      <c r="AK473" s="64">
        <v>2.5547</v>
      </c>
    </row>
    <row r="474" spans="1:37" x14ac:dyDescent="0.25">
      <c r="A474" s="40" t="s">
        <v>30</v>
      </c>
      <c r="B474" s="9"/>
      <c r="C474" s="22">
        <v>0</v>
      </c>
      <c r="D474" s="22">
        <v>0.1</v>
      </c>
      <c r="E474" s="22">
        <v>0.2</v>
      </c>
      <c r="F474" s="22">
        <v>0.1</v>
      </c>
      <c r="G474" s="22">
        <v>0.2</v>
      </c>
      <c r="H474" s="22">
        <v>0.1</v>
      </c>
      <c r="I474" s="22">
        <v>0.2</v>
      </c>
      <c r="J474" s="22">
        <v>0.5</v>
      </c>
      <c r="K474" s="22">
        <v>0.5</v>
      </c>
      <c r="L474" s="22">
        <v>0.6</v>
      </c>
      <c r="M474" s="22">
        <v>0.6</v>
      </c>
      <c r="N474" s="22">
        <v>0.4</v>
      </c>
      <c r="O474" s="22">
        <v>0.3</v>
      </c>
      <c r="P474" s="22">
        <v>0.3</v>
      </c>
      <c r="Q474" s="22">
        <v>0.4</v>
      </c>
      <c r="R474" s="22">
        <v>0.5</v>
      </c>
      <c r="S474" s="22">
        <v>0.5</v>
      </c>
      <c r="T474" s="22">
        <v>0.7</v>
      </c>
      <c r="U474" s="22">
        <v>0.75439999999999996</v>
      </c>
      <c r="V474" s="22">
        <v>0.92649999999999999</v>
      </c>
      <c r="W474" s="22">
        <v>1.49553</v>
      </c>
      <c r="X474" s="22">
        <v>1.66211</v>
      </c>
      <c r="Y474" s="22">
        <v>1.9345999999999999</v>
      </c>
      <c r="Z474" s="22">
        <v>1.9877199999999999</v>
      </c>
      <c r="AA474" s="22">
        <v>2.4840999999999998</v>
      </c>
      <c r="AB474" s="64">
        <v>2.6720300000000003</v>
      </c>
      <c r="AC474" s="64">
        <v>2.8933599999999999</v>
      </c>
      <c r="AD474" s="64">
        <v>2.96861</v>
      </c>
      <c r="AE474" s="64">
        <v>3.1493500000000001</v>
      </c>
      <c r="AF474" s="64">
        <v>3.3839999999999999</v>
      </c>
      <c r="AG474" s="64">
        <v>3.4239999999999999</v>
      </c>
      <c r="AH474" s="64">
        <v>3.1165799999999999</v>
      </c>
      <c r="AI474" s="64">
        <v>3.3361999999999998</v>
      </c>
      <c r="AJ474" s="64">
        <v>3.4258000000000002</v>
      </c>
      <c r="AK474" s="64">
        <v>3.5648</v>
      </c>
    </row>
    <row r="475" spans="1:37" x14ac:dyDescent="0.25">
      <c r="A475" s="40" t="s">
        <v>31</v>
      </c>
      <c r="B475" s="9"/>
      <c r="C475" s="22"/>
      <c r="D475" s="22"/>
      <c r="E475" s="22">
        <v>0</v>
      </c>
      <c r="F475" s="22"/>
      <c r="G475" s="22">
        <v>0.1</v>
      </c>
      <c r="H475" s="22">
        <v>0</v>
      </c>
      <c r="I475" s="22">
        <v>0.1</v>
      </c>
      <c r="J475" s="22">
        <v>0.1</v>
      </c>
      <c r="K475" s="22">
        <v>0.2</v>
      </c>
      <c r="L475" s="22">
        <v>0.3</v>
      </c>
      <c r="M475" s="22">
        <v>0.3</v>
      </c>
      <c r="N475" s="22">
        <v>0.5</v>
      </c>
      <c r="O475" s="22">
        <v>0.7</v>
      </c>
      <c r="P475" s="22">
        <v>0.8</v>
      </c>
      <c r="Q475" s="22">
        <v>0.8</v>
      </c>
      <c r="R475" s="22">
        <v>1.1000000000000001</v>
      </c>
      <c r="S475" s="22">
        <v>1.3</v>
      </c>
      <c r="T475" s="22">
        <v>1.1000000000000001</v>
      </c>
      <c r="U475" s="22">
        <v>1.0128999999999999</v>
      </c>
      <c r="V475" s="22">
        <v>1.3855999999999999</v>
      </c>
      <c r="W475" s="22">
        <v>1.4337800000000001</v>
      </c>
      <c r="X475" s="22">
        <v>1.3686400000000001</v>
      </c>
      <c r="Y475" s="22">
        <v>1.4111600000000002</v>
      </c>
      <c r="Z475" s="22">
        <v>1.51864</v>
      </c>
      <c r="AA475" s="22">
        <v>1.8628099999999999</v>
      </c>
      <c r="AB475" s="64">
        <v>2.0438499999999999</v>
      </c>
      <c r="AC475" s="64">
        <v>2.0243599999999997</v>
      </c>
      <c r="AD475" s="64">
        <v>2.0921999999999996</v>
      </c>
      <c r="AE475" s="64">
        <v>2.1878600000000001</v>
      </c>
      <c r="AF475" s="64">
        <v>2.3475700000000002</v>
      </c>
      <c r="AG475" s="64">
        <v>2.4162199999999996</v>
      </c>
      <c r="AH475" s="64">
        <v>1.7754300000000001</v>
      </c>
      <c r="AI475" s="64">
        <v>1.8287</v>
      </c>
      <c r="AJ475" s="64">
        <v>1.8874000000000002</v>
      </c>
      <c r="AK475" s="64">
        <v>2.1385000000000001</v>
      </c>
    </row>
    <row r="476" spans="1:37" x14ac:dyDescent="0.25">
      <c r="A476" s="40" t="s">
        <v>32</v>
      </c>
      <c r="B476" s="55" t="s">
        <v>0</v>
      </c>
      <c r="C476" s="55" t="s">
        <v>0</v>
      </c>
      <c r="D476" s="55" t="s">
        <v>0</v>
      </c>
      <c r="E476" s="55" t="s">
        <v>0</v>
      </c>
      <c r="F476" s="55" t="s">
        <v>0</v>
      </c>
      <c r="G476" s="55" t="s">
        <v>0</v>
      </c>
      <c r="H476" s="55" t="s">
        <v>0</v>
      </c>
      <c r="I476" s="55" t="s">
        <v>0</v>
      </c>
      <c r="J476" s="55" t="s">
        <v>0</v>
      </c>
      <c r="K476" s="55" t="s">
        <v>0</v>
      </c>
      <c r="L476" s="55" t="s">
        <v>0</v>
      </c>
      <c r="M476" s="55" t="s">
        <v>0</v>
      </c>
      <c r="N476" s="55" t="s">
        <v>0</v>
      </c>
      <c r="O476" s="55" t="s">
        <v>0</v>
      </c>
      <c r="P476" s="55" t="s">
        <v>0</v>
      </c>
      <c r="Q476" s="55" t="s">
        <v>0</v>
      </c>
      <c r="R476" s="55" t="s">
        <v>0</v>
      </c>
      <c r="S476" s="55" t="s">
        <v>0</v>
      </c>
      <c r="T476" s="55" t="s">
        <v>0</v>
      </c>
      <c r="U476" s="55" t="s">
        <v>0</v>
      </c>
      <c r="V476" s="55" t="s">
        <v>0</v>
      </c>
      <c r="W476" s="55" t="s">
        <v>0</v>
      </c>
      <c r="X476" s="55" t="s">
        <v>0</v>
      </c>
      <c r="Y476" s="55" t="s">
        <v>0</v>
      </c>
      <c r="Z476" s="55" t="s">
        <v>0</v>
      </c>
      <c r="AA476" s="55" t="s">
        <v>0</v>
      </c>
      <c r="AB476" s="55" t="s">
        <v>0</v>
      </c>
      <c r="AC476" s="55" t="s">
        <v>0</v>
      </c>
      <c r="AD476" s="55" t="s">
        <v>0</v>
      </c>
      <c r="AE476" s="55" t="s">
        <v>0</v>
      </c>
      <c r="AF476" s="55" t="s">
        <v>0</v>
      </c>
      <c r="AG476" s="55" t="s">
        <v>0</v>
      </c>
      <c r="AH476" s="64">
        <v>1.9081400000000002</v>
      </c>
      <c r="AI476" s="64">
        <v>1.9938499999999999</v>
      </c>
      <c r="AJ476" s="64">
        <v>2.0721999999999996</v>
      </c>
      <c r="AK476" s="64">
        <v>2.1468000000000003</v>
      </c>
    </row>
    <row r="477" spans="1:37" x14ac:dyDescent="0.25">
      <c r="A477" s="40" t="s">
        <v>33</v>
      </c>
      <c r="B477" s="9"/>
      <c r="C477" s="22"/>
      <c r="D477" s="22">
        <v>0.2</v>
      </c>
      <c r="E477" s="22">
        <v>0.7</v>
      </c>
      <c r="F477" s="22">
        <v>1.2</v>
      </c>
      <c r="G477" s="22">
        <v>0.6</v>
      </c>
      <c r="H477" s="22">
        <v>1.1000000000000001</v>
      </c>
      <c r="I477" s="22">
        <v>1.1000000000000001</v>
      </c>
      <c r="J477" s="22">
        <v>1.8</v>
      </c>
      <c r="K477" s="22">
        <v>1.2</v>
      </c>
      <c r="L477" s="22">
        <v>1.1000000000000001</v>
      </c>
      <c r="M477" s="22">
        <v>0.9</v>
      </c>
      <c r="N477" s="22">
        <v>1.1000000000000001</v>
      </c>
      <c r="O477" s="22">
        <v>1.1000000000000001</v>
      </c>
      <c r="P477" s="22">
        <v>1.2</v>
      </c>
      <c r="Q477" s="22">
        <v>1.2</v>
      </c>
      <c r="R477" s="22">
        <v>1.7</v>
      </c>
      <c r="S477" s="22">
        <v>1.9</v>
      </c>
      <c r="T477" s="22">
        <v>2.1</v>
      </c>
      <c r="U477" s="22">
        <v>1.9087000000000001</v>
      </c>
      <c r="V477" s="22">
        <v>2.1305999999999998</v>
      </c>
      <c r="W477" s="22">
        <v>2.2397100000000001</v>
      </c>
      <c r="X477" s="22">
        <v>2.5173299999999998</v>
      </c>
      <c r="Y477" s="22">
        <v>2.5035400000000001</v>
      </c>
      <c r="Z477" s="22">
        <v>3.25596</v>
      </c>
      <c r="AA477" s="22">
        <v>3.8084199999999999</v>
      </c>
      <c r="AB477" s="64">
        <v>4.9278999999999993</v>
      </c>
      <c r="AC477" s="64">
        <v>5.4272799999999997</v>
      </c>
      <c r="AD477" s="64">
        <v>5.6417700000000002</v>
      </c>
      <c r="AE477" s="64">
        <v>6.2267299999999999</v>
      </c>
      <c r="AF477" s="64">
        <v>7.0074399999999999</v>
      </c>
      <c r="AG477" s="64">
        <v>7.6064999999999996</v>
      </c>
      <c r="AH477" s="64">
        <v>4.53512</v>
      </c>
      <c r="AI477" s="64">
        <v>4.87</v>
      </c>
      <c r="AJ477" s="64">
        <v>5.2160000000000002</v>
      </c>
      <c r="AK477" s="64">
        <v>5.7718999999999996</v>
      </c>
    </row>
    <row r="478" spans="1:37" x14ac:dyDescent="0.25">
      <c r="A478" s="40" t="s">
        <v>34</v>
      </c>
      <c r="B478" s="9"/>
      <c r="C478" s="22"/>
      <c r="D478" s="22">
        <v>0</v>
      </c>
      <c r="E478" s="22"/>
      <c r="F478" s="22">
        <v>0</v>
      </c>
      <c r="G478" s="22">
        <v>0.1</v>
      </c>
      <c r="H478" s="22">
        <v>0</v>
      </c>
      <c r="I478" s="22">
        <v>0.1</v>
      </c>
      <c r="J478" s="22">
        <v>0.2</v>
      </c>
      <c r="K478" s="22">
        <v>0.3</v>
      </c>
      <c r="L478" s="22">
        <v>0.3</v>
      </c>
      <c r="M478" s="22">
        <v>0.1</v>
      </c>
      <c r="N478" s="22">
        <v>0</v>
      </c>
      <c r="O478" s="22">
        <v>0</v>
      </c>
      <c r="P478" s="22">
        <v>0</v>
      </c>
      <c r="Q478" s="22">
        <v>0.2</v>
      </c>
      <c r="R478" s="22">
        <v>0.2</v>
      </c>
      <c r="S478" s="22">
        <v>0.1</v>
      </c>
      <c r="T478" s="22">
        <v>0.1</v>
      </c>
      <c r="U478" s="22">
        <v>4.5999999999999999E-2</v>
      </c>
      <c r="V478" s="22">
        <v>3.0199999999999998E-2</v>
      </c>
      <c r="W478" s="22">
        <v>3.2189999999999996E-2</v>
      </c>
      <c r="X478" s="22">
        <v>3.739E-2</v>
      </c>
      <c r="Y478" s="22">
        <v>4.8600000000000004E-2</v>
      </c>
      <c r="Z478" s="22">
        <v>0.12717000000000001</v>
      </c>
      <c r="AA478" s="22">
        <v>0.12002</v>
      </c>
      <c r="AB478" s="64">
        <v>0.14837</v>
      </c>
      <c r="AC478" s="64">
        <v>0.31189</v>
      </c>
      <c r="AD478" s="64">
        <v>0.32565</v>
      </c>
      <c r="AE478" s="64">
        <v>0.33703</v>
      </c>
      <c r="AF478" s="64">
        <v>0.35781000000000002</v>
      </c>
      <c r="AG478" s="64">
        <v>0.3972</v>
      </c>
      <c r="AH478" s="64">
        <v>0.22903000000000001</v>
      </c>
      <c r="AI478" s="64">
        <v>0.24680000000000002</v>
      </c>
      <c r="AJ478" s="64">
        <v>0.25419999999999998</v>
      </c>
      <c r="AK478" s="64">
        <v>0.27560000000000001</v>
      </c>
    </row>
    <row r="479" spans="1:37" x14ac:dyDescent="0.25">
      <c r="A479" s="40" t="s">
        <v>35</v>
      </c>
      <c r="B479" s="9"/>
      <c r="C479" s="22"/>
      <c r="D479" s="22"/>
      <c r="E479" s="22"/>
      <c r="F479" s="22"/>
      <c r="G479" s="22">
        <v>0.2</v>
      </c>
      <c r="H479" s="22">
        <v>0.2</v>
      </c>
      <c r="I479" s="22">
        <v>0.1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/>
      <c r="P479" s="22">
        <v>0</v>
      </c>
      <c r="Q479" s="22">
        <v>0</v>
      </c>
      <c r="R479" s="22">
        <v>0</v>
      </c>
      <c r="S479" s="22">
        <v>0</v>
      </c>
      <c r="T479" s="22">
        <v>0.1</v>
      </c>
      <c r="U479" s="22">
        <v>5.6299999999999996E-2</v>
      </c>
      <c r="V479" s="22">
        <v>6.3799999999999996E-2</v>
      </c>
      <c r="W479" s="22">
        <v>0.1004</v>
      </c>
      <c r="X479" s="22">
        <v>0.15744999999999998</v>
      </c>
      <c r="Y479" s="22">
        <v>0.19936000000000001</v>
      </c>
      <c r="Z479" s="22">
        <v>0.39241000000000004</v>
      </c>
      <c r="AA479" s="22">
        <v>0.47463</v>
      </c>
      <c r="AB479" s="64">
        <v>0.59475999999999996</v>
      </c>
      <c r="AC479" s="64">
        <v>0.68070000000000008</v>
      </c>
      <c r="AD479" s="64">
        <v>0.68532999999999999</v>
      </c>
      <c r="AE479" s="64">
        <v>0.70972000000000002</v>
      </c>
      <c r="AF479" s="64">
        <v>0.76927000000000001</v>
      </c>
      <c r="AG479" s="64">
        <v>0.79879999999999995</v>
      </c>
      <c r="AH479" s="64">
        <v>0.89595000000000002</v>
      </c>
      <c r="AI479" s="64">
        <v>0.92570000000000008</v>
      </c>
      <c r="AJ479" s="64">
        <v>1.0546</v>
      </c>
      <c r="AK479" s="64">
        <v>1.0823</v>
      </c>
    </row>
    <row r="480" spans="1:37" x14ac:dyDescent="0.25">
      <c r="A480" s="40" t="s">
        <v>36</v>
      </c>
      <c r="B480" s="9"/>
      <c r="C480" s="22"/>
      <c r="D480" s="22">
        <v>0</v>
      </c>
      <c r="E480" s="22"/>
      <c r="F480" s="22"/>
      <c r="G480" s="22">
        <v>0</v>
      </c>
      <c r="H480" s="22"/>
      <c r="I480" s="22">
        <v>0</v>
      </c>
      <c r="J480" s="22">
        <v>0</v>
      </c>
      <c r="K480" s="22">
        <v>0</v>
      </c>
      <c r="L480" s="22">
        <v>0</v>
      </c>
      <c r="M480" s="22">
        <v>0.1</v>
      </c>
      <c r="N480" s="22">
        <v>0.1</v>
      </c>
      <c r="O480" s="22">
        <v>0.1</v>
      </c>
      <c r="P480" s="22">
        <v>0.1</v>
      </c>
      <c r="Q480" s="22">
        <v>0.1</v>
      </c>
      <c r="R480" s="22">
        <v>0.1</v>
      </c>
      <c r="S480" s="22">
        <v>0.1</v>
      </c>
      <c r="T480" s="22">
        <v>0.1</v>
      </c>
      <c r="U480" s="22">
        <v>0.11259999999999999</v>
      </c>
      <c r="V480" s="22">
        <v>0.12429999999999999</v>
      </c>
      <c r="W480" s="22">
        <v>0.15177000000000002</v>
      </c>
      <c r="X480" s="22">
        <v>0.17821999999999999</v>
      </c>
      <c r="Y480" s="22">
        <v>0.19478000000000001</v>
      </c>
      <c r="Z480" s="22">
        <v>0.20469999999999999</v>
      </c>
      <c r="AA480" s="22">
        <v>0.19766</v>
      </c>
      <c r="AB480" s="64">
        <v>0.34273000000000003</v>
      </c>
      <c r="AC480" s="64">
        <v>0.34426999999999996</v>
      </c>
      <c r="AD480" s="64">
        <v>0.34838000000000002</v>
      </c>
      <c r="AE480" s="64">
        <v>0.33851999999999999</v>
      </c>
      <c r="AF480" s="64">
        <v>0.33774999999999999</v>
      </c>
      <c r="AG480" s="64">
        <v>0.34320000000000001</v>
      </c>
      <c r="AH480" s="64">
        <v>0.37639999999999996</v>
      </c>
      <c r="AI480" s="64">
        <v>0.40160000000000001</v>
      </c>
      <c r="AJ480" s="64">
        <v>0.42360000000000003</v>
      </c>
      <c r="AK480" s="64">
        <v>0.4587</v>
      </c>
    </row>
    <row r="481" spans="1:37" x14ac:dyDescent="0.25">
      <c r="A481" s="40" t="s">
        <v>45</v>
      </c>
      <c r="B481" s="9"/>
      <c r="C481" s="22"/>
      <c r="D481" s="22">
        <v>0.1</v>
      </c>
      <c r="E481" s="22">
        <v>0.1</v>
      </c>
      <c r="F481" s="22"/>
      <c r="G481" s="22">
        <v>0.1</v>
      </c>
      <c r="H481" s="22">
        <v>0</v>
      </c>
      <c r="I481" s="22">
        <v>0.1</v>
      </c>
      <c r="J481" s="22">
        <v>0.2</v>
      </c>
      <c r="K481" s="22">
        <v>0.2</v>
      </c>
      <c r="L481" s="22">
        <v>0.2</v>
      </c>
      <c r="M481" s="22">
        <v>0.1</v>
      </c>
      <c r="N481" s="22">
        <v>0.1</v>
      </c>
      <c r="O481" s="22">
        <v>0.1</v>
      </c>
      <c r="P481" s="22">
        <v>0</v>
      </c>
      <c r="Q481" s="22">
        <v>0.1</v>
      </c>
      <c r="R481" s="22">
        <v>0.1</v>
      </c>
      <c r="S481" s="22">
        <v>0.1</v>
      </c>
      <c r="T481" s="22">
        <v>0.2</v>
      </c>
      <c r="U481" s="22">
        <v>0.22450000000000001</v>
      </c>
      <c r="V481" s="22">
        <v>0.18630000000000002</v>
      </c>
      <c r="W481" s="22">
        <v>0.37433999999999995</v>
      </c>
      <c r="X481" s="22">
        <v>0.28499999999999998</v>
      </c>
      <c r="Y481" s="22">
        <v>0.27887000000000001</v>
      </c>
      <c r="Z481" s="22">
        <v>0.46357999999999999</v>
      </c>
      <c r="AA481" s="22">
        <v>0.73517999999999994</v>
      </c>
      <c r="AB481" s="64">
        <v>0.84967999999999999</v>
      </c>
      <c r="AC481" s="64">
        <v>0.88519000000000003</v>
      </c>
      <c r="AD481" s="61" t="s">
        <v>1</v>
      </c>
      <c r="AE481" s="61" t="s">
        <v>1</v>
      </c>
      <c r="AF481" s="61" t="s">
        <v>1</v>
      </c>
      <c r="AG481" s="61" t="s">
        <v>1</v>
      </c>
      <c r="AH481" s="61" t="s">
        <v>1</v>
      </c>
      <c r="AI481" s="61" t="s">
        <v>1</v>
      </c>
      <c r="AJ481" s="61" t="s">
        <v>1</v>
      </c>
      <c r="AK481" s="61" t="s">
        <v>1</v>
      </c>
    </row>
    <row r="482" spans="1:37" x14ac:dyDescent="0.25">
      <c r="A482" s="40" t="s">
        <v>37</v>
      </c>
      <c r="B482" s="9"/>
      <c r="C482" s="22"/>
      <c r="D482" s="22"/>
      <c r="E482" s="22"/>
      <c r="F482" s="22"/>
      <c r="G482" s="22"/>
      <c r="H482" s="22">
        <v>0.4</v>
      </c>
      <c r="I482" s="22">
        <v>0.2</v>
      </c>
      <c r="J482" s="22">
        <v>0.3</v>
      </c>
      <c r="K482" s="22">
        <v>0.5</v>
      </c>
      <c r="L482" s="22">
        <v>0.4</v>
      </c>
      <c r="M482" s="22">
        <v>0.6</v>
      </c>
      <c r="N482" s="22">
        <v>0.4</v>
      </c>
      <c r="O482" s="22">
        <v>0.5</v>
      </c>
      <c r="P482" s="22">
        <v>0.6</v>
      </c>
      <c r="Q482" s="22">
        <v>0.8</v>
      </c>
      <c r="R482" s="22">
        <v>0.8</v>
      </c>
      <c r="S482" s="22">
        <v>1</v>
      </c>
      <c r="T482" s="22">
        <v>0.8</v>
      </c>
      <c r="U482" s="22">
        <v>1.2757000000000001</v>
      </c>
      <c r="V482" s="22">
        <v>1.3535999999999999</v>
      </c>
      <c r="W482" s="22">
        <v>1.67058</v>
      </c>
      <c r="X482" s="22">
        <v>1.95146</v>
      </c>
      <c r="Y482" s="22">
        <v>2.1717499999999998</v>
      </c>
      <c r="Z482" s="22">
        <v>2.4851399999999999</v>
      </c>
      <c r="AA482" s="22">
        <v>2.8064</v>
      </c>
      <c r="AB482" s="64">
        <v>2.9338600000000001</v>
      </c>
      <c r="AC482" s="64">
        <v>3.2957199999999998</v>
      </c>
      <c r="AD482" s="64">
        <v>3.3681999999999999</v>
      </c>
      <c r="AE482" s="64">
        <v>3.5258799999999999</v>
      </c>
      <c r="AF482" s="64">
        <v>3.5912700000000002</v>
      </c>
      <c r="AG482" s="64">
        <v>3.5941999999999998</v>
      </c>
      <c r="AH482" s="64">
        <v>4.0148900000000003</v>
      </c>
      <c r="AI482" s="64">
        <v>4.0484999999999998</v>
      </c>
      <c r="AJ482" s="64">
        <v>4.4688999999999997</v>
      </c>
      <c r="AK482" s="63">
        <v>4.7498999999999993</v>
      </c>
    </row>
    <row r="483" spans="1:37" x14ac:dyDescent="0.25">
      <c r="A483" s="40" t="s">
        <v>38</v>
      </c>
      <c r="B483" s="9"/>
      <c r="C483" s="22"/>
      <c r="D483" s="22"/>
      <c r="E483" s="22">
        <v>0</v>
      </c>
      <c r="F483" s="22">
        <v>0</v>
      </c>
      <c r="G483" s="22">
        <v>0.1</v>
      </c>
      <c r="H483" s="22">
        <v>0.1</v>
      </c>
      <c r="I483" s="22">
        <v>0.1</v>
      </c>
      <c r="J483" s="22">
        <v>0.4</v>
      </c>
      <c r="K483" s="22">
        <v>0.2</v>
      </c>
      <c r="L483" s="22">
        <v>0.1</v>
      </c>
      <c r="M483" s="22">
        <v>0</v>
      </c>
      <c r="N483" s="22">
        <v>0</v>
      </c>
      <c r="O483" s="22">
        <v>0</v>
      </c>
      <c r="P483" s="22">
        <v>0.1</v>
      </c>
      <c r="Q483" s="22">
        <v>0.1</v>
      </c>
      <c r="R483" s="22">
        <v>0.2</v>
      </c>
      <c r="S483" s="22">
        <v>0.2</v>
      </c>
      <c r="T483" s="22">
        <v>0.1</v>
      </c>
      <c r="U483" s="22">
        <v>0.24440000000000001</v>
      </c>
      <c r="V483" s="22">
        <v>0.30319999999999997</v>
      </c>
      <c r="W483" s="22">
        <v>0.33839999999999998</v>
      </c>
      <c r="X483" s="22">
        <v>0.48316999999999999</v>
      </c>
      <c r="Y483" s="22">
        <v>0.50156000000000001</v>
      </c>
      <c r="Z483" s="22">
        <v>0.51393</v>
      </c>
      <c r="AA483" s="22">
        <v>0.63176999999999994</v>
      </c>
      <c r="AB483" s="64">
        <v>0.78266000000000002</v>
      </c>
      <c r="AC483" s="64">
        <v>1.0419800000000001</v>
      </c>
      <c r="AD483" s="64">
        <v>1.0469000000000002</v>
      </c>
      <c r="AE483" s="64">
        <v>1.0737999999999999</v>
      </c>
      <c r="AF483" s="64">
        <v>1.09585</v>
      </c>
      <c r="AG483" s="64">
        <v>1.1492</v>
      </c>
      <c r="AH483" s="64">
        <v>1.3656600000000001</v>
      </c>
      <c r="AI483" s="64">
        <v>1.3895</v>
      </c>
      <c r="AJ483" s="64">
        <v>1.4516</v>
      </c>
      <c r="AK483" s="66">
        <v>1.5338000000000001</v>
      </c>
    </row>
    <row r="484" spans="1:37" x14ac:dyDescent="0.25">
      <c r="A484" s="40" t="s">
        <v>39</v>
      </c>
      <c r="B484" s="55" t="s">
        <v>0</v>
      </c>
      <c r="C484" s="55" t="s">
        <v>0</v>
      </c>
      <c r="D484" s="55" t="s">
        <v>0</v>
      </c>
      <c r="E484" s="55" t="s">
        <v>0</v>
      </c>
      <c r="F484" s="55" t="s">
        <v>0</v>
      </c>
      <c r="G484" s="55" t="s">
        <v>0</v>
      </c>
      <c r="H484" s="55" t="s">
        <v>0</v>
      </c>
      <c r="I484" s="55" t="s">
        <v>0</v>
      </c>
      <c r="J484" s="55" t="s">
        <v>0</v>
      </c>
      <c r="K484" s="55" t="s">
        <v>0</v>
      </c>
      <c r="L484" s="55" t="s">
        <v>0</v>
      </c>
      <c r="M484" s="55" t="s">
        <v>0</v>
      </c>
      <c r="N484" s="55" t="s">
        <v>0</v>
      </c>
      <c r="O484" s="55" t="s">
        <v>0</v>
      </c>
      <c r="P484" s="55" t="s">
        <v>0</v>
      </c>
      <c r="Q484" s="55" t="s">
        <v>0</v>
      </c>
      <c r="R484" s="55" t="s">
        <v>0</v>
      </c>
      <c r="S484" s="55" t="s">
        <v>0</v>
      </c>
      <c r="T484" s="55" t="s">
        <v>0</v>
      </c>
      <c r="U484" s="55" t="s">
        <v>0</v>
      </c>
      <c r="V484" s="55" t="s">
        <v>0</v>
      </c>
      <c r="W484" s="55" t="s">
        <v>0</v>
      </c>
      <c r="X484" s="55" t="s">
        <v>0</v>
      </c>
      <c r="Y484" s="55" t="s">
        <v>0</v>
      </c>
      <c r="Z484" s="55" t="s">
        <v>0</v>
      </c>
      <c r="AA484" s="55" t="s">
        <v>0</v>
      </c>
      <c r="AB484" s="55" t="s">
        <v>0</v>
      </c>
      <c r="AC484" s="55" t="s">
        <v>0</v>
      </c>
      <c r="AD484" s="64">
        <v>0.83701000000000003</v>
      </c>
      <c r="AE484" s="64">
        <v>0.88434000000000001</v>
      </c>
      <c r="AF484" s="64">
        <v>1.00665</v>
      </c>
      <c r="AG484" s="64">
        <v>1.0660000000000001</v>
      </c>
      <c r="AH484" s="64">
        <v>1.9287000000000001</v>
      </c>
      <c r="AI484" s="64">
        <v>1.9521999999999999</v>
      </c>
      <c r="AJ484" s="64">
        <v>2.0714999999999999</v>
      </c>
      <c r="AK484" s="66">
        <v>2.2124999999999999</v>
      </c>
    </row>
    <row r="485" spans="1:37" x14ac:dyDescent="0.25">
      <c r="A485" s="41" t="s">
        <v>40</v>
      </c>
      <c r="B485" s="55" t="s">
        <v>0</v>
      </c>
      <c r="C485" s="55" t="s">
        <v>0</v>
      </c>
      <c r="D485" s="55" t="s">
        <v>0</v>
      </c>
      <c r="E485" s="55" t="s">
        <v>0</v>
      </c>
      <c r="F485" s="55" t="s">
        <v>0</v>
      </c>
      <c r="G485" s="55" t="s">
        <v>0</v>
      </c>
      <c r="H485" s="55" t="s">
        <v>0</v>
      </c>
      <c r="I485" s="55" t="s">
        <v>0</v>
      </c>
      <c r="J485" s="55" t="s">
        <v>0</v>
      </c>
      <c r="K485" s="55" t="s">
        <v>0</v>
      </c>
      <c r="L485" s="55" t="s">
        <v>0</v>
      </c>
      <c r="M485" s="55" t="s">
        <v>0</v>
      </c>
      <c r="N485" s="55" t="s">
        <v>0</v>
      </c>
      <c r="O485" s="55" t="s">
        <v>0</v>
      </c>
      <c r="P485" s="55" t="s">
        <v>0</v>
      </c>
      <c r="Q485" s="55" t="s">
        <v>0</v>
      </c>
      <c r="R485" s="55" t="s">
        <v>0</v>
      </c>
      <c r="S485" s="55" t="s">
        <v>0</v>
      </c>
      <c r="T485" s="55" t="s">
        <v>0</v>
      </c>
      <c r="U485" s="55" t="s">
        <v>0</v>
      </c>
      <c r="V485" s="55" t="s">
        <v>0</v>
      </c>
      <c r="W485" s="55" t="s">
        <v>0</v>
      </c>
      <c r="X485" s="55" t="s">
        <v>0</v>
      </c>
      <c r="Y485" s="55" t="s">
        <v>0</v>
      </c>
      <c r="Z485" s="55" t="s">
        <v>0</v>
      </c>
      <c r="AA485" s="55" t="s">
        <v>0</v>
      </c>
      <c r="AB485" s="55" t="s">
        <v>0</v>
      </c>
      <c r="AC485" s="55" t="s">
        <v>0</v>
      </c>
      <c r="AD485" s="55" t="s">
        <v>0</v>
      </c>
      <c r="AE485" s="55" t="s">
        <v>0</v>
      </c>
      <c r="AF485" s="55" t="s">
        <v>0</v>
      </c>
      <c r="AG485" s="55" t="s">
        <v>0</v>
      </c>
      <c r="AH485" s="64">
        <v>3.8436999999999997</v>
      </c>
      <c r="AI485" s="64">
        <v>4.0290999999999997</v>
      </c>
      <c r="AJ485" s="64">
        <v>4.0522999999999998</v>
      </c>
      <c r="AK485" s="66">
        <v>4.0773999999999999</v>
      </c>
    </row>
    <row r="486" spans="1:37" x14ac:dyDescent="0.25">
      <c r="A486" s="40" t="s">
        <v>41</v>
      </c>
      <c r="B486" s="9"/>
      <c r="C486" s="22">
        <v>0.1</v>
      </c>
      <c r="D486" s="22"/>
      <c r="E486" s="22">
        <v>0.1</v>
      </c>
      <c r="F486" s="22">
        <v>0.2</v>
      </c>
      <c r="G486" s="22">
        <v>0.1</v>
      </c>
      <c r="H486" s="22">
        <v>1.2</v>
      </c>
      <c r="I486" s="22">
        <v>1.8</v>
      </c>
      <c r="J486" s="22">
        <v>1.3</v>
      </c>
      <c r="K486" s="22">
        <v>0.7</v>
      </c>
      <c r="L486" s="22">
        <v>0.7</v>
      </c>
      <c r="M486" s="22">
        <v>0.6</v>
      </c>
      <c r="N486" s="22">
        <v>0.5</v>
      </c>
      <c r="O486" s="22">
        <v>0.8</v>
      </c>
      <c r="P486" s="22">
        <v>1</v>
      </c>
      <c r="Q486" s="22">
        <v>1.2</v>
      </c>
      <c r="R486" s="22">
        <v>1.4</v>
      </c>
      <c r="S486" s="22">
        <v>1.7</v>
      </c>
      <c r="T486" s="22">
        <v>1.9</v>
      </c>
      <c r="U486" s="22">
        <v>2.6740999999999997</v>
      </c>
      <c r="V486" s="22">
        <v>2.9043000000000001</v>
      </c>
      <c r="W486" s="22">
        <v>3.8845300000000003</v>
      </c>
      <c r="X486" s="22">
        <v>4.4135900000000001</v>
      </c>
      <c r="Y486" s="22">
        <v>4.6916499999999992</v>
      </c>
      <c r="Z486" s="22">
        <v>5.2415099999999999</v>
      </c>
      <c r="AA486" s="22">
        <v>6.3346899999999993</v>
      </c>
      <c r="AB486" s="64">
        <v>7.7062799999999996</v>
      </c>
      <c r="AC486" s="64">
        <v>9.2842000000000002</v>
      </c>
      <c r="AD486" s="64">
        <v>12.174299999999999</v>
      </c>
      <c r="AE486" s="64">
        <v>12.93482</v>
      </c>
      <c r="AF486" s="64">
        <v>14.290559999999999</v>
      </c>
      <c r="AG486" s="64">
        <v>14.33548</v>
      </c>
      <c r="AH486" s="64">
        <v>3.2603800000000001</v>
      </c>
      <c r="AI486" s="64">
        <v>3.3547199999999999</v>
      </c>
      <c r="AJ486" s="64">
        <v>4.0663999999999998</v>
      </c>
      <c r="AK486" s="66">
        <v>4.4260999999999999</v>
      </c>
    </row>
    <row r="487" spans="1:37" x14ac:dyDescent="0.25">
      <c r="A487" s="40" t="s">
        <v>42</v>
      </c>
      <c r="B487" s="9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>
        <v>1.1000000000000001E-3</v>
      </c>
      <c r="Y487" s="22">
        <v>6.5300000000000002E-3</v>
      </c>
      <c r="Z487" s="22">
        <v>2.9300000000000003E-3</v>
      </c>
      <c r="AA487" s="22">
        <v>3.5999999999999999E-3</v>
      </c>
      <c r="AB487" s="66">
        <v>3.5999999999999999E-3</v>
      </c>
      <c r="AC487" s="66">
        <v>2.5999999999999999E-3</v>
      </c>
      <c r="AD487" s="66">
        <v>2.5600000000000002E-3</v>
      </c>
      <c r="AE487" s="66">
        <v>2.9500000000000004E-3</v>
      </c>
      <c r="AF487" s="66">
        <v>5.8999999999999992E-4</v>
      </c>
      <c r="AG487" s="66">
        <v>2.0000000000000001E-4</v>
      </c>
      <c r="AH487" s="66"/>
      <c r="AI487" s="66"/>
      <c r="AJ487" s="66"/>
      <c r="AK487" s="66"/>
    </row>
    <row r="488" spans="1:37" x14ac:dyDescent="0.25">
      <c r="A488" s="40" t="s">
        <v>43</v>
      </c>
      <c r="B488" s="9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>
        <v>4.3E-3</v>
      </c>
      <c r="AA488" s="22">
        <v>2.436E-2</v>
      </c>
      <c r="AB488" s="66">
        <v>2.2200000000000002E-3</v>
      </c>
      <c r="AC488" s="66"/>
      <c r="AD488" s="66"/>
      <c r="AE488" s="66"/>
      <c r="AF488" s="66"/>
      <c r="AG488" s="66"/>
      <c r="AH488" s="66"/>
      <c r="AI488" s="66"/>
      <c r="AJ488" s="66"/>
      <c r="AK488" s="66"/>
    </row>
    <row r="489" spans="1:37" x14ac:dyDescent="0.25">
      <c r="A489" s="45" t="s">
        <v>44</v>
      </c>
      <c r="B489" s="82" t="s">
        <v>0</v>
      </c>
      <c r="C489" s="82" t="s">
        <v>0</v>
      </c>
      <c r="D489" s="82" t="s">
        <v>0</v>
      </c>
      <c r="E489" s="82" t="s">
        <v>0</v>
      </c>
      <c r="F489" s="82" t="s">
        <v>0</v>
      </c>
      <c r="G489" s="82" t="s">
        <v>0</v>
      </c>
      <c r="H489" s="82" t="s">
        <v>0</v>
      </c>
      <c r="I489" s="82" t="s">
        <v>0</v>
      </c>
      <c r="J489" s="82" t="s">
        <v>0</v>
      </c>
      <c r="K489" s="82" t="s">
        <v>0</v>
      </c>
      <c r="L489" s="82" t="s">
        <v>0</v>
      </c>
      <c r="M489" s="82" t="s">
        <v>0</v>
      </c>
      <c r="N489" s="82" t="s">
        <v>0</v>
      </c>
      <c r="O489" s="82" t="s">
        <v>0</v>
      </c>
      <c r="P489" s="82" t="s">
        <v>0</v>
      </c>
      <c r="Q489" s="82" t="s">
        <v>0</v>
      </c>
      <c r="R489" s="82" t="s">
        <v>0</v>
      </c>
      <c r="S489" s="82" t="s">
        <v>0</v>
      </c>
      <c r="T489" s="82" t="s">
        <v>0</v>
      </c>
      <c r="U489" s="82" t="s">
        <v>0</v>
      </c>
      <c r="V489" s="82" t="s">
        <v>0</v>
      </c>
      <c r="W489" s="82" t="s">
        <v>0</v>
      </c>
      <c r="X489" s="82" t="s">
        <v>0</v>
      </c>
      <c r="Y489" s="82" t="s">
        <v>0</v>
      </c>
      <c r="Z489" s="82" t="s">
        <v>0</v>
      </c>
      <c r="AA489" s="82" t="s">
        <v>0</v>
      </c>
      <c r="AB489" s="82" t="s">
        <v>0</v>
      </c>
      <c r="AC489" s="82" t="s">
        <v>0</v>
      </c>
      <c r="AD489" s="102">
        <v>1.3089999999999999E-2</v>
      </c>
      <c r="AE489" s="102">
        <v>3.2049999999999995E-2</v>
      </c>
      <c r="AF489" s="102">
        <v>2.8920000000000001E-2</v>
      </c>
      <c r="AG489" s="102">
        <v>8.7499999999999994E-2</v>
      </c>
      <c r="AH489" s="102">
        <v>8.6900000000000005E-2</v>
      </c>
      <c r="AI489" s="102">
        <v>8.6999999999999994E-2</v>
      </c>
      <c r="AJ489" s="102">
        <v>8.8200000000000001E-2</v>
      </c>
      <c r="AK489" s="102">
        <v>8.929999999999999E-2</v>
      </c>
    </row>
    <row r="491" spans="1:37" x14ac:dyDescent="0.25">
      <c r="A491" s="108" t="s">
        <v>49</v>
      </c>
      <c r="B491" s="1"/>
      <c r="C491" s="4"/>
    </row>
    <row r="492" spans="1:37" s="59" customFormat="1" ht="30" customHeight="1" x14ac:dyDescent="0.25">
      <c r="A492" s="113"/>
      <c r="B492" s="114">
        <v>1990</v>
      </c>
      <c r="C492" s="114">
        <v>1991</v>
      </c>
      <c r="D492" s="114">
        <v>1992</v>
      </c>
      <c r="E492" s="114">
        <v>1993</v>
      </c>
      <c r="F492" s="114">
        <v>1994</v>
      </c>
      <c r="G492" s="114">
        <v>1995</v>
      </c>
      <c r="H492" s="114">
        <v>1996</v>
      </c>
      <c r="I492" s="114">
        <v>1997</v>
      </c>
      <c r="J492" s="114">
        <v>1998</v>
      </c>
      <c r="K492" s="114">
        <v>1999</v>
      </c>
      <c r="L492" s="114">
        <v>2000</v>
      </c>
      <c r="M492" s="114">
        <v>2001</v>
      </c>
      <c r="N492" s="114">
        <v>2002</v>
      </c>
      <c r="O492" s="114">
        <v>2003</v>
      </c>
      <c r="P492" s="114">
        <v>2004</v>
      </c>
      <c r="Q492" s="114">
        <v>2005</v>
      </c>
      <c r="R492" s="114">
        <v>2006</v>
      </c>
      <c r="S492" s="114">
        <v>2007</v>
      </c>
      <c r="T492" s="114">
        <v>2008</v>
      </c>
      <c r="U492" s="114">
        <v>2009</v>
      </c>
      <c r="V492" s="114">
        <v>2010</v>
      </c>
      <c r="W492" s="114">
        <v>2011</v>
      </c>
      <c r="X492" s="114">
        <v>2012</v>
      </c>
      <c r="Y492" s="114">
        <v>2013</v>
      </c>
      <c r="Z492" s="114">
        <v>2014</v>
      </c>
      <c r="AA492" s="114">
        <v>2015</v>
      </c>
      <c r="AB492" s="114">
        <v>2016</v>
      </c>
      <c r="AC492" s="114">
        <v>2017</v>
      </c>
      <c r="AD492" s="114">
        <v>2018</v>
      </c>
      <c r="AE492" s="114">
        <v>2019</v>
      </c>
      <c r="AF492" s="114">
        <v>2020</v>
      </c>
      <c r="AG492" s="114">
        <v>2021</v>
      </c>
      <c r="AH492" s="114" t="s">
        <v>3</v>
      </c>
      <c r="AI492" s="114" t="s">
        <v>4</v>
      </c>
      <c r="AJ492" s="114">
        <v>2024</v>
      </c>
      <c r="AK492" s="114">
        <v>2025</v>
      </c>
    </row>
    <row r="493" spans="1:37" s="33" customFormat="1" x14ac:dyDescent="0.25">
      <c r="A493" s="40" t="s">
        <v>24</v>
      </c>
      <c r="B493" s="14">
        <f t="shared" ref="B493:Z493" si="198">SUM(B495:B513)</f>
        <v>46.2</v>
      </c>
      <c r="C493" s="14">
        <f t="shared" si="198"/>
        <v>42.199999999999996</v>
      </c>
      <c r="D493" s="14">
        <f t="shared" si="198"/>
        <v>39.699999999999996</v>
      </c>
      <c r="E493" s="14">
        <f t="shared" si="198"/>
        <v>44.199999999999996</v>
      </c>
      <c r="F493" s="14">
        <f t="shared" si="198"/>
        <v>52.2</v>
      </c>
      <c r="G493" s="14">
        <f t="shared" si="198"/>
        <v>43.199999999999996</v>
      </c>
      <c r="H493" s="14">
        <f t="shared" si="198"/>
        <v>45.599999999999994</v>
      </c>
      <c r="I493" s="14">
        <f t="shared" si="198"/>
        <v>47.2</v>
      </c>
      <c r="J493" s="14">
        <f t="shared" si="198"/>
        <v>52</v>
      </c>
      <c r="K493" s="14">
        <f t="shared" si="198"/>
        <v>50.900000000000013</v>
      </c>
      <c r="L493" s="14">
        <f t="shared" si="198"/>
        <v>46</v>
      </c>
      <c r="M493" s="14">
        <f t="shared" si="198"/>
        <v>48.800000000000004</v>
      </c>
      <c r="N493" s="14">
        <f t="shared" si="198"/>
        <v>49.999999999999993</v>
      </c>
      <c r="O493" s="14">
        <f t="shared" si="198"/>
        <v>51.400000000000006</v>
      </c>
      <c r="P493" s="14">
        <f t="shared" si="198"/>
        <v>54.599999999999994</v>
      </c>
      <c r="Q493" s="14">
        <f t="shared" si="198"/>
        <v>52.4</v>
      </c>
      <c r="R493" s="14">
        <f t="shared" si="198"/>
        <v>54.999999999999993</v>
      </c>
      <c r="S493" s="14">
        <f t="shared" si="198"/>
        <v>55.2</v>
      </c>
      <c r="T493" s="14">
        <f t="shared" si="198"/>
        <v>56.3</v>
      </c>
      <c r="U493" s="14">
        <f t="shared" si="198"/>
        <v>60.360500000000002</v>
      </c>
      <c r="V493" s="14">
        <f t="shared" si="198"/>
        <v>59.345700000000001</v>
      </c>
      <c r="W493" s="14">
        <f t="shared" si="198"/>
        <v>59.188759999999995</v>
      </c>
      <c r="X493" s="14">
        <f t="shared" si="198"/>
        <v>66.630960000000002</v>
      </c>
      <c r="Y493" s="14">
        <f t="shared" si="198"/>
        <v>69.014949999999999</v>
      </c>
      <c r="Z493" s="14">
        <f t="shared" si="198"/>
        <v>69.532200000000017</v>
      </c>
      <c r="AA493" s="14">
        <f>SUM(AA494:AA514)</f>
        <v>74.264080000000007</v>
      </c>
      <c r="AB493" s="68">
        <f t="shared" ref="AB493:AK493" si="199">SUM(AB494:AB514)</f>
        <v>76.202629999999999</v>
      </c>
      <c r="AC493" s="68">
        <f t="shared" si="199"/>
        <v>80.631460000000004</v>
      </c>
      <c r="AD493" s="68">
        <f t="shared" si="199"/>
        <v>83.923659999999984</v>
      </c>
      <c r="AE493" s="68">
        <f t="shared" si="199"/>
        <v>86.108349999999987</v>
      </c>
      <c r="AF493" s="68">
        <f t="shared" si="199"/>
        <v>90.063589999999991</v>
      </c>
      <c r="AG493" s="68">
        <f t="shared" si="199"/>
        <v>93.770099999999999</v>
      </c>
      <c r="AH493" s="68">
        <f t="shared" si="199"/>
        <v>95.175399999999996</v>
      </c>
      <c r="AI493" s="68">
        <f t="shared" si="199"/>
        <v>97.756</v>
      </c>
      <c r="AJ493" s="68">
        <f t="shared" si="199"/>
        <v>97.306899999999999</v>
      </c>
      <c r="AK493" s="68">
        <f t="shared" si="199"/>
        <v>101.64590000000001</v>
      </c>
    </row>
    <row r="494" spans="1:37" s="33" customFormat="1" x14ac:dyDescent="0.25">
      <c r="A494" s="40" t="s">
        <v>25</v>
      </c>
      <c r="B494" s="55" t="s">
        <v>0</v>
      </c>
      <c r="C494" s="55" t="s">
        <v>0</v>
      </c>
      <c r="D494" s="55" t="s">
        <v>0</v>
      </c>
      <c r="E494" s="55" t="s">
        <v>0</v>
      </c>
      <c r="F494" s="55" t="s">
        <v>0</v>
      </c>
      <c r="G494" s="55" t="s">
        <v>0</v>
      </c>
      <c r="H494" s="55" t="s">
        <v>0</v>
      </c>
      <c r="I494" s="55" t="s">
        <v>0</v>
      </c>
      <c r="J494" s="55" t="s">
        <v>0</v>
      </c>
      <c r="K494" s="55" t="s">
        <v>0</v>
      </c>
      <c r="L494" s="55" t="s">
        <v>0</v>
      </c>
      <c r="M494" s="55" t="s">
        <v>0</v>
      </c>
      <c r="N494" s="55" t="s">
        <v>0</v>
      </c>
      <c r="O494" s="55" t="s">
        <v>0</v>
      </c>
      <c r="P494" s="55" t="s">
        <v>0</v>
      </c>
      <c r="Q494" s="55" t="s">
        <v>0</v>
      </c>
      <c r="R494" s="55" t="s">
        <v>0</v>
      </c>
      <c r="S494" s="55" t="s">
        <v>0</v>
      </c>
      <c r="T494" s="55" t="s">
        <v>0</v>
      </c>
      <c r="U494" s="55" t="s">
        <v>0</v>
      </c>
      <c r="V494" s="55" t="s">
        <v>0</v>
      </c>
      <c r="W494" s="55" t="s">
        <v>0</v>
      </c>
      <c r="X494" s="55" t="s">
        <v>0</v>
      </c>
      <c r="Y494" s="55" t="s">
        <v>0</v>
      </c>
      <c r="Z494" s="55" t="s">
        <v>0</v>
      </c>
      <c r="AA494" s="55" t="s">
        <v>0</v>
      </c>
      <c r="AB494" s="55" t="s">
        <v>0</v>
      </c>
      <c r="AC494" s="55" t="s">
        <v>0</v>
      </c>
      <c r="AD494" s="55" t="s">
        <v>0</v>
      </c>
      <c r="AE494" s="55" t="s">
        <v>0</v>
      </c>
      <c r="AF494" s="55" t="s">
        <v>0</v>
      </c>
      <c r="AG494" s="55" t="s">
        <v>0</v>
      </c>
      <c r="AH494" s="123">
        <v>7.9975399999999999</v>
      </c>
      <c r="AI494" s="123">
        <v>8.3344000000000005</v>
      </c>
      <c r="AJ494" s="123">
        <v>7.7149999999999999</v>
      </c>
      <c r="AK494" s="123">
        <v>7.7996000000000008</v>
      </c>
    </row>
    <row r="495" spans="1:37" x14ac:dyDescent="0.25">
      <c r="A495" s="40" t="s">
        <v>26</v>
      </c>
      <c r="B495" s="9">
        <v>4.0999999999999996</v>
      </c>
      <c r="C495" s="9">
        <v>4</v>
      </c>
      <c r="D495" s="9">
        <v>4.3</v>
      </c>
      <c r="E495" s="9">
        <v>4.5</v>
      </c>
      <c r="F495" s="9">
        <v>4.7</v>
      </c>
      <c r="G495" s="9">
        <v>4.2</v>
      </c>
      <c r="H495" s="9">
        <v>4.2</v>
      </c>
      <c r="I495" s="9">
        <v>2.6</v>
      </c>
      <c r="J495" s="9">
        <v>3.1</v>
      </c>
      <c r="K495" s="9">
        <v>3.4</v>
      </c>
      <c r="L495" s="9">
        <v>3.8</v>
      </c>
      <c r="M495" s="9">
        <v>3.8</v>
      </c>
      <c r="N495" s="9">
        <v>3.8</v>
      </c>
      <c r="O495" s="9">
        <v>4</v>
      </c>
      <c r="P495" s="9">
        <v>4.0999999999999996</v>
      </c>
      <c r="Q495" s="9">
        <v>4.5</v>
      </c>
      <c r="R495" s="9">
        <v>5</v>
      </c>
      <c r="S495" s="9">
        <v>5.3</v>
      </c>
      <c r="T495" s="9">
        <v>5.5</v>
      </c>
      <c r="U495" s="9">
        <v>5.3895</v>
      </c>
      <c r="V495" s="9">
        <v>5.0167000000000002</v>
      </c>
      <c r="W495" s="9">
        <v>4.19834</v>
      </c>
      <c r="X495" s="9">
        <v>5.3292600000000006</v>
      </c>
      <c r="Y495" s="9">
        <v>5.4292400000000001</v>
      </c>
      <c r="Z495" s="9">
        <v>5.4535299999999998</v>
      </c>
      <c r="AA495" s="9">
        <v>5.7392200000000004</v>
      </c>
      <c r="AB495" s="64">
        <v>5.6500500000000002</v>
      </c>
      <c r="AC495" s="64">
        <v>5.7706</v>
      </c>
      <c r="AD495" s="64">
        <v>5.7968999999999999</v>
      </c>
      <c r="AE495" s="64">
        <v>5.8092100000000002</v>
      </c>
      <c r="AF495" s="64">
        <v>5.8641199999999998</v>
      </c>
      <c r="AG495" s="64">
        <v>5.9403000000000006</v>
      </c>
      <c r="AH495" s="64">
        <v>5.7610700000000001</v>
      </c>
      <c r="AI495" s="64">
        <v>5.9143999999999997</v>
      </c>
      <c r="AJ495" s="64">
        <v>5.9524999999999997</v>
      </c>
      <c r="AK495" s="64">
        <v>6.1059999999999999</v>
      </c>
    </row>
    <row r="496" spans="1:37" x14ac:dyDescent="0.25">
      <c r="A496" s="40" t="s">
        <v>27</v>
      </c>
      <c r="B496" s="9">
        <v>2.4</v>
      </c>
      <c r="C496" s="9">
        <v>2.5</v>
      </c>
      <c r="D496" s="9">
        <v>2.2999999999999998</v>
      </c>
      <c r="E496" s="9">
        <v>1.5</v>
      </c>
      <c r="F496" s="9">
        <v>2</v>
      </c>
      <c r="G496" s="9">
        <v>1</v>
      </c>
      <c r="H496" s="9">
        <v>0.8</v>
      </c>
      <c r="I496" s="9">
        <v>0.5</v>
      </c>
      <c r="J496" s="9">
        <v>1.1000000000000001</v>
      </c>
      <c r="K496" s="9">
        <v>2.2000000000000002</v>
      </c>
      <c r="L496" s="9">
        <v>2.4</v>
      </c>
      <c r="M496" s="9">
        <v>2.5</v>
      </c>
      <c r="N496" s="9">
        <v>2.6</v>
      </c>
      <c r="O496" s="9">
        <v>2.6</v>
      </c>
      <c r="P496" s="9">
        <v>3.2</v>
      </c>
      <c r="Q496" s="9">
        <v>3</v>
      </c>
      <c r="R496" s="9">
        <v>3.5</v>
      </c>
      <c r="S496" s="9">
        <v>3</v>
      </c>
      <c r="T496" s="9">
        <v>3.5</v>
      </c>
      <c r="U496" s="9">
        <v>3.6236999999999999</v>
      </c>
      <c r="V496" s="9">
        <v>3.7636999999999996</v>
      </c>
      <c r="W496" s="9">
        <v>3.7558400000000001</v>
      </c>
      <c r="X496" s="9">
        <v>3.7110400000000001</v>
      </c>
      <c r="Y496" s="9">
        <v>5.3140000000000001</v>
      </c>
      <c r="Z496" s="9">
        <v>5.1738400000000002</v>
      </c>
      <c r="AA496" s="9">
        <v>6.2358799999999999</v>
      </c>
      <c r="AB496" s="64">
        <v>6.16012</v>
      </c>
      <c r="AC496" s="64">
        <v>6.7872200000000005</v>
      </c>
      <c r="AD496" s="64">
        <v>6.9915600000000007</v>
      </c>
      <c r="AE496" s="64">
        <v>7.1979600000000001</v>
      </c>
      <c r="AF496" s="64">
        <v>7.38218</v>
      </c>
      <c r="AG496" s="64">
        <v>7.6391999999999998</v>
      </c>
      <c r="AH496" s="64">
        <v>6.8830100000000005</v>
      </c>
      <c r="AI496" s="64">
        <v>6.9379999999999997</v>
      </c>
      <c r="AJ496" s="64">
        <v>7.367</v>
      </c>
      <c r="AK496" s="64">
        <v>7.7571000000000003</v>
      </c>
    </row>
    <row r="497" spans="1:37" x14ac:dyDescent="0.25">
      <c r="A497" s="40" t="s">
        <v>28</v>
      </c>
      <c r="B497" s="9">
        <v>6</v>
      </c>
      <c r="C497" s="9">
        <v>5.9</v>
      </c>
      <c r="D497" s="9">
        <v>6.4</v>
      </c>
      <c r="E497" s="9">
        <v>5.5</v>
      </c>
      <c r="F497" s="9">
        <v>6.1</v>
      </c>
      <c r="G497" s="9">
        <v>5.5</v>
      </c>
      <c r="H497" s="9">
        <v>4.0999999999999996</v>
      </c>
      <c r="I497" s="9">
        <v>7.8</v>
      </c>
      <c r="J497" s="9">
        <v>6.8</v>
      </c>
      <c r="K497" s="9">
        <v>7.2</v>
      </c>
      <c r="L497" s="9">
        <v>7.2</v>
      </c>
      <c r="M497" s="9">
        <v>8</v>
      </c>
      <c r="N497" s="9">
        <v>8.4</v>
      </c>
      <c r="O497" s="9">
        <v>8.1999999999999993</v>
      </c>
      <c r="P497" s="9">
        <v>8.6999999999999993</v>
      </c>
      <c r="Q497" s="9">
        <v>8.4</v>
      </c>
      <c r="R497" s="9">
        <v>8.3000000000000007</v>
      </c>
      <c r="S497" s="9">
        <v>7.5</v>
      </c>
      <c r="T497" s="9">
        <v>6.2</v>
      </c>
      <c r="U497" s="9">
        <v>8.8829999999999991</v>
      </c>
      <c r="V497" s="9">
        <v>9.6180000000000003</v>
      </c>
      <c r="W497" s="9">
        <v>9.5890000000000004</v>
      </c>
      <c r="X497" s="9">
        <v>10.5974</v>
      </c>
      <c r="Y497" s="9">
        <v>11.584700000000002</v>
      </c>
      <c r="Z497" s="9">
        <v>11.62758</v>
      </c>
      <c r="AA497" s="9">
        <v>11.93167</v>
      </c>
      <c r="AB497" s="64">
        <v>12.382959999999999</v>
      </c>
      <c r="AC497" s="64">
        <v>12.171200000000001</v>
      </c>
      <c r="AD497" s="64">
        <v>12.113659999999999</v>
      </c>
      <c r="AE497" s="64">
        <v>12.1251</v>
      </c>
      <c r="AF497" s="64">
        <v>12.65869</v>
      </c>
      <c r="AG497" s="64">
        <v>13.563499999999999</v>
      </c>
      <c r="AH497" s="64">
        <v>6.5152900000000002</v>
      </c>
      <c r="AI497" s="64">
        <v>7.1796000000000006</v>
      </c>
      <c r="AJ497" s="64">
        <v>7.3464999999999998</v>
      </c>
      <c r="AK497" s="64">
        <v>8.3605</v>
      </c>
    </row>
    <row r="498" spans="1:37" x14ac:dyDescent="0.25">
      <c r="A498" s="40" t="s">
        <v>29</v>
      </c>
      <c r="B498" s="9">
        <v>0.8</v>
      </c>
      <c r="C498" s="9">
        <v>0.9</v>
      </c>
      <c r="D498" s="9">
        <v>1.1000000000000001</v>
      </c>
      <c r="E498" s="9">
        <v>1.6</v>
      </c>
      <c r="F498" s="9">
        <v>2.9</v>
      </c>
      <c r="G498" s="9">
        <v>2.2999999999999998</v>
      </c>
      <c r="H498" s="9">
        <v>2</v>
      </c>
      <c r="I498" s="9">
        <v>1.5</v>
      </c>
      <c r="J498" s="9">
        <v>1.7</v>
      </c>
      <c r="K498" s="9">
        <v>1.9</v>
      </c>
      <c r="L498" s="9">
        <v>1.9</v>
      </c>
      <c r="M498" s="9">
        <v>2</v>
      </c>
      <c r="N498" s="9">
        <v>1.7</v>
      </c>
      <c r="O498" s="9">
        <v>2.4</v>
      </c>
      <c r="P498" s="9">
        <v>2.2999999999999998</v>
      </c>
      <c r="Q498" s="9">
        <v>1.8</v>
      </c>
      <c r="R498" s="9">
        <v>1.7</v>
      </c>
      <c r="S498" s="9">
        <v>1.6</v>
      </c>
      <c r="T498" s="9">
        <v>2</v>
      </c>
      <c r="U498" s="9">
        <v>1.9661</v>
      </c>
      <c r="V498" s="9">
        <v>2.0396000000000001</v>
      </c>
      <c r="W498" s="9">
        <v>2.1186199999999999</v>
      </c>
      <c r="X498" s="9">
        <v>2.4514999999999998</v>
      </c>
      <c r="Y498" s="9">
        <v>2.4328000000000003</v>
      </c>
      <c r="Z498" s="9">
        <v>2.5343</v>
      </c>
      <c r="AA498" s="9">
        <v>2.4785100000000004</v>
      </c>
      <c r="AB498" s="64">
        <v>2.5758000000000001</v>
      </c>
      <c r="AC498" s="64">
        <v>2.6635999999999997</v>
      </c>
      <c r="AD498" s="64">
        <v>3.3119399999999999</v>
      </c>
      <c r="AE498" s="64">
        <v>3.3094699999999997</v>
      </c>
      <c r="AF498" s="64">
        <v>3.31176</v>
      </c>
      <c r="AG498" s="64">
        <v>3.6034000000000002</v>
      </c>
      <c r="AH498" s="64">
        <v>3.9671099999999999</v>
      </c>
      <c r="AI498" s="64">
        <v>3.8195000000000001</v>
      </c>
      <c r="AJ498" s="64">
        <v>4.0590000000000002</v>
      </c>
      <c r="AK498" s="64">
        <v>4.4580000000000002</v>
      </c>
    </row>
    <row r="499" spans="1:37" x14ac:dyDescent="0.25">
      <c r="A499" s="40" t="s">
        <v>30</v>
      </c>
      <c r="B499" s="9">
        <v>2.5</v>
      </c>
      <c r="C499" s="9">
        <v>2.2999999999999998</v>
      </c>
      <c r="D499" s="9">
        <v>2.8</v>
      </c>
      <c r="E499" s="9">
        <v>2.5</v>
      </c>
      <c r="F499" s="9">
        <v>4.4000000000000004</v>
      </c>
      <c r="G499" s="9">
        <v>2.7</v>
      </c>
      <c r="H499" s="9">
        <v>3</v>
      </c>
      <c r="I499" s="9">
        <v>3.7</v>
      </c>
      <c r="J499" s="9">
        <v>6.2</v>
      </c>
      <c r="K499" s="9">
        <v>5</v>
      </c>
      <c r="L499" s="9">
        <v>2</v>
      </c>
      <c r="M499" s="9">
        <v>3.1</v>
      </c>
      <c r="N499" s="9">
        <v>2.4</v>
      </c>
      <c r="O499" s="9">
        <v>1.6</v>
      </c>
      <c r="P499" s="9">
        <v>1.7</v>
      </c>
      <c r="Q499" s="9">
        <v>1.8</v>
      </c>
      <c r="R499" s="9">
        <v>1.8</v>
      </c>
      <c r="S499" s="9">
        <v>1.8</v>
      </c>
      <c r="T499" s="9">
        <v>1.8</v>
      </c>
      <c r="U499" s="9">
        <v>1.6955</v>
      </c>
      <c r="V499" s="9">
        <v>1.6304000000000001</v>
      </c>
      <c r="W499" s="9">
        <v>1.69204</v>
      </c>
      <c r="X499" s="9">
        <v>2.35494</v>
      </c>
      <c r="Y499" s="9">
        <v>2.4726900000000001</v>
      </c>
      <c r="Z499" s="9">
        <v>2.0056099999999999</v>
      </c>
      <c r="AA499" s="9">
        <v>2.2021199999999999</v>
      </c>
      <c r="AB499" s="64">
        <v>2.4029799999999999</v>
      </c>
      <c r="AC499" s="64">
        <v>2.5314099999999997</v>
      </c>
      <c r="AD499" s="64">
        <v>2.57003</v>
      </c>
      <c r="AE499" s="64">
        <v>2.6526900000000002</v>
      </c>
      <c r="AF499" s="64">
        <v>2.8098000000000001</v>
      </c>
      <c r="AG499" s="64">
        <v>2.9722</v>
      </c>
      <c r="AH499" s="64">
        <v>2.9046699999999999</v>
      </c>
      <c r="AI499" s="64">
        <v>3.0709</v>
      </c>
      <c r="AJ499" s="64">
        <v>3.1893000000000002</v>
      </c>
      <c r="AK499" s="64">
        <v>3.2915000000000001</v>
      </c>
    </row>
    <row r="500" spans="1:37" x14ac:dyDescent="0.25">
      <c r="A500" s="40" t="s">
        <v>31</v>
      </c>
      <c r="B500" s="9">
        <v>2.8</v>
      </c>
      <c r="C500" s="9">
        <v>2.7</v>
      </c>
      <c r="D500" s="9">
        <v>2.9</v>
      </c>
      <c r="E500" s="9">
        <v>2.6</v>
      </c>
      <c r="F500" s="9">
        <v>3.7</v>
      </c>
      <c r="G500" s="9">
        <v>3.6</v>
      </c>
      <c r="H500" s="9">
        <v>3.7</v>
      </c>
      <c r="I500" s="9">
        <v>4.3</v>
      </c>
      <c r="J500" s="9">
        <v>1.9</v>
      </c>
      <c r="K500" s="9">
        <v>2.1</v>
      </c>
      <c r="L500" s="9">
        <v>2.2999999999999998</v>
      </c>
      <c r="M500" s="9">
        <v>2.6</v>
      </c>
      <c r="N500" s="9">
        <v>4.3</v>
      </c>
      <c r="O500" s="9">
        <v>5</v>
      </c>
      <c r="P500" s="9">
        <v>5.0999999999999996</v>
      </c>
      <c r="Q500" s="9">
        <v>4.2</v>
      </c>
      <c r="R500" s="9">
        <v>4.5999999999999996</v>
      </c>
      <c r="S500" s="9">
        <v>4</v>
      </c>
      <c r="T500" s="9">
        <v>4.4000000000000004</v>
      </c>
      <c r="U500" s="9">
        <v>5.2351999999999999</v>
      </c>
      <c r="V500" s="9">
        <v>5.1198999999999995</v>
      </c>
      <c r="W500" s="9">
        <v>4.8117700000000001</v>
      </c>
      <c r="X500" s="9">
        <v>6.3494700000000002</v>
      </c>
      <c r="Y500" s="9">
        <v>5.0634300000000003</v>
      </c>
      <c r="Z500" s="9">
        <v>4.6383199999999993</v>
      </c>
      <c r="AA500" s="9">
        <v>4.9635899999999999</v>
      </c>
      <c r="AB500" s="64">
        <v>5.1850399999999999</v>
      </c>
      <c r="AC500" s="64">
        <v>5.34659</v>
      </c>
      <c r="AD500" s="64">
        <v>5.7288900000000007</v>
      </c>
      <c r="AE500" s="64">
        <v>5.8696099999999998</v>
      </c>
      <c r="AF500" s="64">
        <v>5.9382299999999999</v>
      </c>
      <c r="AG500" s="64">
        <v>6.2413999999999996</v>
      </c>
      <c r="AH500" s="64">
        <v>6.6910600000000002</v>
      </c>
      <c r="AI500" s="64">
        <v>6.9566000000000008</v>
      </c>
      <c r="AJ500" s="64">
        <v>7.0801999999999996</v>
      </c>
      <c r="AK500" s="64">
        <v>7.1195000000000004</v>
      </c>
    </row>
    <row r="501" spans="1:37" x14ac:dyDescent="0.25">
      <c r="A501" s="40" t="s">
        <v>32</v>
      </c>
      <c r="B501" s="55" t="s">
        <v>0</v>
      </c>
      <c r="C501" s="55" t="s">
        <v>0</v>
      </c>
      <c r="D501" s="55" t="s">
        <v>0</v>
      </c>
      <c r="E501" s="55" t="s">
        <v>0</v>
      </c>
      <c r="F501" s="55" t="s">
        <v>0</v>
      </c>
      <c r="G501" s="55" t="s">
        <v>0</v>
      </c>
      <c r="H501" s="55" t="s">
        <v>0</v>
      </c>
      <c r="I501" s="55" t="s">
        <v>0</v>
      </c>
      <c r="J501" s="55" t="s">
        <v>0</v>
      </c>
      <c r="K501" s="55" t="s">
        <v>0</v>
      </c>
      <c r="L501" s="55" t="s">
        <v>0</v>
      </c>
      <c r="M501" s="55" t="s">
        <v>0</v>
      </c>
      <c r="N501" s="55" t="s">
        <v>0</v>
      </c>
      <c r="O501" s="55" t="s">
        <v>0</v>
      </c>
      <c r="P501" s="55" t="s">
        <v>0</v>
      </c>
      <c r="Q501" s="55" t="s">
        <v>0</v>
      </c>
      <c r="R501" s="55" t="s">
        <v>0</v>
      </c>
      <c r="S501" s="55" t="s">
        <v>0</v>
      </c>
      <c r="T501" s="55" t="s">
        <v>0</v>
      </c>
      <c r="U501" s="55" t="s">
        <v>0</v>
      </c>
      <c r="V501" s="55" t="s">
        <v>0</v>
      </c>
      <c r="W501" s="55" t="s">
        <v>0</v>
      </c>
      <c r="X501" s="55" t="s">
        <v>0</v>
      </c>
      <c r="Y501" s="55" t="s">
        <v>0</v>
      </c>
      <c r="Z501" s="55" t="s">
        <v>0</v>
      </c>
      <c r="AA501" s="55" t="s">
        <v>0</v>
      </c>
      <c r="AB501" s="55" t="s">
        <v>0</v>
      </c>
      <c r="AC501" s="55" t="s">
        <v>0</v>
      </c>
      <c r="AD501" s="55" t="s">
        <v>0</v>
      </c>
      <c r="AE501" s="55" t="s">
        <v>0</v>
      </c>
      <c r="AF501" s="55" t="s">
        <v>0</v>
      </c>
      <c r="AG501" s="55" t="s">
        <v>0</v>
      </c>
      <c r="AH501" s="64">
        <v>5.9139900000000001</v>
      </c>
      <c r="AI501" s="64">
        <v>6.0175000000000001</v>
      </c>
      <c r="AJ501" s="64">
        <v>6.1497999999999999</v>
      </c>
      <c r="AK501" s="64">
        <v>6.2747999999999999</v>
      </c>
    </row>
    <row r="502" spans="1:37" x14ac:dyDescent="0.25">
      <c r="A502" s="40" t="s">
        <v>33</v>
      </c>
      <c r="B502" s="9">
        <v>5.5</v>
      </c>
      <c r="C502" s="9">
        <v>5.0999999999999996</v>
      </c>
      <c r="D502" s="9">
        <v>3.3</v>
      </c>
      <c r="E502" s="9">
        <v>4.8</v>
      </c>
      <c r="F502" s="9">
        <v>5</v>
      </c>
      <c r="G502" s="9">
        <v>2.7</v>
      </c>
      <c r="H502" s="9">
        <v>4</v>
      </c>
      <c r="I502" s="9">
        <v>3.8</v>
      </c>
      <c r="J502" s="9">
        <v>4.3</v>
      </c>
      <c r="K502" s="9">
        <v>2.6</v>
      </c>
      <c r="L502" s="9">
        <v>3</v>
      </c>
      <c r="M502" s="9">
        <v>3.7</v>
      </c>
      <c r="N502" s="9">
        <v>4.0999999999999996</v>
      </c>
      <c r="O502" s="9">
        <v>4.4000000000000004</v>
      </c>
      <c r="P502" s="9">
        <v>4.2</v>
      </c>
      <c r="Q502" s="9">
        <v>4.3</v>
      </c>
      <c r="R502" s="9">
        <v>4.0999999999999996</v>
      </c>
      <c r="S502" s="9">
        <v>5.0999999999999996</v>
      </c>
      <c r="T502" s="9">
        <v>5.4</v>
      </c>
      <c r="U502" s="9">
        <v>5.5247000000000002</v>
      </c>
      <c r="V502" s="9">
        <v>4.5158000000000005</v>
      </c>
      <c r="W502" s="9">
        <v>4.4742899999999999</v>
      </c>
      <c r="X502" s="9">
        <v>6.3300299999999998</v>
      </c>
      <c r="Y502" s="9">
        <v>6.0167299999999999</v>
      </c>
      <c r="Z502" s="9">
        <v>6.1884300000000003</v>
      </c>
      <c r="AA502" s="9">
        <v>6.7986199999999997</v>
      </c>
      <c r="AB502" s="64">
        <v>7.0882399999999999</v>
      </c>
      <c r="AC502" s="64">
        <v>7.9411400000000008</v>
      </c>
      <c r="AD502" s="64">
        <v>8.4195899999999995</v>
      </c>
      <c r="AE502" s="64">
        <v>8.6657600000000006</v>
      </c>
      <c r="AF502" s="64">
        <v>9.0415700000000001</v>
      </c>
      <c r="AG502" s="64">
        <v>9.5407000000000011</v>
      </c>
      <c r="AH502" s="64">
        <v>6.0378500000000006</v>
      </c>
      <c r="AI502" s="64">
        <v>6.2993999999999994</v>
      </c>
      <c r="AJ502" s="64">
        <v>6.5891000000000002</v>
      </c>
      <c r="AK502" s="64">
        <v>6.8582999999999998</v>
      </c>
    </row>
    <row r="503" spans="1:37" x14ac:dyDescent="0.25">
      <c r="A503" s="40" t="s">
        <v>34</v>
      </c>
      <c r="B503" s="9">
        <v>3.2</v>
      </c>
      <c r="C503" s="9">
        <v>3</v>
      </c>
      <c r="D503" s="9">
        <v>2.9</v>
      </c>
      <c r="E503" s="9">
        <v>6.2</v>
      </c>
      <c r="F503" s="9">
        <v>3.2</v>
      </c>
      <c r="G503" s="9">
        <v>2.7</v>
      </c>
      <c r="H503" s="9">
        <v>3.7</v>
      </c>
      <c r="I503" s="9">
        <v>3.9</v>
      </c>
      <c r="J503" s="9">
        <v>4</v>
      </c>
      <c r="K503" s="9">
        <v>4.3</v>
      </c>
      <c r="L503" s="9">
        <v>3.7</v>
      </c>
      <c r="M503" s="9">
        <v>2.9</v>
      </c>
      <c r="N503" s="9">
        <v>2.8</v>
      </c>
      <c r="O503" s="9">
        <v>4.2</v>
      </c>
      <c r="P503" s="9">
        <v>3.8</v>
      </c>
      <c r="Q503" s="9">
        <v>3.9</v>
      </c>
      <c r="R503" s="9">
        <v>4.0999999999999996</v>
      </c>
      <c r="S503" s="9">
        <v>4.2</v>
      </c>
      <c r="T503" s="9">
        <v>4.7</v>
      </c>
      <c r="U503" s="9">
        <v>3.8673999999999999</v>
      </c>
      <c r="V503" s="9">
        <v>2.8863000000000003</v>
      </c>
      <c r="W503" s="9">
        <v>2.8897499999999998</v>
      </c>
      <c r="X503" s="9">
        <v>2.8032900000000001</v>
      </c>
      <c r="Y503" s="9">
        <v>2.7071300000000003</v>
      </c>
      <c r="Z503" s="9">
        <v>2.8391999999999999</v>
      </c>
      <c r="AA503" s="9">
        <v>2.99153</v>
      </c>
      <c r="AB503" s="64">
        <v>2.9641799999999998</v>
      </c>
      <c r="AC503" s="64">
        <v>3.0136700000000003</v>
      </c>
      <c r="AD503" s="64">
        <v>3.1072700000000002</v>
      </c>
      <c r="AE503" s="64">
        <v>3.2595399999999999</v>
      </c>
      <c r="AF503" s="64">
        <v>3.3642800000000004</v>
      </c>
      <c r="AG503" s="64">
        <v>3.4855</v>
      </c>
      <c r="AH503" s="64">
        <v>2.9924499999999998</v>
      </c>
      <c r="AI503" s="64">
        <v>3.0606</v>
      </c>
      <c r="AJ503" s="64">
        <v>2.5587</v>
      </c>
      <c r="AK503" s="64">
        <v>2.4865999999999997</v>
      </c>
    </row>
    <row r="504" spans="1:37" x14ac:dyDescent="0.25">
      <c r="A504" s="40" t="s">
        <v>35</v>
      </c>
      <c r="B504" s="9">
        <v>1</v>
      </c>
      <c r="C504" s="9">
        <v>1</v>
      </c>
      <c r="D504" s="9">
        <v>0.9</v>
      </c>
      <c r="E504" s="9">
        <v>0.9</v>
      </c>
      <c r="F504" s="9">
        <v>0.9</v>
      </c>
      <c r="G504" s="9">
        <v>0.9</v>
      </c>
      <c r="H504" s="9">
        <v>0.8</v>
      </c>
      <c r="I504" s="9">
        <v>2.1</v>
      </c>
      <c r="J504" s="9">
        <v>2.1</v>
      </c>
      <c r="K504" s="9">
        <v>3.1</v>
      </c>
      <c r="L504" s="9">
        <v>1.5</v>
      </c>
      <c r="M504" s="9">
        <v>1.9</v>
      </c>
      <c r="N504" s="9">
        <v>2.2000000000000002</v>
      </c>
      <c r="O504" s="9">
        <v>2.2000000000000002</v>
      </c>
      <c r="P504" s="9">
        <v>2.8</v>
      </c>
      <c r="Q504" s="9">
        <v>2.1</v>
      </c>
      <c r="R504" s="9">
        <v>2.2999999999999998</v>
      </c>
      <c r="S504" s="9">
        <v>2.2999999999999998</v>
      </c>
      <c r="T504" s="9">
        <v>1.9</v>
      </c>
      <c r="U504" s="9">
        <v>2.2213000000000003</v>
      </c>
      <c r="V504" s="9">
        <v>2.0781999999999998</v>
      </c>
      <c r="W504" s="9">
        <v>1.93885</v>
      </c>
      <c r="X504" s="9">
        <v>2.1087899999999999</v>
      </c>
      <c r="Y504" s="9">
        <v>2.1838699999999998</v>
      </c>
      <c r="Z504" s="9">
        <v>2.1463800000000002</v>
      </c>
      <c r="AA504" s="9">
        <v>2.3358099999999999</v>
      </c>
      <c r="AB504" s="64">
        <v>2.6419200000000003</v>
      </c>
      <c r="AC504" s="64">
        <v>2.8760100000000004</v>
      </c>
      <c r="AD504" s="64">
        <v>3.0491599999999996</v>
      </c>
      <c r="AE504" s="64">
        <v>3.1360600000000001</v>
      </c>
      <c r="AF504" s="64">
        <v>3.2674400000000001</v>
      </c>
      <c r="AG504" s="64">
        <v>3.3576999999999999</v>
      </c>
      <c r="AH504" s="64">
        <v>4.2919700000000001</v>
      </c>
      <c r="AI504" s="64">
        <v>4.3875999999999999</v>
      </c>
      <c r="AJ504" s="64">
        <v>4.3478000000000003</v>
      </c>
      <c r="AK504" s="64">
        <v>4.7285000000000004</v>
      </c>
    </row>
    <row r="505" spans="1:37" x14ac:dyDescent="0.25">
      <c r="A505" s="40" t="s">
        <v>36</v>
      </c>
      <c r="B505" s="9">
        <v>0.3</v>
      </c>
      <c r="C505" s="9">
        <v>0.2</v>
      </c>
      <c r="D505" s="9">
        <v>0</v>
      </c>
      <c r="E505" s="9">
        <v>0.3</v>
      </c>
      <c r="F505" s="9">
        <v>0.2</v>
      </c>
      <c r="G505" s="9">
        <v>0.1</v>
      </c>
      <c r="H505" s="9">
        <v>0.5</v>
      </c>
      <c r="I505" s="9">
        <v>0.4</v>
      </c>
      <c r="J505" s="9">
        <v>0.4</v>
      </c>
      <c r="K505" s="9">
        <v>0.5</v>
      </c>
      <c r="L505" s="9">
        <v>0.5</v>
      </c>
      <c r="M505" s="9">
        <v>0.4</v>
      </c>
      <c r="N505" s="9">
        <v>0.3</v>
      </c>
      <c r="O505" s="9">
        <v>0.3</v>
      </c>
      <c r="P505" s="9">
        <v>0.4</v>
      </c>
      <c r="Q505" s="9">
        <v>0.5</v>
      </c>
      <c r="R505" s="9">
        <v>0.6</v>
      </c>
      <c r="S505" s="9">
        <v>0.4</v>
      </c>
      <c r="T505" s="9">
        <v>0.5</v>
      </c>
      <c r="U505" s="9">
        <v>0.5726</v>
      </c>
      <c r="V505" s="9">
        <v>0.54089999999999994</v>
      </c>
      <c r="W505" s="9">
        <v>0.58814999999999995</v>
      </c>
      <c r="X505" s="9">
        <v>0.752</v>
      </c>
      <c r="Y505" s="9">
        <v>0.86136999999999997</v>
      </c>
      <c r="Z505" s="9">
        <v>0.84223000000000003</v>
      </c>
      <c r="AA505" s="9">
        <v>0.75842999999999994</v>
      </c>
      <c r="AB505" s="64">
        <v>0.93041999999999991</v>
      </c>
      <c r="AC505" s="64">
        <v>0.9440599999999999</v>
      </c>
      <c r="AD505" s="64">
        <v>0.93476000000000004</v>
      </c>
      <c r="AE505" s="64">
        <v>0.95735000000000003</v>
      </c>
      <c r="AF505" s="64">
        <v>0.95735999999999999</v>
      </c>
      <c r="AG505" s="64">
        <v>0.97339999999999993</v>
      </c>
      <c r="AH505" s="64">
        <v>1.0235399999999999</v>
      </c>
      <c r="AI505" s="64">
        <v>1.0089999999999999</v>
      </c>
      <c r="AJ505" s="64">
        <v>1.0065</v>
      </c>
      <c r="AK505" s="64">
        <v>0.92779999999999996</v>
      </c>
    </row>
    <row r="506" spans="1:37" x14ac:dyDescent="0.25">
      <c r="A506" s="40" t="s">
        <v>45</v>
      </c>
      <c r="B506" s="9">
        <v>3.1</v>
      </c>
      <c r="C506" s="9">
        <v>3.1</v>
      </c>
      <c r="D506" s="9">
        <v>2.2000000000000002</v>
      </c>
      <c r="E506" s="9">
        <v>2.5</v>
      </c>
      <c r="F506" s="9">
        <v>3.9</v>
      </c>
      <c r="G506" s="9">
        <v>4.5</v>
      </c>
      <c r="H506" s="9">
        <v>5.0999999999999996</v>
      </c>
      <c r="I506" s="9">
        <v>3</v>
      </c>
      <c r="J506" s="9">
        <v>6.7</v>
      </c>
      <c r="K506" s="9">
        <v>5.5</v>
      </c>
      <c r="L506" s="9">
        <v>5.0999999999999996</v>
      </c>
      <c r="M506" s="9">
        <v>5.6</v>
      </c>
      <c r="N506" s="9">
        <v>5.3</v>
      </c>
      <c r="O506" s="9">
        <v>4.9000000000000004</v>
      </c>
      <c r="P506" s="9">
        <v>6.4</v>
      </c>
      <c r="Q506" s="9">
        <v>5.8</v>
      </c>
      <c r="R506" s="9">
        <v>6.3</v>
      </c>
      <c r="S506" s="9">
        <v>6</v>
      </c>
      <c r="T506" s="9">
        <v>6.8</v>
      </c>
      <c r="U506" s="9">
        <v>7.1802000000000001</v>
      </c>
      <c r="V506" s="9">
        <v>7.7431999999999999</v>
      </c>
      <c r="W506" s="9">
        <v>8.0362500000000008</v>
      </c>
      <c r="X506" s="9">
        <v>8.1748899999999995</v>
      </c>
      <c r="Y506" s="9">
        <v>8.757200000000001</v>
      </c>
      <c r="Z506" s="9">
        <v>8.9429099999999995</v>
      </c>
      <c r="AA506" s="9">
        <v>9.4708400000000008</v>
      </c>
      <c r="AB506" s="64">
        <v>10.1096</v>
      </c>
      <c r="AC506" s="64">
        <v>11.068610000000001</v>
      </c>
      <c r="AD506" s="61" t="s">
        <v>1</v>
      </c>
      <c r="AE506" s="61" t="s">
        <v>1</v>
      </c>
      <c r="AF506" s="61" t="s">
        <v>1</v>
      </c>
      <c r="AG506" s="61" t="s">
        <v>1</v>
      </c>
      <c r="AH506" s="61" t="s">
        <v>1</v>
      </c>
      <c r="AI506" s="61" t="s">
        <v>1</v>
      </c>
      <c r="AJ506" s="61" t="s">
        <v>1</v>
      </c>
      <c r="AK506" s="61" t="s">
        <v>1</v>
      </c>
    </row>
    <row r="507" spans="1:37" x14ac:dyDescent="0.25">
      <c r="A507" s="40" t="s">
        <v>37</v>
      </c>
      <c r="B507" s="9">
        <v>3.1</v>
      </c>
      <c r="C507" s="9">
        <v>3.7</v>
      </c>
      <c r="D507" s="9">
        <v>2.5</v>
      </c>
      <c r="E507" s="9">
        <v>2.8</v>
      </c>
      <c r="F507" s="9">
        <v>4.8</v>
      </c>
      <c r="G507" s="9">
        <v>3.2</v>
      </c>
      <c r="H507" s="9">
        <v>2.8</v>
      </c>
      <c r="I507" s="9">
        <v>3.9</v>
      </c>
      <c r="J507" s="9">
        <v>2.7</v>
      </c>
      <c r="K507" s="9">
        <v>2.8</v>
      </c>
      <c r="L507" s="9">
        <v>2.5</v>
      </c>
      <c r="M507" s="9">
        <v>3.2</v>
      </c>
      <c r="N507" s="9">
        <v>2.9</v>
      </c>
      <c r="O507" s="9">
        <v>2.5</v>
      </c>
      <c r="P507" s="9">
        <v>3</v>
      </c>
      <c r="Q507" s="9">
        <v>2.9</v>
      </c>
      <c r="R507" s="9">
        <v>3</v>
      </c>
      <c r="S507" s="9">
        <v>3.3</v>
      </c>
      <c r="T507" s="9">
        <v>3.2</v>
      </c>
      <c r="U507" s="9">
        <v>3.5322</v>
      </c>
      <c r="V507" s="9">
        <v>3.2785000000000002</v>
      </c>
      <c r="W507" s="9">
        <v>3.6614400000000002</v>
      </c>
      <c r="X507" s="9">
        <v>4.1067099999999996</v>
      </c>
      <c r="Y507" s="9">
        <v>4.18682</v>
      </c>
      <c r="Z507" s="9">
        <v>4.3265000000000002</v>
      </c>
      <c r="AA507" s="9">
        <v>4.3754300000000006</v>
      </c>
      <c r="AB507" s="64">
        <v>4.2123100000000004</v>
      </c>
      <c r="AC507" s="64">
        <v>4.6009200000000003</v>
      </c>
      <c r="AD507" s="64">
        <v>4.6506000000000007</v>
      </c>
      <c r="AE507" s="64">
        <v>4.7184499999999998</v>
      </c>
      <c r="AF507" s="64">
        <v>4.7918799999999999</v>
      </c>
      <c r="AG507" s="64">
        <v>4.8185000000000002</v>
      </c>
      <c r="AH507" s="64">
        <v>5.3866499999999995</v>
      </c>
      <c r="AI507" s="64">
        <v>5.4142999999999999</v>
      </c>
      <c r="AJ507" s="64">
        <v>5.5226000000000006</v>
      </c>
      <c r="AK507" s="63">
        <v>5.7233000000000001</v>
      </c>
    </row>
    <row r="508" spans="1:37" x14ac:dyDescent="0.25">
      <c r="A508" s="40" t="s">
        <v>38</v>
      </c>
      <c r="B508" s="9">
        <v>6.4</v>
      </c>
      <c r="C508" s="9">
        <v>2.9</v>
      </c>
      <c r="D508" s="9">
        <v>4.2</v>
      </c>
      <c r="E508" s="9">
        <v>4.0999999999999996</v>
      </c>
      <c r="F508" s="9">
        <v>4.5999999999999996</v>
      </c>
      <c r="G508" s="9">
        <v>4.9000000000000004</v>
      </c>
      <c r="H508" s="9">
        <v>5.3</v>
      </c>
      <c r="I508" s="9">
        <v>1.6</v>
      </c>
      <c r="J508" s="9">
        <v>3.2</v>
      </c>
      <c r="K508" s="9">
        <v>3.6</v>
      </c>
      <c r="L508" s="9">
        <v>3.9</v>
      </c>
      <c r="M508" s="9">
        <v>3.4</v>
      </c>
      <c r="N508" s="9">
        <v>3.7</v>
      </c>
      <c r="O508" s="9">
        <v>4</v>
      </c>
      <c r="P508" s="9">
        <v>4</v>
      </c>
      <c r="Q508" s="9">
        <v>4</v>
      </c>
      <c r="R508" s="9">
        <v>4.3</v>
      </c>
      <c r="S508" s="9">
        <v>4.2</v>
      </c>
      <c r="T508" s="9">
        <v>4.3</v>
      </c>
      <c r="U508" s="9">
        <v>4.4583000000000004</v>
      </c>
      <c r="V508" s="9">
        <v>4.5206999999999997</v>
      </c>
      <c r="W508" s="9">
        <v>4.3727999999999998</v>
      </c>
      <c r="X508" s="9">
        <v>4.4581299999999997</v>
      </c>
      <c r="Y508" s="9">
        <v>5.0334899999999996</v>
      </c>
      <c r="Z508" s="9">
        <v>5.8298699999999997</v>
      </c>
      <c r="AA508" s="9">
        <v>6.0232299999999999</v>
      </c>
      <c r="AB508" s="64">
        <v>5.8424700000000005</v>
      </c>
      <c r="AC508" s="64">
        <v>6.2747200000000003</v>
      </c>
      <c r="AD508" s="64">
        <v>6.0055299999999994</v>
      </c>
      <c r="AE508" s="64">
        <v>6.0148199999999994</v>
      </c>
      <c r="AF508" s="64">
        <v>6.4615200000000002</v>
      </c>
      <c r="AG508" s="64">
        <v>6.5546999999999995</v>
      </c>
      <c r="AH508" s="64">
        <v>5.5394499999999995</v>
      </c>
      <c r="AI508" s="64">
        <v>5.5601000000000003</v>
      </c>
      <c r="AJ508" s="64">
        <v>5.4931999999999999</v>
      </c>
      <c r="AK508" s="66">
        <v>5.6746999999999996</v>
      </c>
    </row>
    <row r="509" spans="1:37" x14ac:dyDescent="0.25">
      <c r="A509" s="40" t="s">
        <v>39</v>
      </c>
      <c r="B509" s="55" t="s">
        <v>0</v>
      </c>
      <c r="C509" s="55" t="s">
        <v>0</v>
      </c>
      <c r="D509" s="55" t="s">
        <v>0</v>
      </c>
      <c r="E509" s="55" t="s">
        <v>0</v>
      </c>
      <c r="F509" s="55" t="s">
        <v>0</v>
      </c>
      <c r="G509" s="55" t="s">
        <v>0</v>
      </c>
      <c r="H509" s="55" t="s">
        <v>0</v>
      </c>
      <c r="I509" s="55" t="s">
        <v>0</v>
      </c>
      <c r="J509" s="55" t="s">
        <v>0</v>
      </c>
      <c r="K509" s="55" t="s">
        <v>0</v>
      </c>
      <c r="L509" s="55" t="s">
        <v>0</v>
      </c>
      <c r="M509" s="55" t="s">
        <v>0</v>
      </c>
      <c r="N509" s="55" t="s">
        <v>0</v>
      </c>
      <c r="O509" s="55" t="s">
        <v>0</v>
      </c>
      <c r="P509" s="55" t="s">
        <v>0</v>
      </c>
      <c r="Q509" s="55" t="s">
        <v>0</v>
      </c>
      <c r="R509" s="55" t="s">
        <v>0</v>
      </c>
      <c r="S509" s="55" t="s">
        <v>0</v>
      </c>
      <c r="T509" s="55" t="s">
        <v>0</v>
      </c>
      <c r="U509" s="55" t="s">
        <v>0</v>
      </c>
      <c r="V509" s="55" t="s">
        <v>0</v>
      </c>
      <c r="W509" s="55" t="s">
        <v>0</v>
      </c>
      <c r="X509" s="55" t="s">
        <v>0</v>
      </c>
      <c r="Y509" s="55" t="s">
        <v>0</v>
      </c>
      <c r="Z509" s="55" t="s">
        <v>0</v>
      </c>
      <c r="AA509" s="55" t="s">
        <v>0</v>
      </c>
      <c r="AB509" s="55" t="s">
        <v>0</v>
      </c>
      <c r="AC509" s="55" t="s">
        <v>0</v>
      </c>
      <c r="AD509" s="64">
        <v>11.50408</v>
      </c>
      <c r="AE509" s="64">
        <v>12.1158</v>
      </c>
      <c r="AF509" s="64">
        <v>12.906979999999999</v>
      </c>
      <c r="AG509" s="64">
        <v>13.420299999999999</v>
      </c>
      <c r="AH509" s="64">
        <v>13.233549999999999</v>
      </c>
      <c r="AI509" s="64">
        <v>14.054</v>
      </c>
      <c r="AJ509" s="64">
        <v>13.1595</v>
      </c>
      <c r="AK509" s="66">
        <v>13.971</v>
      </c>
    </row>
    <row r="510" spans="1:37" x14ac:dyDescent="0.25">
      <c r="A510" s="41" t="s">
        <v>40</v>
      </c>
      <c r="B510" s="55" t="s">
        <v>0</v>
      </c>
      <c r="C510" s="55" t="s">
        <v>0</v>
      </c>
      <c r="D510" s="55" t="s">
        <v>0</v>
      </c>
      <c r="E510" s="55" t="s">
        <v>0</v>
      </c>
      <c r="F510" s="55" t="s">
        <v>0</v>
      </c>
      <c r="G510" s="55" t="s">
        <v>0</v>
      </c>
      <c r="H510" s="55" t="s">
        <v>0</v>
      </c>
      <c r="I510" s="55" t="s">
        <v>0</v>
      </c>
      <c r="J510" s="55" t="s">
        <v>0</v>
      </c>
      <c r="K510" s="55" t="s">
        <v>0</v>
      </c>
      <c r="L510" s="55" t="s">
        <v>0</v>
      </c>
      <c r="M510" s="55" t="s">
        <v>0</v>
      </c>
      <c r="N510" s="55" t="s">
        <v>0</v>
      </c>
      <c r="O510" s="55" t="s">
        <v>0</v>
      </c>
      <c r="P510" s="55" t="s">
        <v>0</v>
      </c>
      <c r="Q510" s="55" t="s">
        <v>0</v>
      </c>
      <c r="R510" s="55" t="s">
        <v>0</v>
      </c>
      <c r="S510" s="55" t="s">
        <v>0</v>
      </c>
      <c r="T510" s="55" t="s">
        <v>0</v>
      </c>
      <c r="U510" s="55" t="s">
        <v>0</v>
      </c>
      <c r="V510" s="55" t="s">
        <v>0</v>
      </c>
      <c r="W510" s="55" t="s">
        <v>0</v>
      </c>
      <c r="X510" s="55" t="s">
        <v>0</v>
      </c>
      <c r="Y510" s="55" t="s">
        <v>0</v>
      </c>
      <c r="Z510" s="55" t="s">
        <v>0</v>
      </c>
      <c r="AA510" s="55" t="s">
        <v>0</v>
      </c>
      <c r="AB510" s="55" t="s">
        <v>0</v>
      </c>
      <c r="AC510" s="55" t="s">
        <v>0</v>
      </c>
      <c r="AD510" s="55" t="s">
        <v>0</v>
      </c>
      <c r="AE510" s="55" t="s">
        <v>0</v>
      </c>
      <c r="AF510" s="55" t="s">
        <v>0</v>
      </c>
      <c r="AG510" s="55" t="s">
        <v>0</v>
      </c>
      <c r="AH510" s="64">
        <v>3.73488</v>
      </c>
      <c r="AI510" s="64">
        <v>3.5648</v>
      </c>
      <c r="AJ510" s="64">
        <v>3.5903</v>
      </c>
      <c r="AK510" s="66">
        <v>3.6114999999999999</v>
      </c>
    </row>
    <row r="511" spans="1:37" x14ac:dyDescent="0.25">
      <c r="A511" s="40" t="s">
        <v>41</v>
      </c>
      <c r="B511" s="9">
        <v>5</v>
      </c>
      <c r="C511" s="9">
        <v>4.9000000000000004</v>
      </c>
      <c r="D511" s="9">
        <v>3.8</v>
      </c>
      <c r="E511" s="9">
        <v>4.3</v>
      </c>
      <c r="F511" s="9">
        <v>5.7</v>
      </c>
      <c r="G511" s="9">
        <v>4.8</v>
      </c>
      <c r="H511" s="9">
        <v>5.6</v>
      </c>
      <c r="I511" s="9">
        <v>8</v>
      </c>
      <c r="J511" s="9">
        <v>7.8</v>
      </c>
      <c r="K511" s="9">
        <v>6.6</v>
      </c>
      <c r="L511" s="9">
        <v>6.2</v>
      </c>
      <c r="M511" s="9">
        <v>5.7</v>
      </c>
      <c r="N511" s="9">
        <v>5.5</v>
      </c>
      <c r="O511" s="9">
        <v>5.0999999999999996</v>
      </c>
      <c r="P511" s="9">
        <v>4.9000000000000004</v>
      </c>
      <c r="Q511" s="9">
        <v>5.2</v>
      </c>
      <c r="R511" s="9">
        <v>5.4</v>
      </c>
      <c r="S511" s="9">
        <v>6.4</v>
      </c>
      <c r="T511" s="9">
        <v>6.1</v>
      </c>
      <c r="U511" s="9">
        <v>6.1914999999999996</v>
      </c>
      <c r="V511" s="9">
        <v>6.5761000000000003</v>
      </c>
      <c r="W511" s="9">
        <v>7.0275799999999995</v>
      </c>
      <c r="X511" s="9">
        <v>7.0753900000000005</v>
      </c>
      <c r="Y511" s="9">
        <v>6.9491899999999998</v>
      </c>
      <c r="Z511" s="9">
        <v>6.9304499999999996</v>
      </c>
      <c r="AA511" s="9">
        <v>7.9240399999999998</v>
      </c>
      <c r="AB511" s="64">
        <v>8.0346399999999996</v>
      </c>
      <c r="AC511" s="64">
        <v>8.6137800000000002</v>
      </c>
      <c r="AD511" s="64">
        <v>9.5627199999999988</v>
      </c>
      <c r="AE511" s="64">
        <v>10.04097</v>
      </c>
      <c r="AF511" s="64">
        <v>11.11121</v>
      </c>
      <c r="AG511" s="64">
        <v>11.4499</v>
      </c>
      <c r="AH511" s="64">
        <v>6.0529200000000003</v>
      </c>
      <c r="AI511" s="64">
        <v>5.9276999999999997</v>
      </c>
      <c r="AJ511" s="64">
        <v>5.9293999999999993</v>
      </c>
      <c r="AK511" s="66">
        <v>6.2477999999999998</v>
      </c>
    </row>
    <row r="512" spans="1:37" x14ac:dyDescent="0.25">
      <c r="A512" s="40" t="s">
        <v>42</v>
      </c>
      <c r="B512" s="9"/>
      <c r="C512" s="9"/>
      <c r="D512" s="9">
        <v>0.1</v>
      </c>
      <c r="E512" s="9">
        <v>0.1</v>
      </c>
      <c r="F512" s="9">
        <v>0.1</v>
      </c>
      <c r="G512" s="9">
        <v>0.1</v>
      </c>
      <c r="H512" s="9"/>
      <c r="I512" s="9">
        <v>0.1</v>
      </c>
      <c r="J512" s="9"/>
      <c r="K512" s="9">
        <v>0.1</v>
      </c>
      <c r="L512" s="9"/>
      <c r="M512" s="9"/>
      <c r="N512" s="9"/>
      <c r="O512" s="9"/>
      <c r="P512" s="9"/>
      <c r="Q512" s="9"/>
      <c r="R512" s="9"/>
      <c r="S512" s="9">
        <v>0.1</v>
      </c>
      <c r="T512" s="9"/>
      <c r="U512" s="9">
        <v>1.1699999999999999E-2</v>
      </c>
      <c r="V512" s="9">
        <v>1.32E-2</v>
      </c>
      <c r="W512" s="9">
        <v>2.768E-2</v>
      </c>
      <c r="X512" s="9">
        <v>2.2370000000000001E-2</v>
      </c>
      <c r="Y512" s="9">
        <v>1.7319999999999999E-2</v>
      </c>
      <c r="Z512" s="9">
        <v>1.7079999999999998E-2</v>
      </c>
      <c r="AA512" s="9">
        <v>1.6840000000000001E-2</v>
      </c>
      <c r="AB512" s="66">
        <v>1.711E-2</v>
      </c>
      <c r="AC512" s="66">
        <v>1.643E-2</v>
      </c>
      <c r="AD512" s="66">
        <v>1.6E-2</v>
      </c>
      <c r="AE512" s="66">
        <v>1.7579999999999998E-2</v>
      </c>
      <c r="AF512" s="66">
        <v>1.669E-2</v>
      </c>
      <c r="AG512" s="66">
        <v>1.6899999999999998E-2</v>
      </c>
      <c r="AH512" s="66">
        <v>1.55E-2</v>
      </c>
      <c r="AI512" s="66">
        <v>1.5300000000000001E-2</v>
      </c>
      <c r="AJ512" s="66">
        <v>1.3599999999999999E-2</v>
      </c>
      <c r="AK512" s="66">
        <v>1.44E-2</v>
      </c>
    </row>
    <row r="513" spans="1:37" x14ac:dyDescent="0.25">
      <c r="A513" s="40" t="s">
        <v>43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>
        <v>7.6E-3</v>
      </c>
      <c r="V513" s="9">
        <v>4.4999999999999997E-3</v>
      </c>
      <c r="W513" s="9">
        <v>6.3600000000000002E-3</v>
      </c>
      <c r="X513" s="9">
        <v>5.7499999999999999E-3</v>
      </c>
      <c r="Y513" s="9">
        <v>4.9699999999999996E-3</v>
      </c>
      <c r="Z513" s="9">
        <v>3.5970000000000002E-2</v>
      </c>
      <c r="AA513" s="9">
        <v>1.8319999999999999E-2</v>
      </c>
      <c r="AB513" s="66">
        <v>4.79E-3</v>
      </c>
      <c r="AC513" s="66">
        <v>1.15E-2</v>
      </c>
      <c r="AD513" s="66">
        <v>1.082E-2</v>
      </c>
      <c r="AE513" s="66">
        <v>2.486E-2</v>
      </c>
      <c r="AF513" s="66">
        <v>4.8300000000000001E-3</v>
      </c>
      <c r="AG513" s="66">
        <v>4.5999999999999999E-3</v>
      </c>
      <c r="AH513" s="66">
        <v>2.0000000000000001E-4</v>
      </c>
      <c r="AI513" s="66">
        <v>4.0000000000000002E-4</v>
      </c>
      <c r="AJ513" s="66">
        <v>1.6999999999999999E-3</v>
      </c>
      <c r="AK513" s="66">
        <v>3.7000000000000002E-3</v>
      </c>
    </row>
    <row r="514" spans="1:37" x14ac:dyDescent="0.25">
      <c r="A514" s="45" t="s">
        <v>44</v>
      </c>
      <c r="B514" s="82" t="s">
        <v>0</v>
      </c>
      <c r="C514" s="82" t="s">
        <v>0</v>
      </c>
      <c r="D514" s="82" t="s">
        <v>0</v>
      </c>
      <c r="E514" s="82" t="s">
        <v>0</v>
      </c>
      <c r="F514" s="82" t="s">
        <v>0</v>
      </c>
      <c r="G514" s="82" t="s">
        <v>0</v>
      </c>
      <c r="H514" s="82" t="s">
        <v>0</v>
      </c>
      <c r="I514" s="82" t="s">
        <v>0</v>
      </c>
      <c r="J514" s="82" t="s">
        <v>0</v>
      </c>
      <c r="K514" s="82" t="s">
        <v>0</v>
      </c>
      <c r="L514" s="82" t="s">
        <v>0</v>
      </c>
      <c r="M514" s="82" t="s">
        <v>0</v>
      </c>
      <c r="N514" s="82" t="s">
        <v>0</v>
      </c>
      <c r="O514" s="82" t="s">
        <v>0</v>
      </c>
      <c r="P514" s="82" t="s">
        <v>0</v>
      </c>
      <c r="Q514" s="82" t="s">
        <v>0</v>
      </c>
      <c r="R514" s="82" t="s">
        <v>0</v>
      </c>
      <c r="S514" s="82" t="s">
        <v>0</v>
      </c>
      <c r="T514" s="82" t="s">
        <v>0</v>
      </c>
      <c r="U514" s="82" t="s">
        <v>0</v>
      </c>
      <c r="V514" s="82" t="s">
        <v>0</v>
      </c>
      <c r="W514" s="82" t="s">
        <v>0</v>
      </c>
      <c r="X514" s="82" t="s">
        <v>0</v>
      </c>
      <c r="Y514" s="82" t="s">
        <v>0</v>
      </c>
      <c r="Z514" s="82" t="s">
        <v>0</v>
      </c>
      <c r="AA514" s="82" t="s">
        <v>0</v>
      </c>
      <c r="AB514" s="82" t="s">
        <v>0</v>
      </c>
      <c r="AC514" s="82" t="s">
        <v>0</v>
      </c>
      <c r="AD514" s="102">
        <v>0.15015000000000001</v>
      </c>
      <c r="AE514" s="102">
        <v>0.19312000000000001</v>
      </c>
      <c r="AF514" s="102">
        <v>0.17505000000000001</v>
      </c>
      <c r="AG514" s="102">
        <v>0.18790000000000001</v>
      </c>
      <c r="AH514" s="102">
        <v>0.23269999999999999</v>
      </c>
      <c r="AI514" s="102">
        <v>0.2319</v>
      </c>
      <c r="AJ514" s="102">
        <v>0.23519999999999999</v>
      </c>
      <c r="AK514" s="102">
        <v>0.23130000000000001</v>
      </c>
    </row>
    <row r="517" spans="1:37" ht="15.75" customHeight="1" x14ac:dyDescent="0.25">
      <c r="A517" s="162" t="s">
        <v>51</v>
      </c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  <c r="AG517" s="162"/>
      <c r="AH517" s="162"/>
      <c r="AI517" s="162"/>
      <c r="AJ517" s="162"/>
      <c r="AK517" s="149"/>
    </row>
    <row r="518" spans="1:37" ht="15.75" x14ac:dyDescent="0.25">
      <c r="A518" s="157" t="s">
        <v>65</v>
      </c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46"/>
    </row>
    <row r="519" spans="1:37" x14ac:dyDescent="0.25">
      <c r="A519" s="112" t="s">
        <v>46</v>
      </c>
      <c r="B519" s="1"/>
      <c r="AA519" s="2"/>
    </row>
    <row r="520" spans="1:37" s="59" customFormat="1" ht="28.5" customHeight="1" x14ac:dyDescent="0.25">
      <c r="A520" s="113"/>
      <c r="B520" s="114">
        <v>1990</v>
      </c>
      <c r="C520" s="114">
        <v>1991</v>
      </c>
      <c r="D520" s="114">
        <v>1992</v>
      </c>
      <c r="E520" s="114">
        <v>1993</v>
      </c>
      <c r="F520" s="114">
        <v>1994</v>
      </c>
      <c r="G520" s="114">
        <v>1995</v>
      </c>
      <c r="H520" s="114">
        <v>1996</v>
      </c>
      <c r="I520" s="114">
        <v>1997</v>
      </c>
      <c r="J520" s="114">
        <v>1998</v>
      </c>
      <c r="K520" s="114">
        <v>1999</v>
      </c>
      <c r="L520" s="114">
        <v>2000</v>
      </c>
      <c r="M520" s="114">
        <v>2001</v>
      </c>
      <c r="N520" s="114">
        <v>2002</v>
      </c>
      <c r="O520" s="114">
        <v>2003</v>
      </c>
      <c r="P520" s="114">
        <v>2004</v>
      </c>
      <c r="Q520" s="114">
        <v>2005</v>
      </c>
      <c r="R520" s="114">
        <v>2006</v>
      </c>
      <c r="S520" s="114">
        <v>2007</v>
      </c>
      <c r="T520" s="114">
        <v>2008</v>
      </c>
      <c r="U520" s="114">
        <v>2009</v>
      </c>
      <c r="V520" s="114">
        <v>2010</v>
      </c>
      <c r="W520" s="114">
        <v>2011</v>
      </c>
      <c r="X520" s="114">
        <v>2012</v>
      </c>
      <c r="Y520" s="114">
        <v>2013</v>
      </c>
      <c r="Z520" s="114">
        <v>2014</v>
      </c>
      <c r="AA520" s="114">
        <v>2015</v>
      </c>
      <c r="AB520" s="114">
        <v>2016</v>
      </c>
      <c r="AC520" s="114">
        <v>2017</v>
      </c>
      <c r="AD520" s="114">
        <v>2018</v>
      </c>
      <c r="AE520" s="114">
        <v>2019</v>
      </c>
      <c r="AF520" s="114">
        <v>2020</v>
      </c>
      <c r="AG520" s="114">
        <v>2021</v>
      </c>
      <c r="AH520" s="114" t="s">
        <v>3</v>
      </c>
      <c r="AI520" s="114" t="s">
        <v>4</v>
      </c>
      <c r="AJ520" s="114">
        <v>2024</v>
      </c>
      <c r="AK520" s="114">
        <v>2025</v>
      </c>
    </row>
    <row r="521" spans="1:37" s="33" customFormat="1" x14ac:dyDescent="0.25">
      <c r="A521" s="40" t="s">
        <v>24</v>
      </c>
      <c r="B521" s="14">
        <f t="shared" ref="B521:Z521" si="200">SUM(B523:B541)</f>
        <v>200.9</v>
      </c>
      <c r="C521" s="14">
        <f t="shared" si="200"/>
        <v>184.7</v>
      </c>
      <c r="D521" s="14">
        <f t="shared" si="200"/>
        <v>139</v>
      </c>
      <c r="E521" s="14">
        <f t="shared" si="200"/>
        <v>114.09999999999998</v>
      </c>
      <c r="F521" s="14">
        <f t="shared" si="200"/>
        <v>80.199999999999989</v>
      </c>
      <c r="G521" s="14">
        <f t="shared" si="200"/>
        <v>53</v>
      </c>
      <c r="H521" s="14">
        <f t="shared" si="200"/>
        <v>39.499999999999993</v>
      </c>
      <c r="I521" s="14">
        <f t="shared" si="200"/>
        <v>23.900000000000002</v>
      </c>
      <c r="J521" s="14">
        <f t="shared" si="200"/>
        <v>24.1</v>
      </c>
      <c r="K521" s="14">
        <f t="shared" si="200"/>
        <v>29.300000000000004</v>
      </c>
      <c r="L521" s="14">
        <f t="shared" si="200"/>
        <v>33.300000000000004</v>
      </c>
      <c r="M521" s="14">
        <f t="shared" si="200"/>
        <v>33.800000000000004</v>
      </c>
      <c r="N521" s="14">
        <f t="shared" si="200"/>
        <v>36.800000000000004</v>
      </c>
      <c r="O521" s="14">
        <f t="shared" si="200"/>
        <v>38.4</v>
      </c>
      <c r="P521" s="14">
        <f t="shared" si="200"/>
        <v>41.3</v>
      </c>
      <c r="Q521" s="14">
        <f t="shared" si="200"/>
        <v>45.699999999999996</v>
      </c>
      <c r="R521" s="14">
        <f t="shared" si="200"/>
        <v>64.500000000000014</v>
      </c>
      <c r="S521" s="14">
        <f t="shared" si="200"/>
        <v>64.300000000000011</v>
      </c>
      <c r="T521" s="14">
        <f t="shared" si="200"/>
        <v>65.3</v>
      </c>
      <c r="U521" s="14">
        <f t="shared" si="200"/>
        <v>79.478099999999984</v>
      </c>
      <c r="V521" s="14">
        <f t="shared" si="200"/>
        <v>102.97929999999999</v>
      </c>
      <c r="W521" s="14">
        <f t="shared" si="200"/>
        <v>101.97532000000001</v>
      </c>
      <c r="X521" s="14">
        <f t="shared" si="200"/>
        <v>123.05682</v>
      </c>
      <c r="Y521" s="14">
        <f t="shared" si="200"/>
        <v>135.79583</v>
      </c>
      <c r="Z521" s="14">
        <f t="shared" si="200"/>
        <v>134.20119000000003</v>
      </c>
      <c r="AA521" s="14">
        <f>SUM(AA522:AA543)</f>
        <v>146.12778000000003</v>
      </c>
      <c r="AB521" s="14">
        <f t="shared" ref="AB521:AJ521" si="201">SUM(AB522:AB543)</f>
        <v>152.71510999999998</v>
      </c>
      <c r="AC521" s="14">
        <f t="shared" si="201"/>
        <v>179.62441999999996</v>
      </c>
      <c r="AD521" s="14">
        <f t="shared" si="201"/>
        <v>192.21343000000002</v>
      </c>
      <c r="AE521" s="14">
        <f t="shared" si="201"/>
        <v>222.72858999999994</v>
      </c>
      <c r="AF521" s="14">
        <f t="shared" si="201"/>
        <v>236.52776999999995</v>
      </c>
      <c r="AG521" s="14">
        <f t="shared" si="201"/>
        <v>272.60433</v>
      </c>
      <c r="AH521" s="14">
        <f t="shared" si="201"/>
        <v>287.01553999999999</v>
      </c>
      <c r="AI521" s="14">
        <f t="shared" si="201"/>
        <v>335.75813999999997</v>
      </c>
      <c r="AJ521" s="14">
        <f t="shared" si="201"/>
        <v>360.03936000000004</v>
      </c>
      <c r="AK521" s="14">
        <f>SUM(AK522:AK543)</f>
        <v>371.78581999999994</v>
      </c>
    </row>
    <row r="522" spans="1:37" s="33" customFormat="1" x14ac:dyDescent="0.25">
      <c r="A522" s="40" t="s">
        <v>25</v>
      </c>
      <c r="B522" s="55" t="s">
        <v>0</v>
      </c>
      <c r="C522" s="55" t="s">
        <v>0</v>
      </c>
      <c r="D522" s="55" t="s">
        <v>0</v>
      </c>
      <c r="E522" s="55" t="s">
        <v>0</v>
      </c>
      <c r="F522" s="55" t="s">
        <v>0</v>
      </c>
      <c r="G522" s="55" t="s">
        <v>0</v>
      </c>
      <c r="H522" s="55" t="s">
        <v>0</v>
      </c>
      <c r="I522" s="55" t="s">
        <v>0</v>
      </c>
      <c r="J522" s="55" t="s">
        <v>0</v>
      </c>
      <c r="K522" s="55" t="s">
        <v>0</v>
      </c>
      <c r="L522" s="55" t="s">
        <v>0</v>
      </c>
      <c r="M522" s="55" t="s">
        <v>0</v>
      </c>
      <c r="N522" s="55" t="s">
        <v>0</v>
      </c>
      <c r="O522" s="55" t="s">
        <v>0</v>
      </c>
      <c r="P522" s="55" t="s">
        <v>0</v>
      </c>
      <c r="Q522" s="55" t="s">
        <v>0</v>
      </c>
      <c r="R522" s="55" t="s">
        <v>0</v>
      </c>
      <c r="S522" s="55" t="s">
        <v>0</v>
      </c>
      <c r="T522" s="55" t="s">
        <v>0</v>
      </c>
      <c r="U522" s="55" t="s">
        <v>0</v>
      </c>
      <c r="V522" s="55" t="s">
        <v>0</v>
      </c>
      <c r="W522" s="55" t="s">
        <v>0</v>
      </c>
      <c r="X522" s="55" t="s">
        <v>0</v>
      </c>
      <c r="Y522" s="55" t="s">
        <v>0</v>
      </c>
      <c r="Z522" s="55" t="s">
        <v>0</v>
      </c>
      <c r="AA522" s="55" t="s">
        <v>0</v>
      </c>
      <c r="AB522" s="55" t="s">
        <v>0</v>
      </c>
      <c r="AC522" s="55" t="s">
        <v>0</v>
      </c>
      <c r="AD522" s="55" t="s">
        <v>0</v>
      </c>
      <c r="AE522" s="55" t="s">
        <v>0</v>
      </c>
      <c r="AF522" s="55" t="s">
        <v>0</v>
      </c>
      <c r="AG522" s="55" t="s">
        <v>0</v>
      </c>
      <c r="AH522" s="19">
        <f t="shared" ref="AH522:AJ533" si="202">AH547+AH572+AH597</f>
        <v>17.589199999999998</v>
      </c>
      <c r="AI522" s="19">
        <f t="shared" si="202"/>
        <v>17.512</v>
      </c>
      <c r="AJ522" s="19">
        <f t="shared" si="202"/>
        <v>17.742999999999999</v>
      </c>
      <c r="AK522" s="19">
        <f t="shared" ref="AK522:AK533" si="203">AK547+AK572+AK597</f>
        <v>18.7026</v>
      </c>
    </row>
    <row r="523" spans="1:37" x14ac:dyDescent="0.25">
      <c r="A523" s="40" t="s">
        <v>26</v>
      </c>
      <c r="B523" s="9">
        <f t="shared" ref="B523:AG523" si="204">B548+B573+B598</f>
        <v>18.5</v>
      </c>
      <c r="C523" s="9">
        <f t="shared" si="204"/>
        <v>22.4</v>
      </c>
      <c r="D523" s="9">
        <f t="shared" si="204"/>
        <v>18.3</v>
      </c>
      <c r="E523" s="9">
        <f t="shared" si="204"/>
        <v>14.6</v>
      </c>
      <c r="F523" s="9">
        <f t="shared" si="204"/>
        <v>9.3000000000000007</v>
      </c>
      <c r="G523" s="9">
        <f t="shared" si="204"/>
        <v>7</v>
      </c>
      <c r="H523" s="9">
        <f t="shared" si="204"/>
        <v>8.3000000000000007</v>
      </c>
      <c r="I523" s="9">
        <f t="shared" si="204"/>
        <v>5.0999999999999996</v>
      </c>
      <c r="J523" s="9">
        <f t="shared" si="204"/>
        <v>2.5</v>
      </c>
      <c r="K523" s="9">
        <f t="shared" si="204"/>
        <v>2.4</v>
      </c>
      <c r="L523" s="9">
        <f t="shared" si="204"/>
        <v>3.6</v>
      </c>
      <c r="M523" s="9">
        <f t="shared" si="204"/>
        <v>2.5</v>
      </c>
      <c r="N523" s="9">
        <f t="shared" si="204"/>
        <v>3</v>
      </c>
      <c r="O523" s="9">
        <f t="shared" si="204"/>
        <v>2.9</v>
      </c>
      <c r="P523" s="9">
        <f t="shared" si="204"/>
        <v>3.4000000000000004</v>
      </c>
      <c r="Q523" s="9">
        <f t="shared" si="204"/>
        <v>3</v>
      </c>
      <c r="R523" s="9">
        <f t="shared" si="204"/>
        <v>2.2000000000000002</v>
      </c>
      <c r="S523" s="9">
        <f t="shared" si="204"/>
        <v>2.4</v>
      </c>
      <c r="T523" s="9">
        <f t="shared" si="204"/>
        <v>1.8</v>
      </c>
      <c r="U523" s="9">
        <f t="shared" si="204"/>
        <v>1.9171999999999998</v>
      </c>
      <c r="V523" s="9">
        <f t="shared" si="204"/>
        <v>2.1227999999999998</v>
      </c>
      <c r="W523" s="9">
        <f t="shared" si="204"/>
        <v>1.8305100000000003</v>
      </c>
      <c r="X523" s="9">
        <f t="shared" si="204"/>
        <v>1.64116</v>
      </c>
      <c r="Y523" s="9">
        <f t="shared" si="204"/>
        <v>2.1237600000000003</v>
      </c>
      <c r="Z523" s="9">
        <f t="shared" si="204"/>
        <v>4.1018499999999998</v>
      </c>
      <c r="AA523" s="9">
        <f t="shared" si="204"/>
        <v>7.7007800000000008</v>
      </c>
      <c r="AB523" s="19">
        <f t="shared" si="204"/>
        <v>13.402639999999998</v>
      </c>
      <c r="AC523" s="19">
        <f t="shared" si="204"/>
        <v>18.112190000000002</v>
      </c>
      <c r="AD523" s="19">
        <f t="shared" si="204"/>
        <v>23.94999</v>
      </c>
      <c r="AE523" s="19">
        <f t="shared" si="204"/>
        <v>45.895469999999996</v>
      </c>
      <c r="AF523" s="19">
        <f t="shared" si="204"/>
        <v>55.894080000000002</v>
      </c>
      <c r="AG523" s="19">
        <f t="shared" si="204"/>
        <v>83.078149999999994</v>
      </c>
      <c r="AH523" s="19">
        <f t="shared" si="202"/>
        <v>84.226670000000013</v>
      </c>
      <c r="AI523" s="19">
        <f t="shared" si="202"/>
        <v>97.01597000000001</v>
      </c>
      <c r="AJ523" s="19">
        <f t="shared" si="202"/>
        <v>97.319699999999997</v>
      </c>
      <c r="AK523" s="19">
        <f t="shared" si="203"/>
        <v>106.29428</v>
      </c>
    </row>
    <row r="524" spans="1:37" x14ac:dyDescent="0.25">
      <c r="A524" s="40" t="s">
        <v>27</v>
      </c>
      <c r="B524" s="9">
        <f t="shared" ref="B524:AG524" si="205">B549+B574+B599</f>
        <v>9.1999999999999993</v>
      </c>
      <c r="C524" s="9">
        <f t="shared" si="205"/>
        <v>9</v>
      </c>
      <c r="D524" s="9">
        <f t="shared" si="205"/>
        <v>6.6999999999999993</v>
      </c>
      <c r="E524" s="9">
        <f t="shared" si="205"/>
        <v>3.4</v>
      </c>
      <c r="F524" s="9">
        <f t="shared" si="205"/>
        <v>1.5</v>
      </c>
      <c r="G524" s="9">
        <f t="shared" si="205"/>
        <v>0.7</v>
      </c>
      <c r="H524" s="9">
        <f t="shared" si="205"/>
        <v>0.30000000000000004</v>
      </c>
      <c r="I524" s="9">
        <f t="shared" si="205"/>
        <v>0.7</v>
      </c>
      <c r="J524" s="9">
        <f t="shared" si="205"/>
        <v>1.2</v>
      </c>
      <c r="K524" s="9">
        <f t="shared" si="205"/>
        <v>0.7</v>
      </c>
      <c r="L524" s="9">
        <f t="shared" si="205"/>
        <v>0.30000000000000004</v>
      </c>
      <c r="M524" s="9">
        <f t="shared" si="205"/>
        <v>0.30000000000000004</v>
      </c>
      <c r="N524" s="9">
        <f t="shared" si="205"/>
        <v>0.4</v>
      </c>
      <c r="O524" s="9">
        <f t="shared" si="205"/>
        <v>0.4</v>
      </c>
      <c r="P524" s="9">
        <f t="shared" si="205"/>
        <v>0.60000000000000009</v>
      </c>
      <c r="Q524" s="9">
        <f t="shared" si="205"/>
        <v>0.5</v>
      </c>
      <c r="R524" s="9">
        <f t="shared" si="205"/>
        <v>0.5</v>
      </c>
      <c r="S524" s="9">
        <f t="shared" si="205"/>
        <v>0.8</v>
      </c>
      <c r="T524" s="9">
        <f t="shared" si="205"/>
        <v>1</v>
      </c>
      <c r="U524" s="9">
        <f t="shared" si="205"/>
        <v>1.1762999999999999</v>
      </c>
      <c r="V524" s="9">
        <f t="shared" si="205"/>
        <v>1.5723999999999998</v>
      </c>
      <c r="W524" s="9">
        <f t="shared" si="205"/>
        <v>2.0831900000000001</v>
      </c>
      <c r="X524" s="9">
        <f t="shared" si="205"/>
        <v>2.3984000000000001</v>
      </c>
      <c r="Y524" s="9">
        <f t="shared" si="205"/>
        <v>2.0365099999999998</v>
      </c>
      <c r="Z524" s="9">
        <f t="shared" si="205"/>
        <v>2.3798300000000001</v>
      </c>
      <c r="AA524" s="9">
        <f t="shared" si="205"/>
        <v>2.4432400000000003</v>
      </c>
      <c r="AB524" s="19">
        <f t="shared" si="205"/>
        <v>2.8252700000000002</v>
      </c>
      <c r="AC524" s="19">
        <f t="shared" si="205"/>
        <v>3.3790499999999999</v>
      </c>
      <c r="AD524" s="19">
        <f t="shared" si="205"/>
        <v>2.9765800000000002</v>
      </c>
      <c r="AE524" s="19">
        <f t="shared" si="205"/>
        <v>1.7123799999999998</v>
      </c>
      <c r="AF524" s="19">
        <f t="shared" si="205"/>
        <v>1.0147200000000001</v>
      </c>
      <c r="AG524" s="19">
        <f t="shared" si="205"/>
        <v>0.5847</v>
      </c>
      <c r="AH524" s="19">
        <f t="shared" si="202"/>
        <v>0.55840000000000001</v>
      </c>
      <c r="AI524" s="19">
        <f t="shared" si="202"/>
        <v>0.55095000000000005</v>
      </c>
      <c r="AJ524" s="19">
        <f t="shared" si="202"/>
        <v>0.53200000000000003</v>
      </c>
      <c r="AK524" s="19">
        <f t="shared" si="203"/>
        <v>0.50780000000000003</v>
      </c>
    </row>
    <row r="525" spans="1:37" x14ac:dyDescent="0.25">
      <c r="A525" s="40" t="s">
        <v>28</v>
      </c>
      <c r="B525" s="9">
        <f t="shared" ref="B525:AG525" si="206">B550+B575+B600</f>
        <v>46.4</v>
      </c>
      <c r="C525" s="9">
        <f t="shared" si="206"/>
        <v>39.299999999999997</v>
      </c>
      <c r="D525" s="9">
        <f t="shared" si="206"/>
        <v>25.299999999999997</v>
      </c>
      <c r="E525" s="9">
        <f t="shared" si="206"/>
        <v>20.399999999999999</v>
      </c>
      <c r="F525" s="9">
        <f t="shared" si="206"/>
        <v>9.6</v>
      </c>
      <c r="G525" s="9">
        <f t="shared" si="206"/>
        <v>7</v>
      </c>
      <c r="H525" s="9">
        <f t="shared" si="206"/>
        <v>6.7</v>
      </c>
      <c r="I525" s="9">
        <f t="shared" si="206"/>
        <v>4.2</v>
      </c>
      <c r="J525" s="9">
        <f t="shared" si="206"/>
        <v>6.9</v>
      </c>
      <c r="K525" s="9">
        <f t="shared" si="206"/>
        <v>4.7</v>
      </c>
      <c r="L525" s="9">
        <f t="shared" si="206"/>
        <v>5.4</v>
      </c>
      <c r="M525" s="9">
        <f t="shared" si="206"/>
        <v>4.9000000000000004</v>
      </c>
      <c r="N525" s="9">
        <f t="shared" si="206"/>
        <v>9.6</v>
      </c>
      <c r="O525" s="9">
        <f t="shared" si="206"/>
        <v>9.8999999999999986</v>
      </c>
      <c r="P525" s="9">
        <f t="shared" si="206"/>
        <v>11.9</v>
      </c>
      <c r="Q525" s="9">
        <f t="shared" si="206"/>
        <v>14.9</v>
      </c>
      <c r="R525" s="9">
        <f t="shared" si="206"/>
        <v>32.5</v>
      </c>
      <c r="S525" s="9">
        <f t="shared" si="206"/>
        <v>29.7</v>
      </c>
      <c r="T525" s="9">
        <f t="shared" si="206"/>
        <v>31.9</v>
      </c>
      <c r="U525" s="9">
        <f t="shared" si="206"/>
        <v>42.796499999999995</v>
      </c>
      <c r="V525" s="9">
        <f t="shared" si="206"/>
        <v>62.587299999999999</v>
      </c>
      <c r="W525" s="9">
        <f t="shared" si="206"/>
        <v>56.842529999999996</v>
      </c>
      <c r="X525" s="9">
        <f t="shared" si="206"/>
        <v>67.137160000000009</v>
      </c>
      <c r="Y525" s="9">
        <f t="shared" si="206"/>
        <v>73.368669999999995</v>
      </c>
      <c r="Z525" s="9">
        <f t="shared" si="206"/>
        <v>62.863850000000006</v>
      </c>
      <c r="AA525" s="9">
        <f t="shared" si="206"/>
        <v>69.382290000000012</v>
      </c>
      <c r="AB525" s="19">
        <f t="shared" si="206"/>
        <v>64.220910000000003</v>
      </c>
      <c r="AC525" s="19">
        <f t="shared" si="206"/>
        <v>76.238319999999987</v>
      </c>
      <c r="AD525" s="19">
        <f t="shared" si="206"/>
        <v>73.154870000000003</v>
      </c>
      <c r="AE525" s="19">
        <f t="shared" si="206"/>
        <v>82.872799999999998</v>
      </c>
      <c r="AF525" s="19">
        <f t="shared" si="206"/>
        <v>85.323039999999992</v>
      </c>
      <c r="AG525" s="19">
        <f t="shared" si="206"/>
        <v>89.84442</v>
      </c>
      <c r="AH525" s="19">
        <f t="shared" si="202"/>
        <v>91.163069999999991</v>
      </c>
      <c r="AI525" s="19">
        <f t="shared" si="202"/>
        <v>97.928110000000004</v>
      </c>
      <c r="AJ525" s="19">
        <f t="shared" si="202"/>
        <v>116.65450999999999</v>
      </c>
      <c r="AK525" s="19">
        <f t="shared" si="203"/>
        <v>109.75941</v>
      </c>
    </row>
    <row r="526" spans="1:37" x14ac:dyDescent="0.25">
      <c r="A526" s="40" t="s">
        <v>29</v>
      </c>
      <c r="B526" s="9">
        <f t="shared" ref="B526:AG526" si="207">B551+B576+B601</f>
        <v>0.2</v>
      </c>
      <c r="C526" s="9">
        <f t="shared" si="207"/>
        <v>0.30000000000000004</v>
      </c>
      <c r="D526" s="9">
        <f t="shared" si="207"/>
        <v>0.30000000000000004</v>
      </c>
      <c r="E526" s="9">
        <f t="shared" si="207"/>
        <v>0.30000000000000004</v>
      </c>
      <c r="F526" s="9">
        <f t="shared" si="207"/>
        <v>0.1</v>
      </c>
      <c r="G526" s="9">
        <f t="shared" si="207"/>
        <v>0.1</v>
      </c>
      <c r="H526" s="9">
        <f t="shared" si="207"/>
        <v>0</v>
      </c>
      <c r="I526" s="9">
        <f t="shared" si="207"/>
        <v>0</v>
      </c>
      <c r="J526" s="9">
        <f t="shared" si="207"/>
        <v>0</v>
      </c>
      <c r="K526" s="9">
        <f t="shared" si="207"/>
        <v>0</v>
      </c>
      <c r="L526" s="9">
        <f t="shared" si="207"/>
        <v>0</v>
      </c>
      <c r="M526" s="9">
        <f t="shared" si="207"/>
        <v>0</v>
      </c>
      <c r="N526" s="9">
        <f t="shared" si="207"/>
        <v>0</v>
      </c>
      <c r="O526" s="9">
        <f t="shared" si="207"/>
        <v>0</v>
      </c>
      <c r="P526" s="9">
        <f t="shared" si="207"/>
        <v>0</v>
      </c>
      <c r="Q526" s="9">
        <f t="shared" si="207"/>
        <v>0</v>
      </c>
      <c r="R526" s="9">
        <f t="shared" si="207"/>
        <v>0</v>
      </c>
      <c r="S526" s="9">
        <f t="shared" si="207"/>
        <v>0</v>
      </c>
      <c r="T526" s="9">
        <f t="shared" si="207"/>
        <v>0</v>
      </c>
      <c r="U526" s="9">
        <f t="shared" si="207"/>
        <v>8.2000000000000007E-3</v>
      </c>
      <c r="V526" s="9">
        <f t="shared" si="207"/>
        <v>1.0999999999999999E-2</v>
      </c>
      <c r="W526" s="9">
        <f t="shared" si="207"/>
        <v>1.1209999999999999E-2</v>
      </c>
      <c r="X526" s="9">
        <f t="shared" si="207"/>
        <v>1.3590000000000001E-2</v>
      </c>
      <c r="Y526" s="9">
        <f t="shared" si="207"/>
        <v>1.8799999999999997E-2</v>
      </c>
      <c r="Z526" s="9">
        <f t="shared" si="207"/>
        <v>6.0000000000000001E-3</v>
      </c>
      <c r="AA526" s="9">
        <f t="shared" si="207"/>
        <v>3.8900000000000002E-3</v>
      </c>
      <c r="AB526" s="19">
        <f t="shared" si="207"/>
        <v>1.4499999999999999E-3</v>
      </c>
      <c r="AC526" s="19">
        <f t="shared" si="207"/>
        <v>9.2339999999999992E-2</v>
      </c>
      <c r="AD526" s="19">
        <f t="shared" si="207"/>
        <v>0.25106000000000001</v>
      </c>
      <c r="AE526" s="19">
        <f t="shared" si="207"/>
        <v>1.4E-2</v>
      </c>
      <c r="AF526" s="19">
        <f t="shared" si="207"/>
        <v>0.73653999999999997</v>
      </c>
      <c r="AG526" s="19">
        <f t="shared" si="207"/>
        <v>8.7800000000000003E-2</v>
      </c>
      <c r="AH526" s="19">
        <f t="shared" si="202"/>
        <v>2.4469999999999999E-2</v>
      </c>
      <c r="AI526" s="19">
        <f t="shared" si="202"/>
        <v>2.9999999999999997E-4</v>
      </c>
      <c r="AJ526" s="19">
        <f t="shared" si="202"/>
        <v>4.0000000000000002E-4</v>
      </c>
      <c r="AK526" s="19">
        <f t="shared" si="203"/>
        <v>0</v>
      </c>
    </row>
    <row r="527" spans="1:37" x14ac:dyDescent="0.25">
      <c r="A527" s="40" t="s">
        <v>30</v>
      </c>
      <c r="B527" s="9">
        <f t="shared" ref="B527:AG527" si="208">B552+B577+B602</f>
        <v>2.8</v>
      </c>
      <c r="C527" s="9">
        <f t="shared" si="208"/>
        <v>2</v>
      </c>
      <c r="D527" s="9">
        <f t="shared" si="208"/>
        <v>1.3</v>
      </c>
      <c r="E527" s="9">
        <f t="shared" si="208"/>
        <v>1.2999999999999998</v>
      </c>
      <c r="F527" s="9">
        <f t="shared" si="208"/>
        <v>1.2000000000000002</v>
      </c>
      <c r="G527" s="9">
        <f t="shared" si="208"/>
        <v>0.4</v>
      </c>
      <c r="H527" s="9">
        <f t="shared" si="208"/>
        <v>0.2</v>
      </c>
      <c r="I527" s="9">
        <f t="shared" si="208"/>
        <v>0.4</v>
      </c>
      <c r="J527" s="9">
        <f t="shared" si="208"/>
        <v>0.5</v>
      </c>
      <c r="K527" s="9">
        <f t="shared" si="208"/>
        <v>0.7</v>
      </c>
      <c r="L527" s="9">
        <f t="shared" si="208"/>
        <v>0.4</v>
      </c>
      <c r="M527" s="9">
        <f t="shared" si="208"/>
        <v>0.2</v>
      </c>
      <c r="N527" s="9">
        <f t="shared" si="208"/>
        <v>0.30000000000000004</v>
      </c>
      <c r="O527" s="9">
        <f t="shared" si="208"/>
        <v>0.2</v>
      </c>
      <c r="P527" s="9">
        <f t="shared" si="208"/>
        <v>0.3</v>
      </c>
      <c r="Q527" s="9">
        <f t="shared" si="208"/>
        <v>0.30000000000000004</v>
      </c>
      <c r="R527" s="9">
        <f t="shared" si="208"/>
        <v>0.4</v>
      </c>
      <c r="S527" s="9">
        <f t="shared" si="208"/>
        <v>0.30000000000000004</v>
      </c>
      <c r="T527" s="9">
        <f t="shared" si="208"/>
        <v>0.4</v>
      </c>
      <c r="U527" s="9">
        <f t="shared" si="208"/>
        <v>0.51659999999999995</v>
      </c>
      <c r="V527" s="9">
        <f t="shared" si="208"/>
        <v>0.54309999999999992</v>
      </c>
      <c r="W527" s="9">
        <f t="shared" si="208"/>
        <v>0.4879</v>
      </c>
      <c r="X527" s="9">
        <f t="shared" si="208"/>
        <v>0.58738000000000001</v>
      </c>
      <c r="Y527" s="9">
        <f t="shared" si="208"/>
        <v>0.52224999999999999</v>
      </c>
      <c r="Z527" s="9">
        <f t="shared" si="208"/>
        <v>0.37862000000000001</v>
      </c>
      <c r="AA527" s="9">
        <f t="shared" si="208"/>
        <v>0.52449999999999997</v>
      </c>
      <c r="AB527" s="19">
        <f t="shared" si="208"/>
        <v>0.35649000000000003</v>
      </c>
      <c r="AC527" s="19">
        <f t="shared" si="208"/>
        <v>0.71375999999999995</v>
      </c>
      <c r="AD527" s="19">
        <f t="shared" si="208"/>
        <v>6.1368399999999994</v>
      </c>
      <c r="AE527" s="19">
        <f t="shared" si="208"/>
        <v>7.2989199999999999</v>
      </c>
      <c r="AF527" s="19">
        <f t="shared" si="208"/>
        <v>8.1130899999999997</v>
      </c>
      <c r="AG527" s="19">
        <f t="shared" si="208"/>
        <v>7.8038699999999999</v>
      </c>
      <c r="AH527" s="19">
        <f t="shared" si="202"/>
        <v>7.1613499999999997</v>
      </c>
      <c r="AI527" s="19">
        <f t="shared" si="202"/>
        <v>8.3973999999999993</v>
      </c>
      <c r="AJ527" s="19">
        <f t="shared" si="202"/>
        <v>8.7528400000000008</v>
      </c>
      <c r="AK527" s="19">
        <f t="shared" si="203"/>
        <v>8.2790900000000001</v>
      </c>
    </row>
    <row r="528" spans="1:37" x14ac:dyDescent="0.25">
      <c r="A528" s="40" t="s">
        <v>31</v>
      </c>
      <c r="B528" s="9">
        <f t="shared" ref="B528:AG528" si="209">B553+B578+B603</f>
        <v>7.5</v>
      </c>
      <c r="C528" s="9">
        <f t="shared" si="209"/>
        <v>6</v>
      </c>
      <c r="D528" s="9">
        <f t="shared" si="209"/>
        <v>3.7</v>
      </c>
      <c r="E528" s="9">
        <f t="shared" si="209"/>
        <v>3</v>
      </c>
      <c r="F528" s="9">
        <f t="shared" si="209"/>
        <v>3.4</v>
      </c>
      <c r="G528" s="9">
        <f t="shared" si="209"/>
        <v>1.2</v>
      </c>
      <c r="H528" s="9">
        <f t="shared" si="209"/>
        <v>1.3</v>
      </c>
      <c r="I528" s="9">
        <f t="shared" si="209"/>
        <v>0.3</v>
      </c>
      <c r="J528" s="9">
        <f t="shared" si="209"/>
        <v>0.30000000000000004</v>
      </c>
      <c r="K528" s="9">
        <f t="shared" si="209"/>
        <v>0.6</v>
      </c>
      <c r="L528" s="9">
        <f t="shared" si="209"/>
        <v>0.4</v>
      </c>
      <c r="M528" s="9">
        <f t="shared" si="209"/>
        <v>0.6</v>
      </c>
      <c r="N528" s="9">
        <f t="shared" si="209"/>
        <v>0.9</v>
      </c>
      <c r="O528" s="9">
        <f t="shared" si="209"/>
        <v>1</v>
      </c>
      <c r="P528" s="9">
        <f t="shared" si="209"/>
        <v>1.3</v>
      </c>
      <c r="Q528" s="9">
        <f t="shared" si="209"/>
        <v>1.2000000000000002</v>
      </c>
      <c r="R528" s="9">
        <f t="shared" si="209"/>
        <v>1.1000000000000001</v>
      </c>
      <c r="S528" s="9">
        <f t="shared" si="209"/>
        <v>1.1000000000000001</v>
      </c>
      <c r="T528" s="9">
        <f t="shared" si="209"/>
        <v>1.1000000000000001</v>
      </c>
      <c r="U528" s="9">
        <f t="shared" si="209"/>
        <v>0.97360000000000002</v>
      </c>
      <c r="V528" s="9">
        <f t="shared" si="209"/>
        <v>0.9860000000000001</v>
      </c>
      <c r="W528" s="9">
        <f t="shared" si="209"/>
        <v>1.0191300000000001</v>
      </c>
      <c r="X528" s="9">
        <f t="shared" si="209"/>
        <v>0.68300000000000005</v>
      </c>
      <c r="Y528" s="9">
        <f t="shared" si="209"/>
        <v>0.71038000000000001</v>
      </c>
      <c r="Z528" s="9">
        <f t="shared" si="209"/>
        <v>0.76861999999999997</v>
      </c>
      <c r="AA528" s="9">
        <f t="shared" si="209"/>
        <v>0.73565999999999998</v>
      </c>
      <c r="AB528" s="19">
        <f t="shared" si="209"/>
        <v>0.61531999999999998</v>
      </c>
      <c r="AC528" s="19">
        <f t="shared" si="209"/>
        <v>4.1565000000000003</v>
      </c>
      <c r="AD528" s="19">
        <f t="shared" si="209"/>
        <v>5.4656699999999994</v>
      </c>
      <c r="AE528" s="19">
        <f t="shared" si="209"/>
        <v>5.3841800000000006</v>
      </c>
      <c r="AF528" s="19">
        <f t="shared" si="209"/>
        <v>7.4693799999999992</v>
      </c>
      <c r="AG528" s="19">
        <f t="shared" si="209"/>
        <v>8.7210000000000019</v>
      </c>
      <c r="AH528" s="19">
        <f t="shared" si="202"/>
        <v>10.692849999999998</v>
      </c>
      <c r="AI528" s="19">
        <f t="shared" si="202"/>
        <v>13.169029999999999</v>
      </c>
      <c r="AJ528" s="19">
        <f t="shared" si="202"/>
        <v>16.09713</v>
      </c>
      <c r="AK528" s="19">
        <f t="shared" si="203"/>
        <v>16.57471</v>
      </c>
    </row>
    <row r="529" spans="1:37" x14ac:dyDescent="0.25">
      <c r="A529" s="40" t="s">
        <v>32</v>
      </c>
      <c r="B529" s="55" t="s">
        <v>0</v>
      </c>
      <c r="C529" s="55" t="s">
        <v>0</v>
      </c>
      <c r="D529" s="55" t="s">
        <v>0</v>
      </c>
      <c r="E529" s="55" t="s">
        <v>0</v>
      </c>
      <c r="F529" s="55" t="s">
        <v>0</v>
      </c>
      <c r="G529" s="55" t="s">
        <v>0</v>
      </c>
      <c r="H529" s="55" t="s">
        <v>0</v>
      </c>
      <c r="I529" s="55" t="s">
        <v>0</v>
      </c>
      <c r="J529" s="55" t="s">
        <v>0</v>
      </c>
      <c r="K529" s="55" t="s">
        <v>0</v>
      </c>
      <c r="L529" s="55" t="s">
        <v>0</v>
      </c>
      <c r="M529" s="55" t="s">
        <v>0</v>
      </c>
      <c r="N529" s="55" t="s">
        <v>0</v>
      </c>
      <c r="O529" s="55" t="s">
        <v>0</v>
      </c>
      <c r="P529" s="55" t="s">
        <v>0</v>
      </c>
      <c r="Q529" s="55" t="s">
        <v>0</v>
      </c>
      <c r="R529" s="55" t="s">
        <v>0</v>
      </c>
      <c r="S529" s="55" t="s">
        <v>0</v>
      </c>
      <c r="T529" s="55" t="s">
        <v>0</v>
      </c>
      <c r="U529" s="55" t="s">
        <v>0</v>
      </c>
      <c r="V529" s="55" t="s">
        <v>0</v>
      </c>
      <c r="W529" s="55" t="s">
        <v>0</v>
      </c>
      <c r="X529" s="55" t="s">
        <v>0</v>
      </c>
      <c r="Y529" s="55" t="s">
        <v>0</v>
      </c>
      <c r="Z529" s="55" t="s">
        <v>0</v>
      </c>
      <c r="AA529" s="55" t="s">
        <v>0</v>
      </c>
      <c r="AB529" s="55" t="s">
        <v>0</v>
      </c>
      <c r="AC529" s="55" t="s">
        <v>0</v>
      </c>
      <c r="AD529" s="55" t="s">
        <v>0</v>
      </c>
      <c r="AE529" s="55" t="s">
        <v>0</v>
      </c>
      <c r="AF529" s="55" t="s">
        <v>0</v>
      </c>
      <c r="AG529" s="55" t="s">
        <v>0</v>
      </c>
      <c r="AH529" s="19">
        <f t="shared" si="202"/>
        <v>1.04915</v>
      </c>
      <c r="AI529" s="19">
        <f t="shared" si="202"/>
        <v>0.68240000000000001</v>
      </c>
      <c r="AJ529" s="19">
        <f t="shared" si="202"/>
        <v>0.86609999999999998</v>
      </c>
      <c r="AK529" s="19">
        <f t="shared" si="203"/>
        <v>8.3600000000000008E-2</v>
      </c>
    </row>
    <row r="530" spans="1:37" x14ac:dyDescent="0.25">
      <c r="A530" s="40" t="s">
        <v>33</v>
      </c>
      <c r="B530" s="9">
        <f t="shared" ref="B530:AG530" si="210">B555+B580+B605</f>
        <v>25.1</v>
      </c>
      <c r="C530" s="9">
        <f t="shared" si="210"/>
        <v>21.9</v>
      </c>
      <c r="D530" s="9">
        <f t="shared" si="210"/>
        <v>17.100000000000001</v>
      </c>
      <c r="E530" s="9">
        <f t="shared" si="210"/>
        <v>13.9</v>
      </c>
      <c r="F530" s="9">
        <f t="shared" si="210"/>
        <v>7.3999999999999995</v>
      </c>
      <c r="G530" s="9">
        <f t="shared" si="210"/>
        <v>3.9</v>
      </c>
      <c r="H530" s="9">
        <f t="shared" si="210"/>
        <v>1.9</v>
      </c>
      <c r="I530" s="9">
        <f t="shared" si="210"/>
        <v>0.8</v>
      </c>
      <c r="J530" s="9">
        <f t="shared" si="210"/>
        <v>0.5</v>
      </c>
      <c r="K530" s="9">
        <f t="shared" si="210"/>
        <v>2.5</v>
      </c>
      <c r="L530" s="9">
        <f t="shared" si="210"/>
        <v>1.6</v>
      </c>
      <c r="M530" s="9">
        <f t="shared" si="210"/>
        <v>1.7</v>
      </c>
      <c r="N530" s="9">
        <f t="shared" si="210"/>
        <v>1.8</v>
      </c>
      <c r="O530" s="9">
        <f t="shared" si="210"/>
        <v>3.5</v>
      </c>
      <c r="P530" s="9">
        <f t="shared" si="210"/>
        <v>3.8</v>
      </c>
      <c r="Q530" s="9">
        <f t="shared" si="210"/>
        <v>3.9</v>
      </c>
      <c r="R530" s="9">
        <f t="shared" si="210"/>
        <v>5.8</v>
      </c>
      <c r="S530" s="9">
        <f t="shared" si="210"/>
        <v>6.6999999999999993</v>
      </c>
      <c r="T530" s="9">
        <f t="shared" si="210"/>
        <v>6.3</v>
      </c>
      <c r="U530" s="9">
        <f t="shared" si="210"/>
        <v>7.3973000000000004</v>
      </c>
      <c r="V530" s="9">
        <f t="shared" si="210"/>
        <v>6.7012999999999998</v>
      </c>
      <c r="W530" s="9">
        <f t="shared" si="210"/>
        <v>7.6543499999999991</v>
      </c>
      <c r="X530" s="9">
        <f t="shared" si="210"/>
        <v>8.1660900000000005</v>
      </c>
      <c r="Y530" s="9">
        <f t="shared" si="210"/>
        <v>8.7956699999999994</v>
      </c>
      <c r="Z530" s="9">
        <f t="shared" si="210"/>
        <v>9.5147200000000005</v>
      </c>
      <c r="AA530" s="9">
        <f t="shared" si="210"/>
        <v>9.2956700000000012</v>
      </c>
      <c r="AB530" s="19">
        <f t="shared" si="210"/>
        <v>7.9723800000000002</v>
      </c>
      <c r="AC530" s="19">
        <f t="shared" si="210"/>
        <v>9.0313999999999997</v>
      </c>
      <c r="AD530" s="19">
        <f t="shared" si="210"/>
        <v>8.3561200000000007</v>
      </c>
      <c r="AE530" s="19">
        <f t="shared" si="210"/>
        <v>8.3854299999999995</v>
      </c>
      <c r="AF530" s="19">
        <f t="shared" si="210"/>
        <v>9.4595800000000008</v>
      </c>
      <c r="AG530" s="19">
        <f t="shared" si="210"/>
        <v>8.5090700000000012</v>
      </c>
      <c r="AH530" s="19">
        <f t="shared" si="202"/>
        <v>7.8615699999999995</v>
      </c>
      <c r="AI530" s="19">
        <f t="shared" si="202"/>
        <v>8.5248400000000011</v>
      </c>
      <c r="AJ530" s="19">
        <f t="shared" si="202"/>
        <v>9.9464299999999994</v>
      </c>
      <c r="AK530" s="19">
        <f t="shared" si="203"/>
        <v>10.094850000000001</v>
      </c>
    </row>
    <row r="531" spans="1:37" x14ac:dyDescent="0.25">
      <c r="A531" s="40" t="s">
        <v>34</v>
      </c>
      <c r="B531" s="9">
        <f t="shared" ref="B531:AG531" si="211">B556+B581+B606</f>
        <v>16.600000000000001</v>
      </c>
      <c r="C531" s="9">
        <f t="shared" si="211"/>
        <v>16.8</v>
      </c>
      <c r="D531" s="9">
        <f t="shared" si="211"/>
        <v>14.5</v>
      </c>
      <c r="E531" s="9">
        <f t="shared" si="211"/>
        <v>13.2</v>
      </c>
      <c r="F531" s="9">
        <f t="shared" si="211"/>
        <v>11.9</v>
      </c>
      <c r="G531" s="9">
        <f t="shared" si="211"/>
        <v>12.5</v>
      </c>
      <c r="H531" s="9">
        <f t="shared" si="211"/>
        <v>10.100000000000001</v>
      </c>
      <c r="I531" s="9">
        <f t="shared" si="211"/>
        <v>7.6999999999999993</v>
      </c>
      <c r="J531" s="9">
        <f t="shared" si="211"/>
        <v>5.8000000000000007</v>
      </c>
      <c r="K531" s="9">
        <f t="shared" si="211"/>
        <v>8.8000000000000007</v>
      </c>
      <c r="L531" s="9">
        <f t="shared" si="211"/>
        <v>8.6</v>
      </c>
      <c r="M531" s="9">
        <f t="shared" si="211"/>
        <v>8.8999999999999986</v>
      </c>
      <c r="N531" s="9">
        <f t="shared" si="211"/>
        <v>5.1000000000000005</v>
      </c>
      <c r="O531" s="9">
        <f t="shared" si="211"/>
        <v>4.3</v>
      </c>
      <c r="P531" s="9">
        <f t="shared" si="211"/>
        <v>3.5999999999999996</v>
      </c>
      <c r="Q531" s="9">
        <f t="shared" si="211"/>
        <v>3.7</v>
      </c>
      <c r="R531" s="9">
        <f t="shared" si="211"/>
        <v>2.2000000000000002</v>
      </c>
      <c r="S531" s="9">
        <f t="shared" si="211"/>
        <v>0.9</v>
      </c>
      <c r="T531" s="9">
        <f t="shared" si="211"/>
        <v>0.8</v>
      </c>
      <c r="U531" s="9">
        <f t="shared" si="211"/>
        <v>0.98060000000000003</v>
      </c>
      <c r="V531" s="9">
        <f t="shared" si="211"/>
        <v>1.4202999999999999</v>
      </c>
      <c r="W531" s="9">
        <f t="shared" si="211"/>
        <v>2.39331</v>
      </c>
      <c r="X531" s="9">
        <f t="shared" si="211"/>
        <v>3.3776399999999995</v>
      </c>
      <c r="Y531" s="9">
        <f t="shared" si="211"/>
        <v>3.9301200000000001</v>
      </c>
      <c r="Z531" s="9">
        <f t="shared" si="211"/>
        <v>3.3212000000000002</v>
      </c>
      <c r="AA531" s="9">
        <f t="shared" si="211"/>
        <v>3.7945099999999998</v>
      </c>
      <c r="AB531" s="19">
        <f t="shared" si="211"/>
        <v>4.0042</v>
      </c>
      <c r="AC531" s="19">
        <f t="shared" si="211"/>
        <v>4.6074999999999999</v>
      </c>
      <c r="AD531" s="19">
        <f t="shared" si="211"/>
        <v>5.09572</v>
      </c>
      <c r="AE531" s="19">
        <f t="shared" si="211"/>
        <v>6.0250399999999997</v>
      </c>
      <c r="AF531" s="19">
        <f t="shared" si="211"/>
        <v>6.5879199999999996</v>
      </c>
      <c r="AG531" s="19">
        <f t="shared" si="211"/>
        <v>8.6614299999999975</v>
      </c>
      <c r="AH531" s="19">
        <f t="shared" si="202"/>
        <v>9.4278900000000014</v>
      </c>
      <c r="AI531" s="19">
        <f t="shared" si="202"/>
        <v>11.134500000000001</v>
      </c>
      <c r="AJ531" s="19">
        <f t="shared" si="202"/>
        <v>10.56489</v>
      </c>
      <c r="AK531" s="19">
        <f t="shared" si="203"/>
        <v>11.323219999999999</v>
      </c>
    </row>
    <row r="532" spans="1:37" x14ac:dyDescent="0.25">
      <c r="A532" s="40" t="s">
        <v>35</v>
      </c>
      <c r="B532" s="9">
        <f t="shared" ref="B532:AG532" si="212">B557+B582+B607</f>
        <v>1.3</v>
      </c>
      <c r="C532" s="9">
        <f t="shared" si="212"/>
        <v>1.2</v>
      </c>
      <c r="D532" s="9">
        <f t="shared" si="212"/>
        <v>1.2999999999999998</v>
      </c>
      <c r="E532" s="9">
        <f t="shared" si="212"/>
        <v>1.1000000000000001</v>
      </c>
      <c r="F532" s="9">
        <f t="shared" si="212"/>
        <v>0.30000000000000004</v>
      </c>
      <c r="G532" s="9">
        <f t="shared" si="212"/>
        <v>0.1</v>
      </c>
      <c r="H532" s="9">
        <f t="shared" si="212"/>
        <v>0.2</v>
      </c>
      <c r="I532" s="9">
        <f t="shared" si="212"/>
        <v>0</v>
      </c>
      <c r="J532" s="9">
        <f t="shared" si="212"/>
        <v>0</v>
      </c>
      <c r="K532" s="9">
        <f t="shared" si="212"/>
        <v>0.1</v>
      </c>
      <c r="L532" s="9">
        <f t="shared" si="212"/>
        <v>0</v>
      </c>
      <c r="M532" s="9">
        <f t="shared" si="212"/>
        <v>0.1</v>
      </c>
      <c r="N532" s="9">
        <f t="shared" si="212"/>
        <v>0.1</v>
      </c>
      <c r="O532" s="9">
        <f t="shared" si="212"/>
        <v>0.2</v>
      </c>
      <c r="P532" s="9">
        <f t="shared" si="212"/>
        <v>0.2</v>
      </c>
      <c r="Q532" s="9">
        <f t="shared" si="212"/>
        <v>0.2</v>
      </c>
      <c r="R532" s="9">
        <f t="shared" si="212"/>
        <v>0.2</v>
      </c>
      <c r="S532" s="9">
        <f t="shared" si="212"/>
        <v>0.2</v>
      </c>
      <c r="T532" s="9">
        <f t="shared" si="212"/>
        <v>0.1</v>
      </c>
      <c r="U532" s="9">
        <f t="shared" si="212"/>
        <v>9.1000000000000011E-2</v>
      </c>
      <c r="V532" s="9">
        <f t="shared" si="212"/>
        <v>7.0099999999999996E-2</v>
      </c>
      <c r="W532" s="9">
        <f t="shared" si="212"/>
        <v>7.7560000000000004E-2</v>
      </c>
      <c r="X532" s="9">
        <f t="shared" si="212"/>
        <v>5.28E-2</v>
      </c>
      <c r="Y532" s="9">
        <f t="shared" si="212"/>
        <v>5.1709999999999999E-2</v>
      </c>
      <c r="Z532" s="9">
        <f t="shared" si="212"/>
        <v>2.8129999999999999E-2</v>
      </c>
      <c r="AA532" s="9">
        <f t="shared" si="212"/>
        <v>2.5940000000000001E-2</v>
      </c>
      <c r="AB532" s="19">
        <f t="shared" si="212"/>
        <v>3.7650000000000003E-2</v>
      </c>
      <c r="AC532" s="19">
        <f t="shared" si="212"/>
        <v>2.6579999999999999E-2</v>
      </c>
      <c r="AD532" s="19">
        <f t="shared" si="212"/>
        <v>3.0689999999999999E-2</v>
      </c>
      <c r="AE532" s="19">
        <f t="shared" si="212"/>
        <v>4.3700000000000003E-2</v>
      </c>
      <c r="AF532" s="19">
        <f t="shared" si="212"/>
        <v>2.4299999999999995E-2</v>
      </c>
      <c r="AG532" s="19">
        <f t="shared" si="212"/>
        <v>2.4800000000000003E-2</v>
      </c>
      <c r="AH532" s="19">
        <f t="shared" si="202"/>
        <v>2.8379999999999999E-2</v>
      </c>
      <c r="AI532" s="19">
        <f t="shared" si="202"/>
        <v>3.8300000000000001E-2</v>
      </c>
      <c r="AJ532" s="19">
        <f t="shared" si="202"/>
        <v>8.5309999999999997E-2</v>
      </c>
      <c r="AK532" s="19">
        <f t="shared" si="203"/>
        <v>7.8399999999999997E-2</v>
      </c>
    </row>
    <row r="533" spans="1:37" x14ac:dyDescent="0.25">
      <c r="A533" s="40" t="s">
        <v>36</v>
      </c>
      <c r="B533" s="9">
        <f t="shared" ref="B533:AG533" si="213">B558+B583+B608</f>
        <v>0.4</v>
      </c>
      <c r="C533" s="9">
        <f t="shared" si="213"/>
        <v>0.4</v>
      </c>
      <c r="D533" s="9">
        <f t="shared" si="213"/>
        <v>0.4</v>
      </c>
      <c r="E533" s="9">
        <f t="shared" si="213"/>
        <v>0.3</v>
      </c>
      <c r="F533" s="9">
        <f t="shared" si="213"/>
        <v>0.2</v>
      </c>
      <c r="G533" s="9">
        <f t="shared" si="213"/>
        <v>0.1</v>
      </c>
      <c r="H533" s="9">
        <f t="shared" si="213"/>
        <v>0</v>
      </c>
      <c r="I533" s="9">
        <f t="shared" si="213"/>
        <v>0</v>
      </c>
      <c r="J533" s="9">
        <f t="shared" si="213"/>
        <v>0</v>
      </c>
      <c r="K533" s="9">
        <f t="shared" si="213"/>
        <v>0</v>
      </c>
      <c r="L533" s="9">
        <f t="shared" si="213"/>
        <v>0</v>
      </c>
      <c r="M533" s="9">
        <f t="shared" si="213"/>
        <v>0</v>
      </c>
      <c r="N533" s="9">
        <f t="shared" si="213"/>
        <v>0</v>
      </c>
      <c r="O533" s="9">
        <f t="shared" si="213"/>
        <v>0</v>
      </c>
      <c r="P533" s="9">
        <f t="shared" si="213"/>
        <v>0</v>
      </c>
      <c r="Q533" s="9">
        <f t="shared" si="213"/>
        <v>0</v>
      </c>
      <c r="R533" s="9">
        <f t="shared" si="213"/>
        <v>0</v>
      </c>
      <c r="S533" s="9">
        <f t="shared" si="213"/>
        <v>0</v>
      </c>
      <c r="T533" s="9">
        <f t="shared" si="213"/>
        <v>0</v>
      </c>
      <c r="U533" s="9">
        <f t="shared" si="213"/>
        <v>3.5999999999999999E-3</v>
      </c>
      <c r="V533" s="9">
        <f t="shared" si="213"/>
        <v>4.7999999999999996E-3</v>
      </c>
      <c r="W533" s="9">
        <f t="shared" si="213"/>
        <v>3.6800000000000001E-3</v>
      </c>
      <c r="X533" s="9">
        <f t="shared" si="213"/>
        <v>7.3099999999999997E-3</v>
      </c>
      <c r="Y533" s="9">
        <f t="shared" si="213"/>
        <v>9.689999999999999E-3</v>
      </c>
      <c r="Z533" s="9">
        <f t="shared" si="213"/>
        <v>1.6809999999999999E-2</v>
      </c>
      <c r="AA533" s="9">
        <f t="shared" si="213"/>
        <v>4.4999999999999999E-4</v>
      </c>
      <c r="AB533" s="19">
        <f t="shared" si="213"/>
        <v>2.8799999999999997E-3</v>
      </c>
      <c r="AC533" s="19">
        <f t="shared" si="213"/>
        <v>5.0000000000000002E-5</v>
      </c>
      <c r="AD533" s="19">
        <f t="shared" si="213"/>
        <v>2.086E-2</v>
      </c>
      <c r="AE533" s="19">
        <f t="shared" si="213"/>
        <v>4.0079999999999998E-2</v>
      </c>
      <c r="AF533" s="19">
        <f t="shared" si="213"/>
        <v>0.10759000000000001</v>
      </c>
      <c r="AG533" s="19">
        <f t="shared" si="213"/>
        <v>2.3809399999999998</v>
      </c>
      <c r="AH533" s="19">
        <f t="shared" si="202"/>
        <v>5.2242799999999994</v>
      </c>
      <c r="AI533" s="19">
        <f t="shared" si="202"/>
        <v>7.6856</v>
      </c>
      <c r="AJ533" s="19">
        <f t="shared" si="202"/>
        <v>6.3868999999999998</v>
      </c>
      <c r="AK533" s="19">
        <f t="shared" si="203"/>
        <v>7.7158499999999997</v>
      </c>
    </row>
    <row r="534" spans="1:37" x14ac:dyDescent="0.25">
      <c r="A534" s="40" t="s">
        <v>45</v>
      </c>
      <c r="B534" s="9">
        <f t="shared" ref="B534:AC534" si="214">B559+B584+B609</f>
        <v>14.400000000000002</v>
      </c>
      <c r="C534" s="9">
        <f t="shared" si="214"/>
        <v>13.8</v>
      </c>
      <c r="D534" s="9">
        <f t="shared" si="214"/>
        <v>9.8000000000000007</v>
      </c>
      <c r="E534" s="9">
        <f t="shared" si="214"/>
        <v>9.5</v>
      </c>
      <c r="F534" s="9">
        <f t="shared" si="214"/>
        <v>6</v>
      </c>
      <c r="G534" s="9">
        <f t="shared" si="214"/>
        <v>4.4000000000000004</v>
      </c>
      <c r="H534" s="9">
        <f t="shared" si="214"/>
        <v>2.4000000000000004</v>
      </c>
      <c r="I534" s="9">
        <f t="shared" si="214"/>
        <v>1.8</v>
      </c>
      <c r="J534" s="9">
        <f t="shared" si="214"/>
        <v>2.4</v>
      </c>
      <c r="K534" s="9">
        <f t="shared" si="214"/>
        <v>1</v>
      </c>
      <c r="L534" s="9">
        <f t="shared" si="214"/>
        <v>0.7</v>
      </c>
      <c r="M534" s="9">
        <f t="shared" si="214"/>
        <v>1.1000000000000001</v>
      </c>
      <c r="N534" s="9">
        <f t="shared" si="214"/>
        <v>0.9</v>
      </c>
      <c r="O534" s="9">
        <f t="shared" si="214"/>
        <v>1.7</v>
      </c>
      <c r="P534" s="9">
        <f t="shared" si="214"/>
        <v>1.7000000000000002</v>
      </c>
      <c r="Q534" s="9">
        <f t="shared" si="214"/>
        <v>1.7000000000000002</v>
      </c>
      <c r="R534" s="9">
        <f t="shared" si="214"/>
        <v>1.7</v>
      </c>
      <c r="S534" s="9">
        <f t="shared" si="214"/>
        <v>1.7</v>
      </c>
      <c r="T534" s="9">
        <f t="shared" si="214"/>
        <v>2.2000000000000002</v>
      </c>
      <c r="U534" s="9">
        <f t="shared" si="214"/>
        <v>2.2222999999999997</v>
      </c>
      <c r="V534" s="9">
        <f t="shared" si="214"/>
        <v>3.0648999999999997</v>
      </c>
      <c r="W534" s="9">
        <f t="shared" si="214"/>
        <v>5.8798399999999997</v>
      </c>
      <c r="X534" s="9">
        <f t="shared" si="214"/>
        <v>7.72818</v>
      </c>
      <c r="Y534" s="9">
        <f t="shared" si="214"/>
        <v>8.7456999999999994</v>
      </c>
      <c r="Z534" s="9">
        <f t="shared" si="214"/>
        <v>9.9076000000000004</v>
      </c>
      <c r="AA534" s="9">
        <f t="shared" si="214"/>
        <v>10.22575</v>
      </c>
      <c r="AB534" s="19">
        <f t="shared" si="214"/>
        <v>11.308970000000002</v>
      </c>
      <c r="AC534" s="19">
        <f t="shared" si="214"/>
        <v>10.25722</v>
      </c>
      <c r="AD534" s="61" t="s">
        <v>1</v>
      </c>
      <c r="AE534" s="61" t="s">
        <v>1</v>
      </c>
      <c r="AF534" s="61" t="s">
        <v>1</v>
      </c>
      <c r="AG534" s="61" t="s">
        <v>1</v>
      </c>
      <c r="AH534" s="61" t="s">
        <v>1</v>
      </c>
      <c r="AI534" s="61" t="s">
        <v>1</v>
      </c>
      <c r="AJ534" s="61" t="s">
        <v>1</v>
      </c>
      <c r="AK534" s="61" t="s">
        <v>1</v>
      </c>
    </row>
    <row r="535" spans="1:37" x14ac:dyDescent="0.25">
      <c r="A535" s="40" t="s">
        <v>37</v>
      </c>
      <c r="B535" s="9">
        <f t="shared" ref="B535:AC535" si="215">B560+B585+B610</f>
        <v>13.3</v>
      </c>
      <c r="C535" s="9">
        <f t="shared" si="215"/>
        <v>14.200000000000001</v>
      </c>
      <c r="D535" s="9">
        <f t="shared" si="215"/>
        <v>10.5</v>
      </c>
      <c r="E535" s="9">
        <f t="shared" si="215"/>
        <v>8.6</v>
      </c>
      <c r="F535" s="9">
        <f t="shared" si="215"/>
        <v>7.5</v>
      </c>
      <c r="G535" s="9">
        <f t="shared" si="215"/>
        <v>2.1</v>
      </c>
      <c r="H535" s="9">
        <f t="shared" si="215"/>
        <v>1</v>
      </c>
      <c r="I535" s="9">
        <f t="shared" si="215"/>
        <v>0.5</v>
      </c>
      <c r="J535" s="9">
        <f t="shared" si="215"/>
        <v>0.30000000000000004</v>
      </c>
      <c r="K535" s="9">
        <f t="shared" si="215"/>
        <v>0.60000000000000009</v>
      </c>
      <c r="L535" s="9">
        <f t="shared" si="215"/>
        <v>0.6</v>
      </c>
      <c r="M535" s="9">
        <f t="shared" si="215"/>
        <v>0.60000000000000009</v>
      </c>
      <c r="N535" s="9">
        <f t="shared" si="215"/>
        <v>0.7</v>
      </c>
      <c r="O535" s="9">
        <f t="shared" si="215"/>
        <v>0.89999999999999991</v>
      </c>
      <c r="P535" s="9">
        <f t="shared" si="215"/>
        <v>1</v>
      </c>
      <c r="Q535" s="9">
        <f t="shared" si="215"/>
        <v>1.2</v>
      </c>
      <c r="R535" s="9">
        <f t="shared" si="215"/>
        <v>1.2</v>
      </c>
      <c r="S535" s="9">
        <f t="shared" si="215"/>
        <v>1.1000000000000001</v>
      </c>
      <c r="T535" s="9">
        <f t="shared" si="215"/>
        <v>1</v>
      </c>
      <c r="U535" s="9">
        <f t="shared" si="215"/>
        <v>1.0142</v>
      </c>
      <c r="V535" s="9">
        <f t="shared" si="215"/>
        <v>0.83</v>
      </c>
      <c r="W535" s="9">
        <f t="shared" si="215"/>
        <v>0.97238000000000002</v>
      </c>
      <c r="X535" s="9">
        <f t="shared" si="215"/>
        <v>0.63465000000000005</v>
      </c>
      <c r="Y535" s="9">
        <f t="shared" si="215"/>
        <v>0.42548999999999998</v>
      </c>
      <c r="Z535" s="9">
        <f t="shared" si="215"/>
        <v>0.64890999999999999</v>
      </c>
      <c r="AA535" s="9">
        <f t="shared" si="215"/>
        <v>1.7007700000000001</v>
      </c>
      <c r="AB535" s="19">
        <f t="shared" si="215"/>
        <v>1.7929600000000001</v>
      </c>
      <c r="AC535" s="19">
        <f t="shared" si="215"/>
        <v>4.8223400000000005</v>
      </c>
      <c r="AD535" s="19">
        <f t="shared" ref="AD535:AJ537" si="216">AD560+AD585+AD610</f>
        <v>5.4182699999999997</v>
      </c>
      <c r="AE535" s="19">
        <f t="shared" si="216"/>
        <v>5.2352100000000004</v>
      </c>
      <c r="AF535" s="19">
        <f t="shared" si="216"/>
        <v>5.1066800000000008</v>
      </c>
      <c r="AG535" s="19">
        <f t="shared" si="216"/>
        <v>4.3668700000000005</v>
      </c>
      <c r="AH535" s="19">
        <f t="shared" si="216"/>
        <v>2.67211</v>
      </c>
      <c r="AI535" s="19">
        <f t="shared" si="216"/>
        <v>2.96319</v>
      </c>
      <c r="AJ535" s="19">
        <f t="shared" si="216"/>
        <v>2.6400199999999998</v>
      </c>
      <c r="AK535" s="19">
        <f t="shared" ref="AK535:AK542" si="217">AK560+AK585+AK610</f>
        <v>6.0517400000000006</v>
      </c>
    </row>
    <row r="536" spans="1:37" x14ac:dyDescent="0.25">
      <c r="A536" s="40" t="s">
        <v>38</v>
      </c>
      <c r="B536" s="9">
        <f t="shared" ref="B536:AC536" si="218">B561+B586+B611</f>
        <v>20.9</v>
      </c>
      <c r="C536" s="9">
        <f t="shared" si="218"/>
        <v>15.5</v>
      </c>
      <c r="D536" s="9">
        <f t="shared" si="218"/>
        <v>13</v>
      </c>
      <c r="E536" s="9">
        <f t="shared" si="218"/>
        <v>11</v>
      </c>
      <c r="F536" s="9">
        <f t="shared" si="218"/>
        <v>8.4</v>
      </c>
      <c r="G536" s="9">
        <f t="shared" si="218"/>
        <v>7.4</v>
      </c>
      <c r="H536" s="9">
        <f t="shared" si="218"/>
        <v>3.8</v>
      </c>
      <c r="I536" s="9">
        <f t="shared" si="218"/>
        <v>1.7</v>
      </c>
      <c r="J536" s="9">
        <f t="shared" si="218"/>
        <v>2</v>
      </c>
      <c r="K536" s="9">
        <f t="shared" si="218"/>
        <v>1.7999999999999998</v>
      </c>
      <c r="L536" s="9">
        <f t="shared" si="218"/>
        <v>1.6</v>
      </c>
      <c r="M536" s="9">
        <f t="shared" si="218"/>
        <v>1.3</v>
      </c>
      <c r="N536" s="9">
        <f t="shared" si="218"/>
        <v>1.1000000000000001</v>
      </c>
      <c r="O536" s="9">
        <f t="shared" si="218"/>
        <v>1.1000000000000001</v>
      </c>
      <c r="P536" s="9">
        <f t="shared" si="218"/>
        <v>1.2</v>
      </c>
      <c r="Q536" s="9">
        <f t="shared" si="218"/>
        <v>1.3</v>
      </c>
      <c r="R536" s="9">
        <f t="shared" si="218"/>
        <v>1.3</v>
      </c>
      <c r="S536" s="9">
        <f t="shared" si="218"/>
        <v>1.5</v>
      </c>
      <c r="T536" s="9">
        <f t="shared" si="218"/>
        <v>1.4</v>
      </c>
      <c r="U536" s="9">
        <f t="shared" si="218"/>
        <v>1.2066999999999999</v>
      </c>
      <c r="V536" s="9">
        <f t="shared" si="218"/>
        <v>2.0534999999999997</v>
      </c>
      <c r="W536" s="9">
        <f t="shared" si="218"/>
        <v>1.6349999999999998</v>
      </c>
      <c r="X536" s="9">
        <f t="shared" si="218"/>
        <v>1.9274</v>
      </c>
      <c r="Y536" s="9">
        <f t="shared" si="218"/>
        <v>3.1898600000000004</v>
      </c>
      <c r="Z536" s="9">
        <f t="shared" si="218"/>
        <v>3.4354499999999999</v>
      </c>
      <c r="AA536" s="9">
        <f t="shared" si="218"/>
        <v>3.4101499999999998</v>
      </c>
      <c r="AB536" s="19">
        <f t="shared" si="218"/>
        <v>3.2298400000000003</v>
      </c>
      <c r="AC536" s="19">
        <f t="shared" si="218"/>
        <v>3.39507</v>
      </c>
      <c r="AD536" s="19">
        <f t="shared" si="216"/>
        <v>3.3639400000000004</v>
      </c>
      <c r="AE536" s="19">
        <f t="shared" si="216"/>
        <v>3.3196199999999996</v>
      </c>
      <c r="AF536" s="19">
        <f t="shared" si="216"/>
        <v>3.6506799999999995</v>
      </c>
      <c r="AG536" s="19">
        <f t="shared" si="216"/>
        <v>2.0575999999999999</v>
      </c>
      <c r="AH536" s="19">
        <f t="shared" si="216"/>
        <v>1.2998500000000002</v>
      </c>
      <c r="AI536" s="19">
        <f t="shared" si="216"/>
        <v>2.8795299999999999</v>
      </c>
      <c r="AJ536" s="19">
        <f t="shared" si="216"/>
        <v>3.0332999999999997</v>
      </c>
      <c r="AK536" s="19">
        <f t="shared" si="217"/>
        <v>6.1199700000000004</v>
      </c>
    </row>
    <row r="537" spans="1:37" x14ac:dyDescent="0.25">
      <c r="A537" s="40" t="s">
        <v>39</v>
      </c>
      <c r="B537" s="55" t="s">
        <v>0</v>
      </c>
      <c r="C537" s="55" t="s">
        <v>0</v>
      </c>
      <c r="D537" s="55" t="s">
        <v>0</v>
      </c>
      <c r="E537" s="55" t="s">
        <v>0</v>
      </c>
      <c r="F537" s="55" t="s">
        <v>0</v>
      </c>
      <c r="G537" s="55" t="s">
        <v>0</v>
      </c>
      <c r="H537" s="55" t="s">
        <v>0</v>
      </c>
      <c r="I537" s="55" t="s">
        <v>0</v>
      </c>
      <c r="J537" s="55" t="s">
        <v>0</v>
      </c>
      <c r="K537" s="55" t="s">
        <v>0</v>
      </c>
      <c r="L537" s="55" t="s">
        <v>0</v>
      </c>
      <c r="M537" s="55" t="s">
        <v>0</v>
      </c>
      <c r="N537" s="55" t="s">
        <v>0</v>
      </c>
      <c r="O537" s="55" t="s">
        <v>0</v>
      </c>
      <c r="P537" s="55" t="s">
        <v>0</v>
      </c>
      <c r="Q537" s="55" t="s">
        <v>0</v>
      </c>
      <c r="R537" s="55" t="s">
        <v>0</v>
      </c>
      <c r="S537" s="55" t="s">
        <v>0</v>
      </c>
      <c r="T537" s="55" t="s">
        <v>0</v>
      </c>
      <c r="U537" s="55" t="s">
        <v>0</v>
      </c>
      <c r="V537" s="55" t="s">
        <v>0</v>
      </c>
      <c r="W537" s="55" t="s">
        <v>0</v>
      </c>
      <c r="X537" s="55" t="s">
        <v>0</v>
      </c>
      <c r="Y537" s="55" t="s">
        <v>0</v>
      </c>
      <c r="Z537" s="55" t="s">
        <v>0</v>
      </c>
      <c r="AA537" s="55" t="s">
        <v>0</v>
      </c>
      <c r="AB537" s="55" t="s">
        <v>0</v>
      </c>
      <c r="AC537" s="55" t="s">
        <v>0</v>
      </c>
      <c r="AD537" s="19">
        <f t="shared" si="216"/>
        <v>11.211209999999999</v>
      </c>
      <c r="AE537" s="19">
        <f t="shared" si="216"/>
        <v>10.675800000000001</v>
      </c>
      <c r="AF537" s="19">
        <f t="shared" si="216"/>
        <v>8.9178999999999995</v>
      </c>
      <c r="AG537" s="19">
        <f t="shared" si="216"/>
        <v>8.9964499999999994</v>
      </c>
      <c r="AH537" s="19">
        <f t="shared" si="216"/>
        <v>3.6977100000000003</v>
      </c>
      <c r="AI537" s="19">
        <f t="shared" si="216"/>
        <v>5.0200400000000007</v>
      </c>
      <c r="AJ537" s="19">
        <f t="shared" si="216"/>
        <v>5.9184999999999999</v>
      </c>
      <c r="AK537" s="19">
        <f t="shared" si="217"/>
        <v>7.63992</v>
      </c>
    </row>
    <row r="538" spans="1:37" x14ac:dyDescent="0.25">
      <c r="A538" s="41" t="s">
        <v>40</v>
      </c>
      <c r="B538" s="55" t="s">
        <v>0</v>
      </c>
      <c r="C538" s="55" t="s">
        <v>0</v>
      </c>
      <c r="D538" s="55" t="s">
        <v>0</v>
      </c>
      <c r="E538" s="55" t="s">
        <v>0</v>
      </c>
      <c r="F538" s="55" t="s">
        <v>0</v>
      </c>
      <c r="G538" s="55" t="s">
        <v>0</v>
      </c>
      <c r="H538" s="55" t="s">
        <v>0</v>
      </c>
      <c r="I538" s="55" t="s">
        <v>0</v>
      </c>
      <c r="J538" s="55" t="s">
        <v>0</v>
      </c>
      <c r="K538" s="55" t="s">
        <v>0</v>
      </c>
      <c r="L538" s="55" t="s">
        <v>0</v>
      </c>
      <c r="M538" s="55" t="s">
        <v>0</v>
      </c>
      <c r="N538" s="55" t="s">
        <v>0</v>
      </c>
      <c r="O538" s="55" t="s">
        <v>0</v>
      </c>
      <c r="P538" s="55" t="s">
        <v>0</v>
      </c>
      <c r="Q538" s="55" t="s">
        <v>0</v>
      </c>
      <c r="R538" s="55" t="s">
        <v>0</v>
      </c>
      <c r="S538" s="55" t="s">
        <v>0</v>
      </c>
      <c r="T538" s="55" t="s">
        <v>0</v>
      </c>
      <c r="U538" s="55" t="s">
        <v>0</v>
      </c>
      <c r="V538" s="55" t="s">
        <v>0</v>
      </c>
      <c r="W538" s="55" t="s">
        <v>0</v>
      </c>
      <c r="X538" s="55" t="s">
        <v>0</v>
      </c>
      <c r="Y538" s="55" t="s">
        <v>0</v>
      </c>
      <c r="Z538" s="55" t="s">
        <v>0</v>
      </c>
      <c r="AA538" s="55" t="s">
        <v>0</v>
      </c>
      <c r="AB538" s="55" t="s">
        <v>0</v>
      </c>
      <c r="AC538" s="55" t="s">
        <v>0</v>
      </c>
      <c r="AD538" s="55" t="s">
        <v>0</v>
      </c>
      <c r="AE538" s="55" t="s">
        <v>0</v>
      </c>
      <c r="AF538" s="55" t="s">
        <v>0</v>
      </c>
      <c r="AG538" s="55" t="s">
        <v>0</v>
      </c>
      <c r="AH538" s="19">
        <f t="shared" ref="AH538:AJ542" si="219">AH563+AH588+AH613</f>
        <v>8.8730000000000003E-2</v>
      </c>
      <c r="AI538" s="19">
        <f t="shared" si="219"/>
        <v>6.8900000000000003E-2</v>
      </c>
      <c r="AJ538" s="19">
        <f t="shared" si="219"/>
        <v>2.9599999999999998E-2</v>
      </c>
      <c r="AK538" s="19">
        <f t="shared" si="217"/>
        <v>2.92E-2</v>
      </c>
    </row>
    <row r="539" spans="1:37" x14ac:dyDescent="0.25">
      <c r="A539" s="40" t="s">
        <v>41</v>
      </c>
      <c r="B539" s="9">
        <f t="shared" ref="B539:AG539" si="220">B564+B589+B614</f>
        <v>24.3</v>
      </c>
      <c r="C539" s="9">
        <f t="shared" si="220"/>
        <v>21.9</v>
      </c>
      <c r="D539" s="9">
        <f t="shared" si="220"/>
        <v>16.8</v>
      </c>
      <c r="E539" s="9">
        <f t="shared" si="220"/>
        <v>13.5</v>
      </c>
      <c r="F539" s="9">
        <f t="shared" si="220"/>
        <v>13.399999999999999</v>
      </c>
      <c r="G539" s="9">
        <f t="shared" si="220"/>
        <v>6.1</v>
      </c>
      <c r="H539" s="9">
        <f t="shared" si="220"/>
        <v>3.3</v>
      </c>
      <c r="I539" s="9">
        <f t="shared" si="220"/>
        <v>0.7</v>
      </c>
      <c r="J539" s="9">
        <f t="shared" si="220"/>
        <v>1.7</v>
      </c>
      <c r="K539" s="9">
        <f t="shared" si="220"/>
        <v>5.4</v>
      </c>
      <c r="L539" s="9">
        <f t="shared" si="220"/>
        <v>10.1</v>
      </c>
      <c r="M539" s="9">
        <f t="shared" si="220"/>
        <v>11.600000000000001</v>
      </c>
      <c r="N539" s="9">
        <f t="shared" si="220"/>
        <v>12.9</v>
      </c>
      <c r="O539" s="9">
        <f t="shared" si="220"/>
        <v>12.3</v>
      </c>
      <c r="P539" s="9">
        <f t="shared" si="220"/>
        <v>12.299999999999999</v>
      </c>
      <c r="Q539" s="9">
        <f t="shared" si="220"/>
        <v>13.799999999999999</v>
      </c>
      <c r="R539" s="9">
        <f t="shared" si="220"/>
        <v>15.4</v>
      </c>
      <c r="S539" s="9">
        <f t="shared" si="220"/>
        <v>17.899999999999999</v>
      </c>
      <c r="T539" s="9">
        <f t="shared" si="220"/>
        <v>17.3</v>
      </c>
      <c r="U539" s="9">
        <f t="shared" si="220"/>
        <v>19.1557</v>
      </c>
      <c r="V539" s="9">
        <f t="shared" si="220"/>
        <v>20.994500000000002</v>
      </c>
      <c r="W539" s="9">
        <f t="shared" si="220"/>
        <v>21.067730000000001</v>
      </c>
      <c r="X539" s="9">
        <f t="shared" si="220"/>
        <v>28.68543</v>
      </c>
      <c r="Y539" s="9">
        <f t="shared" si="220"/>
        <v>31.851129999999998</v>
      </c>
      <c r="Z539" s="9">
        <f t="shared" si="220"/>
        <v>36.780630000000002</v>
      </c>
      <c r="AA539" s="9">
        <f t="shared" si="220"/>
        <v>36.867919999999998</v>
      </c>
      <c r="AB539" s="19">
        <f t="shared" si="220"/>
        <v>42.942210000000003</v>
      </c>
      <c r="AC539" s="19">
        <f t="shared" si="220"/>
        <v>44.790979999999998</v>
      </c>
      <c r="AD539" s="19">
        <f t="shared" si="220"/>
        <v>46.59686</v>
      </c>
      <c r="AE539" s="19">
        <f t="shared" si="220"/>
        <v>44.581189999999999</v>
      </c>
      <c r="AF539" s="19">
        <f t="shared" si="220"/>
        <v>42.46367</v>
      </c>
      <c r="AG539" s="19">
        <f t="shared" si="220"/>
        <v>45.881030000000003</v>
      </c>
      <c r="AH539" s="19">
        <f t="shared" si="219"/>
        <v>43.366680000000002</v>
      </c>
      <c r="AI539" s="19">
        <f t="shared" si="219"/>
        <v>61.228529999999999</v>
      </c>
      <c r="AJ539" s="19">
        <f t="shared" si="219"/>
        <v>63.212530000000001</v>
      </c>
      <c r="AK539" s="19">
        <f t="shared" si="217"/>
        <v>62.261379999999996</v>
      </c>
    </row>
    <row r="540" spans="1:37" x14ac:dyDescent="0.25">
      <c r="A540" s="40" t="s">
        <v>42</v>
      </c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>
        <f>Q565+Q590+Q615</f>
        <v>0</v>
      </c>
      <c r="R540" s="9">
        <f t="shared" ref="R540:AG540" si="221">R565+R590+R615</f>
        <v>0</v>
      </c>
      <c r="S540" s="9">
        <f t="shared" si="221"/>
        <v>0</v>
      </c>
      <c r="T540" s="9">
        <f t="shared" si="221"/>
        <v>0</v>
      </c>
      <c r="U540" s="9">
        <f t="shared" si="221"/>
        <v>1.3600000000000001E-2</v>
      </c>
      <c r="V540" s="9">
        <f t="shared" si="221"/>
        <v>1.1099999999999999E-2</v>
      </c>
      <c r="W540" s="9">
        <f t="shared" si="221"/>
        <v>1.1609999999999999E-2</v>
      </c>
      <c r="X540" s="9">
        <f t="shared" si="221"/>
        <v>1.1640000000000001E-2</v>
      </c>
      <c r="Y540" s="9">
        <f t="shared" si="221"/>
        <v>1.1520000000000001E-2</v>
      </c>
      <c r="Z540" s="9">
        <f t="shared" si="221"/>
        <v>9.5600000000000008E-3</v>
      </c>
      <c r="AA540" s="9">
        <f t="shared" si="221"/>
        <v>9.4900000000000002E-3</v>
      </c>
      <c r="AB540" s="19">
        <f t="shared" si="221"/>
        <v>1.8600000000000001E-3</v>
      </c>
      <c r="AC540" s="19">
        <f t="shared" si="221"/>
        <v>5.9999999999999995E-4</v>
      </c>
      <c r="AD540" s="19">
        <f t="shared" si="221"/>
        <v>6.4000000000000005E-4</v>
      </c>
      <c r="AE540" s="19">
        <f t="shared" si="221"/>
        <v>5.0000000000000002E-5</v>
      </c>
      <c r="AF540" s="19">
        <f t="shared" si="221"/>
        <v>8.0000000000000007E-5</v>
      </c>
      <c r="AG540" s="19">
        <f t="shared" si="221"/>
        <v>5.9999999999999995E-4</v>
      </c>
      <c r="AH540" s="19">
        <f t="shared" si="219"/>
        <v>5.9999999999999995E-4</v>
      </c>
      <c r="AI540" s="19">
        <f t="shared" si="219"/>
        <v>4.0000000000000002E-4</v>
      </c>
      <c r="AJ540" s="19">
        <f t="shared" si="219"/>
        <v>2.0000000000000001E-4</v>
      </c>
      <c r="AK540" s="19">
        <f t="shared" si="217"/>
        <v>1E-4</v>
      </c>
    </row>
    <row r="541" spans="1:37" x14ac:dyDescent="0.25">
      <c r="A541" s="40" t="s">
        <v>43</v>
      </c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>
        <f t="shared" ref="Q541:AG541" si="222">Q566+Q591+Q616</f>
        <v>0</v>
      </c>
      <c r="R541" s="9">
        <f t="shared" si="222"/>
        <v>0</v>
      </c>
      <c r="S541" s="9">
        <f t="shared" si="222"/>
        <v>0</v>
      </c>
      <c r="T541" s="9">
        <f t="shared" si="222"/>
        <v>0</v>
      </c>
      <c r="U541" s="9">
        <f t="shared" si="222"/>
        <v>4.7000000000000002E-3</v>
      </c>
      <c r="V541" s="9">
        <f t="shared" si="222"/>
        <v>6.1999999999999998E-3</v>
      </c>
      <c r="W541" s="9">
        <f t="shared" si="222"/>
        <v>5.3899999999999998E-3</v>
      </c>
      <c r="X541" s="9">
        <f t="shared" si="222"/>
        <v>4.9900000000000005E-3</v>
      </c>
      <c r="Y541" s="9">
        <f t="shared" si="222"/>
        <v>4.5700000000000003E-3</v>
      </c>
      <c r="Z541" s="9">
        <f t="shared" si="222"/>
        <v>3.9409999999999994E-2</v>
      </c>
      <c r="AA541" s="9">
        <f t="shared" si="222"/>
        <v>6.77E-3</v>
      </c>
      <c r="AB541" s="19">
        <f t="shared" si="222"/>
        <v>8.0000000000000007E-5</v>
      </c>
      <c r="AC541" s="19">
        <f t="shared" si="222"/>
        <v>5.2000000000000006E-4</v>
      </c>
      <c r="AD541" s="19">
        <f t="shared" si="222"/>
        <v>8.0000000000000004E-4</v>
      </c>
      <c r="AE541" s="19">
        <f t="shared" si="222"/>
        <v>8.9999999999999998E-4</v>
      </c>
      <c r="AF541" s="19">
        <f t="shared" si="222"/>
        <v>5.9999999999999995E-4</v>
      </c>
      <c r="AG541" s="19">
        <f t="shared" si="222"/>
        <v>2.0000000000000001E-4</v>
      </c>
      <c r="AH541" s="19">
        <f t="shared" si="219"/>
        <v>2.9999999999999997E-4</v>
      </c>
      <c r="AI541" s="19">
        <f t="shared" si="219"/>
        <v>1.1999999999999999E-3</v>
      </c>
      <c r="AJ541" s="19">
        <f t="shared" si="219"/>
        <v>1.4E-3</v>
      </c>
      <c r="AK541" s="19">
        <f t="shared" si="217"/>
        <v>1.1999999999999999E-3</v>
      </c>
    </row>
    <row r="542" spans="1:37" x14ac:dyDescent="0.25">
      <c r="A542" s="45" t="s">
        <v>44</v>
      </c>
      <c r="B542" s="82" t="s">
        <v>0</v>
      </c>
      <c r="C542" s="82" t="s">
        <v>0</v>
      </c>
      <c r="D542" s="82" t="s">
        <v>0</v>
      </c>
      <c r="E542" s="82" t="s">
        <v>0</v>
      </c>
      <c r="F542" s="82" t="s">
        <v>0</v>
      </c>
      <c r="G542" s="82" t="s">
        <v>0</v>
      </c>
      <c r="H542" s="82" t="s">
        <v>0</v>
      </c>
      <c r="I542" s="82" t="s">
        <v>0</v>
      </c>
      <c r="J542" s="82" t="s">
        <v>0</v>
      </c>
      <c r="K542" s="82" t="s">
        <v>0</v>
      </c>
      <c r="L542" s="82" t="s">
        <v>0</v>
      </c>
      <c r="M542" s="82" t="s">
        <v>0</v>
      </c>
      <c r="N542" s="82" t="s">
        <v>0</v>
      </c>
      <c r="O542" s="82" t="s">
        <v>0</v>
      </c>
      <c r="P542" s="82" t="s">
        <v>0</v>
      </c>
      <c r="Q542" s="82" t="s">
        <v>0</v>
      </c>
      <c r="R542" s="82" t="s">
        <v>0</v>
      </c>
      <c r="S542" s="82" t="s">
        <v>0</v>
      </c>
      <c r="T542" s="82" t="s">
        <v>0</v>
      </c>
      <c r="U542" s="82" t="s">
        <v>0</v>
      </c>
      <c r="V542" s="82" t="s">
        <v>0</v>
      </c>
      <c r="W542" s="82" t="s">
        <v>0</v>
      </c>
      <c r="X542" s="82" t="s">
        <v>0</v>
      </c>
      <c r="Y542" s="82" t="s">
        <v>0</v>
      </c>
      <c r="Z542" s="82" t="s">
        <v>0</v>
      </c>
      <c r="AA542" s="82" t="s">
        <v>0</v>
      </c>
      <c r="AB542" s="82" t="s">
        <v>0</v>
      </c>
      <c r="AC542" s="82" t="s">
        <v>0</v>
      </c>
      <c r="AD542" s="91">
        <f>AD567+AD592+AD617</f>
        <v>0.18331</v>
      </c>
      <c r="AE542" s="91">
        <f>AE567+AE592+AE617</f>
        <v>1.2438200000000001</v>
      </c>
      <c r="AF542" s="91">
        <f>AF567+AF592+AF617</f>
        <v>1.6579200000000003</v>
      </c>
      <c r="AG542" s="91">
        <f>AG567+AG592+AG617</f>
        <v>1.6054000000000002</v>
      </c>
      <c r="AH542" s="91">
        <f t="shared" si="219"/>
        <v>0.88228000000000006</v>
      </c>
      <c r="AI542" s="91">
        <f t="shared" si="219"/>
        <v>0.95695000000000008</v>
      </c>
      <c r="AJ542" s="91">
        <f t="shared" si="219"/>
        <v>0.25459999999999999</v>
      </c>
      <c r="AK542" s="91">
        <f t="shared" si="217"/>
        <v>0.26850000000000002</v>
      </c>
    </row>
    <row r="544" spans="1:37" x14ac:dyDescent="0.25">
      <c r="A544" s="112" t="s">
        <v>47</v>
      </c>
      <c r="B544" s="1"/>
      <c r="C544" s="4"/>
    </row>
    <row r="545" spans="1:37" s="59" customFormat="1" ht="28.5" customHeight="1" x14ac:dyDescent="0.25">
      <c r="A545" s="113"/>
      <c r="B545" s="114">
        <v>1990</v>
      </c>
      <c r="C545" s="114">
        <v>1991</v>
      </c>
      <c r="D545" s="114">
        <v>1992</v>
      </c>
      <c r="E545" s="114">
        <v>1993</v>
      </c>
      <c r="F545" s="114">
        <v>1994</v>
      </c>
      <c r="G545" s="114">
        <v>1995</v>
      </c>
      <c r="H545" s="114">
        <v>1996</v>
      </c>
      <c r="I545" s="114">
        <v>1997</v>
      </c>
      <c r="J545" s="114">
        <v>1998</v>
      </c>
      <c r="K545" s="114">
        <v>1999</v>
      </c>
      <c r="L545" s="114">
        <v>2000</v>
      </c>
      <c r="M545" s="114">
        <v>2001</v>
      </c>
      <c r="N545" s="114">
        <v>2002</v>
      </c>
      <c r="O545" s="114">
        <v>2003</v>
      </c>
      <c r="P545" s="114">
        <v>2004</v>
      </c>
      <c r="Q545" s="114">
        <v>2005</v>
      </c>
      <c r="R545" s="114">
        <v>2006</v>
      </c>
      <c r="S545" s="114">
        <v>2007</v>
      </c>
      <c r="T545" s="114">
        <v>2008</v>
      </c>
      <c r="U545" s="114">
        <v>2009</v>
      </c>
      <c r="V545" s="114">
        <v>2010</v>
      </c>
      <c r="W545" s="114">
        <v>2011</v>
      </c>
      <c r="X545" s="114">
        <v>2012</v>
      </c>
      <c r="Y545" s="114">
        <v>2013</v>
      </c>
      <c r="Z545" s="114">
        <v>2014</v>
      </c>
      <c r="AA545" s="114">
        <v>2015</v>
      </c>
      <c r="AB545" s="114">
        <v>2016</v>
      </c>
      <c r="AC545" s="114">
        <v>2017</v>
      </c>
      <c r="AD545" s="114">
        <v>2018</v>
      </c>
      <c r="AE545" s="114">
        <v>2019</v>
      </c>
      <c r="AF545" s="114">
        <v>2020</v>
      </c>
      <c r="AG545" s="114">
        <v>2021</v>
      </c>
      <c r="AH545" s="114" t="s">
        <v>3</v>
      </c>
      <c r="AI545" s="114" t="s">
        <v>4</v>
      </c>
      <c r="AJ545" s="114">
        <v>2024</v>
      </c>
      <c r="AK545" s="114">
        <v>2025</v>
      </c>
    </row>
    <row r="546" spans="1:37" s="33" customFormat="1" x14ac:dyDescent="0.25">
      <c r="A546" s="40" t="s">
        <v>24</v>
      </c>
      <c r="B546" s="14">
        <f t="shared" ref="B546:Z546" si="223">SUM(B548:B566)</f>
        <v>131.79999999999998</v>
      </c>
      <c r="C546" s="14">
        <f t="shared" si="223"/>
        <v>116.5</v>
      </c>
      <c r="D546" s="14">
        <f t="shared" si="223"/>
        <v>87.3</v>
      </c>
      <c r="E546" s="14">
        <f t="shared" si="223"/>
        <v>62.299999999999983</v>
      </c>
      <c r="F546" s="14">
        <f t="shared" si="223"/>
        <v>35.1</v>
      </c>
      <c r="G546" s="14">
        <f t="shared" si="223"/>
        <v>21.400000000000002</v>
      </c>
      <c r="H546" s="14">
        <f t="shared" si="223"/>
        <v>9.1000000000000014</v>
      </c>
      <c r="I546" s="14">
        <f t="shared" si="223"/>
        <v>10.199999999999999</v>
      </c>
      <c r="J546" s="14">
        <f t="shared" si="223"/>
        <v>9.5999999999999979</v>
      </c>
      <c r="K546" s="14">
        <f t="shared" si="223"/>
        <v>11.5</v>
      </c>
      <c r="L546" s="14">
        <f t="shared" si="223"/>
        <v>16.7</v>
      </c>
      <c r="M546" s="14">
        <f t="shared" si="223"/>
        <v>18.3</v>
      </c>
      <c r="N546" s="14">
        <f t="shared" si="223"/>
        <v>23.9</v>
      </c>
      <c r="O546" s="14">
        <f t="shared" si="223"/>
        <v>26</v>
      </c>
      <c r="P546" s="14">
        <f t="shared" si="223"/>
        <v>28.700000000000003</v>
      </c>
      <c r="Q546" s="14">
        <f t="shared" si="223"/>
        <v>33.200000000000003</v>
      </c>
      <c r="R546" s="14">
        <f t="shared" si="223"/>
        <v>54.4</v>
      </c>
      <c r="S546" s="14">
        <f t="shared" si="223"/>
        <v>55.7</v>
      </c>
      <c r="T546" s="14">
        <f t="shared" si="223"/>
        <v>55.7</v>
      </c>
      <c r="U546" s="14">
        <f t="shared" si="223"/>
        <v>70.303999999999988</v>
      </c>
      <c r="V546" s="14">
        <f t="shared" si="223"/>
        <v>93.998400000000018</v>
      </c>
      <c r="W546" s="14">
        <f t="shared" si="223"/>
        <v>94.396409999999989</v>
      </c>
      <c r="X546" s="14">
        <f t="shared" si="223"/>
        <v>115.67578999999999</v>
      </c>
      <c r="Y546" s="14">
        <f t="shared" si="223"/>
        <v>128.25262000000001</v>
      </c>
      <c r="Z546" s="14">
        <f t="shared" si="223"/>
        <v>126.55382000000003</v>
      </c>
      <c r="AA546" s="14">
        <f>SUM(AA547:AA567)</f>
        <v>139.20170999999999</v>
      </c>
      <c r="AB546" s="68">
        <f t="shared" ref="AB546:AI546" si="224">SUM(AB547:AB567)</f>
        <v>145.69161</v>
      </c>
      <c r="AC546" s="68">
        <f t="shared" si="224"/>
        <v>173.18714</v>
      </c>
      <c r="AD546" s="68">
        <f t="shared" si="224"/>
        <v>185.90777</v>
      </c>
      <c r="AE546" s="68">
        <f t="shared" si="224"/>
        <v>216.63386000000003</v>
      </c>
      <c r="AF546" s="68">
        <f t="shared" si="224"/>
        <v>230.48734000000002</v>
      </c>
      <c r="AG546" s="68">
        <f t="shared" si="224"/>
        <v>266.57963000000007</v>
      </c>
      <c r="AH546" s="68">
        <f t="shared" si="224"/>
        <v>282.99534999999997</v>
      </c>
      <c r="AI546" s="68">
        <f t="shared" si="224"/>
        <v>331.77133999999995</v>
      </c>
      <c r="AJ546" s="68">
        <f>SUM(AJ547:AJ567)</f>
        <v>356.76966000000004</v>
      </c>
      <c r="AK546" s="68">
        <v>369.51049999999998</v>
      </c>
    </row>
    <row r="547" spans="1:37" s="33" customFormat="1" x14ac:dyDescent="0.25">
      <c r="A547" s="40" t="s">
        <v>25</v>
      </c>
      <c r="B547" s="55" t="s">
        <v>0</v>
      </c>
      <c r="C547" s="55" t="s">
        <v>0</v>
      </c>
      <c r="D547" s="55" t="s">
        <v>0</v>
      </c>
      <c r="E547" s="55" t="s">
        <v>0</v>
      </c>
      <c r="F547" s="55" t="s">
        <v>0</v>
      </c>
      <c r="G547" s="55" t="s">
        <v>0</v>
      </c>
      <c r="H547" s="55" t="s">
        <v>0</v>
      </c>
      <c r="I547" s="55" t="s">
        <v>0</v>
      </c>
      <c r="J547" s="55" t="s">
        <v>0</v>
      </c>
      <c r="K547" s="55" t="s">
        <v>0</v>
      </c>
      <c r="L547" s="55" t="s">
        <v>0</v>
      </c>
      <c r="M547" s="55" t="s">
        <v>0</v>
      </c>
      <c r="N547" s="55" t="s">
        <v>0</v>
      </c>
      <c r="O547" s="55" t="s">
        <v>0</v>
      </c>
      <c r="P547" s="55" t="s">
        <v>0</v>
      </c>
      <c r="Q547" s="55" t="s">
        <v>0</v>
      </c>
      <c r="R547" s="55" t="s">
        <v>0</v>
      </c>
      <c r="S547" s="55" t="s">
        <v>0</v>
      </c>
      <c r="T547" s="55" t="s">
        <v>0</v>
      </c>
      <c r="U547" s="55" t="s">
        <v>0</v>
      </c>
      <c r="V547" s="55" t="s">
        <v>0</v>
      </c>
      <c r="W547" s="55" t="s">
        <v>0</v>
      </c>
      <c r="X547" s="55" t="s">
        <v>0</v>
      </c>
      <c r="Y547" s="55" t="s">
        <v>0</v>
      </c>
      <c r="Z547" s="55" t="s">
        <v>0</v>
      </c>
      <c r="AA547" s="55" t="s">
        <v>0</v>
      </c>
      <c r="AB547" s="55" t="s">
        <v>0</v>
      </c>
      <c r="AC547" s="55" t="s">
        <v>0</v>
      </c>
      <c r="AD547" s="55" t="s">
        <v>0</v>
      </c>
      <c r="AE547" s="55" t="s">
        <v>0</v>
      </c>
      <c r="AF547" s="55" t="s">
        <v>0</v>
      </c>
      <c r="AG547" s="55" t="s">
        <v>0</v>
      </c>
      <c r="AH547" s="123">
        <v>17.027699999999999</v>
      </c>
      <c r="AI547" s="123">
        <v>16.974599999999999</v>
      </c>
      <c r="AJ547" s="123">
        <v>17.398799999999998</v>
      </c>
      <c r="AK547" s="123">
        <v>18.569900000000001</v>
      </c>
    </row>
    <row r="548" spans="1:37" x14ac:dyDescent="0.25">
      <c r="A548" s="40" t="s">
        <v>26</v>
      </c>
      <c r="B548" s="9">
        <v>13.3</v>
      </c>
      <c r="C548" s="9">
        <v>15.3</v>
      </c>
      <c r="D548" s="9">
        <v>12.3</v>
      </c>
      <c r="E548" s="9">
        <v>9</v>
      </c>
      <c r="F548" s="9">
        <v>4.9000000000000004</v>
      </c>
      <c r="G548" s="9">
        <v>4.3</v>
      </c>
      <c r="H548" s="9">
        <v>2.6</v>
      </c>
      <c r="I548" s="9">
        <v>4.0999999999999996</v>
      </c>
      <c r="J548" s="9">
        <v>1.4</v>
      </c>
      <c r="K548" s="9">
        <v>1</v>
      </c>
      <c r="L548" s="9">
        <v>2</v>
      </c>
      <c r="M548" s="9">
        <v>1.5</v>
      </c>
      <c r="N548" s="9">
        <v>1.8</v>
      </c>
      <c r="O548" s="9">
        <v>2</v>
      </c>
      <c r="P548" s="9">
        <v>2.1</v>
      </c>
      <c r="Q548" s="9">
        <v>1.9</v>
      </c>
      <c r="R548" s="9">
        <v>1.2</v>
      </c>
      <c r="S548" s="9">
        <v>1.2</v>
      </c>
      <c r="T548" s="9">
        <v>0.7</v>
      </c>
      <c r="U548" s="9">
        <v>0.73480000000000001</v>
      </c>
      <c r="V548" s="9">
        <v>1.0297000000000001</v>
      </c>
      <c r="W548" s="9">
        <v>1.2506700000000002</v>
      </c>
      <c r="X548" s="9">
        <v>1.10236</v>
      </c>
      <c r="Y548" s="9">
        <v>1.54444</v>
      </c>
      <c r="Z548" s="9">
        <v>3.4568000000000003</v>
      </c>
      <c r="AA548" s="9">
        <v>7.1193100000000005</v>
      </c>
      <c r="AB548" s="64">
        <v>12.588149999999999</v>
      </c>
      <c r="AC548" s="64">
        <v>17.43599</v>
      </c>
      <c r="AD548" s="64">
        <v>23.27608</v>
      </c>
      <c r="AE548" s="64">
        <v>45.223379999999999</v>
      </c>
      <c r="AF548" s="64">
        <v>55.193280000000001</v>
      </c>
      <c r="AG548" s="64">
        <v>82.412549999999996</v>
      </c>
      <c r="AH548" s="64">
        <v>83.645320000000012</v>
      </c>
      <c r="AI548" s="64">
        <v>96.421270000000007</v>
      </c>
      <c r="AJ548" s="64">
        <v>96.802399999999992</v>
      </c>
      <c r="AK548" s="64">
        <v>105.81088</v>
      </c>
    </row>
    <row r="549" spans="1:37" x14ac:dyDescent="0.25">
      <c r="A549" s="40" t="s">
        <v>27</v>
      </c>
      <c r="B549" s="9">
        <v>6.2999999999999989</v>
      </c>
      <c r="C549" s="9">
        <v>6.1</v>
      </c>
      <c r="D549" s="9">
        <v>4.3</v>
      </c>
      <c r="E549" s="9">
        <v>2.2999999999999998</v>
      </c>
      <c r="F549" s="9">
        <v>1</v>
      </c>
      <c r="G549" s="9">
        <v>0.4</v>
      </c>
      <c r="H549" s="9">
        <v>0.1</v>
      </c>
      <c r="I549" s="9">
        <v>0.2</v>
      </c>
      <c r="J549" s="9">
        <v>0.2</v>
      </c>
      <c r="K549" s="9">
        <v>0.2</v>
      </c>
      <c r="L549" s="9">
        <v>0.1</v>
      </c>
      <c r="M549" s="9">
        <v>0.1</v>
      </c>
      <c r="N549" s="9">
        <v>0.2</v>
      </c>
      <c r="O549" s="9">
        <v>0.1</v>
      </c>
      <c r="P549" s="9">
        <v>0.2</v>
      </c>
      <c r="Q549" s="9">
        <v>0.1</v>
      </c>
      <c r="R549" s="9">
        <v>0.1</v>
      </c>
      <c r="S549" s="9">
        <v>0.4</v>
      </c>
      <c r="T549" s="9">
        <v>0.5</v>
      </c>
      <c r="U549" s="9">
        <v>0.62539999999999996</v>
      </c>
      <c r="V549" s="9">
        <v>1.0794999999999999</v>
      </c>
      <c r="W549" s="9">
        <v>1.6017000000000001</v>
      </c>
      <c r="X549" s="9">
        <v>1.9409000000000001</v>
      </c>
      <c r="Y549" s="9">
        <v>1.6919999999999999</v>
      </c>
      <c r="Z549" s="9">
        <v>1.9535400000000001</v>
      </c>
      <c r="AA549" s="9">
        <v>2.1305000000000001</v>
      </c>
      <c r="AB549" s="64">
        <v>2.4615100000000001</v>
      </c>
      <c r="AC549" s="64">
        <v>2.9879499999999997</v>
      </c>
      <c r="AD549" s="64">
        <v>2.5988000000000002</v>
      </c>
      <c r="AE549" s="64">
        <v>1.3467499999999999</v>
      </c>
      <c r="AF549" s="64">
        <v>0.63944000000000001</v>
      </c>
      <c r="AG549" s="64">
        <v>0.22</v>
      </c>
      <c r="AH549" s="64">
        <v>0.32389999999999997</v>
      </c>
      <c r="AI549" s="64">
        <v>0.30044999999999999</v>
      </c>
      <c r="AJ549" s="64">
        <v>0.3362</v>
      </c>
      <c r="AK549" s="64">
        <v>0.31169999999999998</v>
      </c>
    </row>
    <row r="550" spans="1:37" x14ac:dyDescent="0.25">
      <c r="A550" s="40" t="s">
        <v>28</v>
      </c>
      <c r="B550" s="9">
        <v>34.799999999999997</v>
      </c>
      <c r="C550" s="9">
        <v>28.4</v>
      </c>
      <c r="D550" s="9">
        <v>16.899999999999999</v>
      </c>
      <c r="E550" s="9">
        <v>8.6</v>
      </c>
      <c r="F550" s="9">
        <v>4</v>
      </c>
      <c r="G550" s="9">
        <v>1.4</v>
      </c>
      <c r="H550" s="9">
        <v>1.1000000000000001</v>
      </c>
      <c r="I550" s="9">
        <v>2.5</v>
      </c>
      <c r="J550" s="9">
        <v>3.8</v>
      </c>
      <c r="K550" s="9">
        <v>2.6</v>
      </c>
      <c r="L550" s="9">
        <v>3.2</v>
      </c>
      <c r="M550" s="9">
        <v>3.7</v>
      </c>
      <c r="N550" s="9">
        <v>8.1</v>
      </c>
      <c r="O550" s="9">
        <v>8.6999999999999993</v>
      </c>
      <c r="P550" s="9">
        <v>10.3</v>
      </c>
      <c r="Q550" s="9">
        <v>13.5</v>
      </c>
      <c r="R550" s="9">
        <v>31.6</v>
      </c>
      <c r="S550" s="9">
        <v>29</v>
      </c>
      <c r="T550" s="9">
        <v>30.4</v>
      </c>
      <c r="U550" s="9">
        <v>41.511499999999998</v>
      </c>
      <c r="V550" s="9">
        <v>61.432199999999995</v>
      </c>
      <c r="W550" s="9">
        <v>56.236669999999997</v>
      </c>
      <c r="X550" s="9">
        <v>66.542960000000008</v>
      </c>
      <c r="Y550" s="9">
        <v>72.713809999999995</v>
      </c>
      <c r="Z550" s="9">
        <v>62.352330000000002</v>
      </c>
      <c r="AA550" s="9">
        <v>68.941460000000006</v>
      </c>
      <c r="AB550" s="64">
        <v>63.619239999999998</v>
      </c>
      <c r="AC550" s="64">
        <v>75.778279999999995</v>
      </c>
      <c r="AD550" s="64">
        <v>72.602620000000002</v>
      </c>
      <c r="AE550" s="64">
        <v>82.324860000000001</v>
      </c>
      <c r="AF550" s="64">
        <v>84.781999999999996</v>
      </c>
      <c r="AG550" s="64">
        <v>89.320320000000009</v>
      </c>
      <c r="AH550" s="64">
        <v>90.948909999999998</v>
      </c>
      <c r="AI550" s="64">
        <v>97.716710000000006</v>
      </c>
      <c r="AJ550" s="64">
        <v>116.53231</v>
      </c>
      <c r="AK550" s="64">
        <v>109.54191</v>
      </c>
    </row>
    <row r="551" spans="1:37" x14ac:dyDescent="0.25">
      <c r="A551" s="40" t="s">
        <v>29</v>
      </c>
      <c r="B551" s="9">
        <v>0.2</v>
      </c>
      <c r="C551" s="9">
        <v>0.2</v>
      </c>
      <c r="D551" s="9">
        <v>0.2</v>
      </c>
      <c r="E551" s="9">
        <v>0.2</v>
      </c>
      <c r="F551" s="9">
        <v>0.1</v>
      </c>
      <c r="G551" s="9">
        <v>0.1</v>
      </c>
      <c r="H551" s="9"/>
      <c r="I551" s="9"/>
      <c r="J551" s="9"/>
      <c r="K551" s="9"/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/>
      <c r="U551" s="9"/>
      <c r="V551" s="9"/>
      <c r="W551" s="9"/>
      <c r="X551" s="9"/>
      <c r="Y551" s="9">
        <v>8.9999999999999998E-4</v>
      </c>
      <c r="Z551" s="9">
        <v>1.7099999999999999E-3</v>
      </c>
      <c r="AA551" s="9"/>
      <c r="AB551" s="64">
        <v>4.0000000000000003E-5</v>
      </c>
      <c r="AC551" s="64">
        <v>9.1200000000000003E-2</v>
      </c>
      <c r="AD551" s="64">
        <v>0.25070999999999999</v>
      </c>
      <c r="AE551" s="64">
        <v>1.383E-2</v>
      </c>
      <c r="AF551" s="64">
        <v>0.73653999999999997</v>
      </c>
      <c r="AG551" s="64">
        <v>8.7800000000000003E-2</v>
      </c>
      <c r="AH551" s="64">
        <v>2.4469999999999999E-2</v>
      </c>
      <c r="AI551" s="64"/>
      <c r="AJ551" s="64"/>
      <c r="AK551" s="64"/>
    </row>
    <row r="552" spans="1:37" x14ac:dyDescent="0.25">
      <c r="A552" s="40" t="s">
        <v>30</v>
      </c>
      <c r="B552" s="9">
        <v>0.59999999999999964</v>
      </c>
      <c r="C552" s="9">
        <v>0.8</v>
      </c>
      <c r="D552" s="9">
        <v>0.8</v>
      </c>
      <c r="E552" s="9">
        <v>0.7</v>
      </c>
      <c r="F552" s="9">
        <v>0.4</v>
      </c>
      <c r="G552" s="9">
        <v>0.2</v>
      </c>
      <c r="H552" s="9"/>
      <c r="I552" s="9"/>
      <c r="J552" s="9"/>
      <c r="K552" s="9"/>
      <c r="L552" s="9">
        <v>0</v>
      </c>
      <c r="M552" s="9">
        <v>0</v>
      </c>
      <c r="N552" s="9">
        <v>0.1</v>
      </c>
      <c r="O552" s="9">
        <v>0</v>
      </c>
      <c r="P552" s="9">
        <v>0</v>
      </c>
      <c r="Q552" s="9">
        <v>0.1</v>
      </c>
      <c r="R552" s="9">
        <v>0.1</v>
      </c>
      <c r="S552" s="9">
        <v>0.1</v>
      </c>
      <c r="T552" s="9">
        <v>0.2</v>
      </c>
      <c r="U552" s="9">
        <v>0.24769999999999998</v>
      </c>
      <c r="V552" s="9">
        <v>0.24059999999999998</v>
      </c>
      <c r="W552" s="9">
        <v>0.26722000000000001</v>
      </c>
      <c r="X552" s="9">
        <v>0.25022</v>
      </c>
      <c r="Y552" s="9">
        <v>0.26480999999999999</v>
      </c>
      <c r="Z552" s="9">
        <v>0.18725</v>
      </c>
      <c r="AA552" s="9">
        <v>0.26633000000000001</v>
      </c>
      <c r="AB552" s="64">
        <v>0.18649000000000002</v>
      </c>
      <c r="AC552" s="64">
        <v>0.54849999999999999</v>
      </c>
      <c r="AD552" s="64">
        <v>5.9578699999999998</v>
      </c>
      <c r="AE552" s="64">
        <v>7.1291700000000002</v>
      </c>
      <c r="AF552" s="64">
        <v>7.9119599999999997</v>
      </c>
      <c r="AG552" s="64">
        <v>7.60717</v>
      </c>
      <c r="AH552" s="64">
        <v>7.0251000000000001</v>
      </c>
      <c r="AI552" s="64">
        <v>8.2853999999999992</v>
      </c>
      <c r="AJ552" s="64">
        <v>8.6415400000000009</v>
      </c>
      <c r="AK552" s="64">
        <v>8.1687899999999996</v>
      </c>
    </row>
    <row r="553" spans="1:37" x14ac:dyDescent="0.25">
      <c r="A553" s="40" t="s">
        <v>31</v>
      </c>
      <c r="B553" s="9">
        <v>4.0999999999999996</v>
      </c>
      <c r="C553" s="9">
        <v>2.8</v>
      </c>
      <c r="D553" s="9">
        <v>2.5</v>
      </c>
      <c r="E553" s="9">
        <v>1.5</v>
      </c>
      <c r="F553" s="9">
        <v>0.6</v>
      </c>
      <c r="G553" s="9">
        <v>0.3</v>
      </c>
      <c r="H553" s="9">
        <v>0.1</v>
      </c>
      <c r="I553" s="9"/>
      <c r="J553" s="9">
        <v>0.1</v>
      </c>
      <c r="K553" s="9">
        <v>0.1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/>
      <c r="U553" s="9"/>
      <c r="V553" s="9"/>
      <c r="W553" s="9"/>
      <c r="X553" s="9"/>
      <c r="Y553" s="9"/>
      <c r="Z553" s="9"/>
      <c r="AA553" s="9"/>
      <c r="AB553" s="64">
        <v>0</v>
      </c>
      <c r="AC553" s="64">
        <v>3.75346</v>
      </c>
      <c r="AD553" s="64">
        <v>5.1090799999999996</v>
      </c>
      <c r="AE553" s="64">
        <v>5.0254200000000004</v>
      </c>
      <c r="AF553" s="64">
        <v>7.1064999999999996</v>
      </c>
      <c r="AG553" s="64">
        <v>8.3495000000000008</v>
      </c>
      <c r="AH553" s="64">
        <v>10.348549999999999</v>
      </c>
      <c r="AI553" s="64">
        <v>12.82213</v>
      </c>
      <c r="AJ553" s="64">
        <v>15.78773</v>
      </c>
      <c r="AK553" s="64">
        <v>16.281410000000001</v>
      </c>
    </row>
    <row r="554" spans="1:37" x14ac:dyDescent="0.25">
      <c r="A554" s="40" t="s">
        <v>32</v>
      </c>
      <c r="B554" s="55" t="s">
        <v>0</v>
      </c>
      <c r="C554" s="55" t="s">
        <v>0</v>
      </c>
      <c r="D554" s="55" t="s">
        <v>0</v>
      </c>
      <c r="E554" s="55" t="s">
        <v>0</v>
      </c>
      <c r="F554" s="55" t="s">
        <v>0</v>
      </c>
      <c r="G554" s="55" t="s">
        <v>0</v>
      </c>
      <c r="H554" s="55" t="s">
        <v>0</v>
      </c>
      <c r="I554" s="55" t="s">
        <v>0</v>
      </c>
      <c r="J554" s="55" t="s">
        <v>0</v>
      </c>
      <c r="K554" s="55" t="s">
        <v>0</v>
      </c>
      <c r="L554" s="55" t="s">
        <v>0</v>
      </c>
      <c r="M554" s="55" t="s">
        <v>0</v>
      </c>
      <c r="N554" s="55" t="s">
        <v>0</v>
      </c>
      <c r="O554" s="55" t="s">
        <v>0</v>
      </c>
      <c r="P554" s="55" t="s">
        <v>0</v>
      </c>
      <c r="Q554" s="55" t="s">
        <v>0</v>
      </c>
      <c r="R554" s="55" t="s">
        <v>0</v>
      </c>
      <c r="S554" s="55" t="s">
        <v>0</v>
      </c>
      <c r="T554" s="55" t="s">
        <v>0</v>
      </c>
      <c r="U554" s="55" t="s">
        <v>0</v>
      </c>
      <c r="V554" s="55" t="s">
        <v>0</v>
      </c>
      <c r="W554" s="55" t="s">
        <v>0</v>
      </c>
      <c r="X554" s="55" t="s">
        <v>0</v>
      </c>
      <c r="Y554" s="55" t="s">
        <v>0</v>
      </c>
      <c r="Z554" s="55" t="s">
        <v>0</v>
      </c>
      <c r="AA554" s="55" t="s">
        <v>0</v>
      </c>
      <c r="AB554" s="55" t="s">
        <v>0</v>
      </c>
      <c r="AC554" s="55" t="s">
        <v>0</v>
      </c>
      <c r="AD554" s="55" t="s">
        <v>0</v>
      </c>
      <c r="AE554" s="55" t="s">
        <v>0</v>
      </c>
      <c r="AF554" s="55" t="s">
        <v>0</v>
      </c>
      <c r="AG554" s="55" t="s">
        <v>0</v>
      </c>
      <c r="AH554" s="64">
        <v>0.94896999999999998</v>
      </c>
      <c r="AI554" s="64">
        <v>0.56579999999999997</v>
      </c>
      <c r="AJ554" s="64">
        <v>0.76700000000000002</v>
      </c>
      <c r="AK554" s="64"/>
    </row>
    <row r="555" spans="1:37" x14ac:dyDescent="0.25">
      <c r="A555" s="40" t="s">
        <v>33</v>
      </c>
      <c r="B555" s="9">
        <v>19.3</v>
      </c>
      <c r="C555" s="9">
        <v>15.9</v>
      </c>
      <c r="D555" s="9">
        <v>12.5</v>
      </c>
      <c r="E555" s="9">
        <v>9.8000000000000007</v>
      </c>
      <c r="F555" s="9">
        <v>4.5999999999999996</v>
      </c>
      <c r="G555" s="9">
        <v>2.2999999999999998</v>
      </c>
      <c r="H555" s="9">
        <v>0.5</v>
      </c>
      <c r="I555" s="9">
        <v>0.2</v>
      </c>
      <c r="J555" s="9">
        <v>0.4</v>
      </c>
      <c r="K555" s="9">
        <v>0.5</v>
      </c>
      <c r="L555" s="9">
        <v>0.6</v>
      </c>
      <c r="M555" s="9">
        <v>0.6</v>
      </c>
      <c r="N555" s="9">
        <v>1</v>
      </c>
      <c r="O555" s="9">
        <v>2.4</v>
      </c>
      <c r="P555" s="9">
        <v>3</v>
      </c>
      <c r="Q555" s="9">
        <v>3.5</v>
      </c>
      <c r="R555" s="9">
        <v>5.3</v>
      </c>
      <c r="S555" s="9">
        <v>6.3</v>
      </c>
      <c r="T555" s="9">
        <v>5.7</v>
      </c>
      <c r="U555" s="9">
        <v>6.8641000000000005</v>
      </c>
      <c r="V555" s="9">
        <v>6.26</v>
      </c>
      <c r="W555" s="9">
        <v>7.2154399999999992</v>
      </c>
      <c r="X555" s="9">
        <v>7.3808199999999999</v>
      </c>
      <c r="Y555" s="9">
        <v>8.0083199999999994</v>
      </c>
      <c r="Z555" s="9">
        <v>9.0293399999999995</v>
      </c>
      <c r="AA555" s="9">
        <v>8.8031500000000005</v>
      </c>
      <c r="AB555" s="64">
        <v>7.4728300000000001</v>
      </c>
      <c r="AC555" s="64">
        <v>8.5365000000000002</v>
      </c>
      <c r="AD555" s="64">
        <v>7.8684799999999999</v>
      </c>
      <c r="AE555" s="64">
        <v>7.8989500000000001</v>
      </c>
      <c r="AF555" s="64">
        <v>8.9285300000000003</v>
      </c>
      <c r="AG555" s="64">
        <v>7.9557700000000002</v>
      </c>
      <c r="AH555" s="64">
        <v>7.5402299999999993</v>
      </c>
      <c r="AI555" s="64">
        <v>8.2055400000000009</v>
      </c>
      <c r="AJ555" s="64">
        <v>9.6369299999999996</v>
      </c>
      <c r="AK555" s="64">
        <v>9.7795500000000004</v>
      </c>
    </row>
    <row r="556" spans="1:37" x14ac:dyDescent="0.25">
      <c r="A556" s="40" t="s">
        <v>34</v>
      </c>
      <c r="B556" s="9">
        <v>8.3000000000000007</v>
      </c>
      <c r="C556" s="9">
        <v>8.5</v>
      </c>
      <c r="D556" s="9">
        <v>8.3000000000000007</v>
      </c>
      <c r="E556" s="9">
        <v>6.8</v>
      </c>
      <c r="F556" s="9">
        <v>5.2</v>
      </c>
      <c r="G556" s="9">
        <v>3.9</v>
      </c>
      <c r="H556" s="9">
        <v>2.1</v>
      </c>
      <c r="I556" s="9">
        <v>2</v>
      </c>
      <c r="J556" s="9">
        <v>1.5</v>
      </c>
      <c r="K556" s="9">
        <v>1.2</v>
      </c>
      <c r="L556" s="9">
        <v>0.8</v>
      </c>
      <c r="M556" s="9">
        <v>0.7</v>
      </c>
      <c r="N556" s="9">
        <v>0.4</v>
      </c>
      <c r="O556" s="9">
        <v>0.7</v>
      </c>
      <c r="P556" s="9">
        <v>0.7</v>
      </c>
      <c r="Q556" s="9">
        <v>0.5</v>
      </c>
      <c r="R556" s="9">
        <v>0.4</v>
      </c>
      <c r="S556" s="9">
        <v>0.5</v>
      </c>
      <c r="T556" s="9">
        <v>0.4</v>
      </c>
      <c r="U556" s="9">
        <v>0.52449999999999997</v>
      </c>
      <c r="V556" s="9">
        <v>0.94579999999999997</v>
      </c>
      <c r="W556" s="9">
        <v>1.9240999999999999</v>
      </c>
      <c r="X556" s="9">
        <v>2.8468899999999997</v>
      </c>
      <c r="Y556" s="9">
        <v>3.42225</v>
      </c>
      <c r="Z556" s="9">
        <v>2.7579699999999998</v>
      </c>
      <c r="AA556" s="9">
        <v>3.0886999999999998</v>
      </c>
      <c r="AB556" s="64">
        <v>3.43893</v>
      </c>
      <c r="AC556" s="64">
        <v>4.0627899999999997</v>
      </c>
      <c r="AD556" s="64">
        <v>4.5226699999999997</v>
      </c>
      <c r="AE556" s="64">
        <v>5.4021099999999995</v>
      </c>
      <c r="AF556" s="64">
        <v>5.9700299999999995</v>
      </c>
      <c r="AG556" s="64">
        <v>8.0442299999999989</v>
      </c>
      <c r="AH556" s="64">
        <v>9.2298600000000004</v>
      </c>
      <c r="AI556" s="64">
        <v>10.954000000000001</v>
      </c>
      <c r="AJ556" s="64">
        <v>10.386190000000001</v>
      </c>
      <c r="AK556" s="64">
        <v>11.16592</v>
      </c>
    </row>
    <row r="557" spans="1:37" x14ac:dyDescent="0.25">
      <c r="A557" s="40" t="s">
        <v>35</v>
      </c>
      <c r="B557" s="9">
        <v>0.60000000000000009</v>
      </c>
      <c r="C557" s="9">
        <v>0.6</v>
      </c>
      <c r="D557" s="9">
        <v>0.6</v>
      </c>
      <c r="E557" s="9">
        <v>0.5</v>
      </c>
      <c r="F557" s="9">
        <v>0.2</v>
      </c>
      <c r="G557" s="9">
        <v>0.1</v>
      </c>
      <c r="H557" s="9">
        <v>0.1</v>
      </c>
      <c r="I557" s="9"/>
      <c r="J557" s="9"/>
      <c r="K557" s="9"/>
      <c r="L557" s="9">
        <v>0</v>
      </c>
      <c r="M557" s="9">
        <v>0.1</v>
      </c>
      <c r="N557" s="9">
        <v>0.1</v>
      </c>
      <c r="O557" s="9">
        <v>0.1</v>
      </c>
      <c r="P557" s="9">
        <v>0.1</v>
      </c>
      <c r="Q557" s="9">
        <v>0</v>
      </c>
      <c r="R557" s="9">
        <v>0.1</v>
      </c>
      <c r="S557" s="9">
        <v>0.1</v>
      </c>
      <c r="T557" s="9">
        <v>0</v>
      </c>
      <c r="U557" s="9"/>
      <c r="V557" s="9"/>
      <c r="W557" s="9"/>
      <c r="X557" s="9"/>
      <c r="Y557" s="9"/>
      <c r="Z557" s="9"/>
      <c r="AA557" s="9"/>
      <c r="AB557" s="64">
        <v>0</v>
      </c>
      <c r="AC557" s="64">
        <v>2.9999999999999997E-4</v>
      </c>
      <c r="AD557" s="64">
        <v>3.3300000000000001E-3</v>
      </c>
      <c r="AE557" s="64">
        <v>1.848E-2</v>
      </c>
      <c r="AF557" s="64">
        <v>0</v>
      </c>
      <c r="AG557" s="64">
        <v>0</v>
      </c>
      <c r="AH557" s="64"/>
      <c r="AI557" s="64">
        <v>1.3300000000000001E-2</v>
      </c>
      <c r="AJ557" s="64">
        <v>7.5209999999999999E-2</v>
      </c>
      <c r="AK557" s="64">
        <v>6.9199999999999998E-2</v>
      </c>
    </row>
    <row r="558" spans="1:37" x14ac:dyDescent="0.25">
      <c r="A558" s="40" t="s">
        <v>36</v>
      </c>
      <c r="B558" s="9">
        <v>0.4</v>
      </c>
      <c r="C558" s="9">
        <v>0.4</v>
      </c>
      <c r="D558" s="9">
        <v>0.4</v>
      </c>
      <c r="E558" s="9">
        <v>0.3</v>
      </c>
      <c r="F558" s="9">
        <v>0.2</v>
      </c>
      <c r="G558" s="9">
        <v>0.1</v>
      </c>
      <c r="H558" s="9"/>
      <c r="I558" s="9"/>
      <c r="J558" s="9"/>
      <c r="K558" s="9"/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/>
      <c r="U558" s="9"/>
      <c r="V558" s="9"/>
      <c r="W558" s="9"/>
      <c r="X558" s="9"/>
      <c r="Y558" s="9">
        <v>7.7999999999999999E-4</v>
      </c>
      <c r="Z558" s="9">
        <v>5.0000000000000001E-4</v>
      </c>
      <c r="AA558" s="9"/>
      <c r="AB558" s="64">
        <v>2.8799999999999997E-3</v>
      </c>
      <c r="AC558" s="64">
        <v>5.0000000000000002E-5</v>
      </c>
      <c r="AD558" s="64">
        <v>2.086E-2</v>
      </c>
      <c r="AE558" s="64">
        <v>4.0079999999999998E-2</v>
      </c>
      <c r="AF558" s="64">
        <v>0.10759000000000001</v>
      </c>
      <c r="AG558" s="64">
        <v>2.3809399999999998</v>
      </c>
      <c r="AH558" s="64">
        <v>5.2242799999999994</v>
      </c>
      <c r="AI558" s="64">
        <v>7.6856</v>
      </c>
      <c r="AJ558" s="64">
        <v>6.3868999999999998</v>
      </c>
      <c r="AK558" s="64">
        <v>7.7158499999999997</v>
      </c>
    </row>
    <row r="559" spans="1:37" x14ac:dyDescent="0.25">
      <c r="A559" s="40" t="s">
        <v>45</v>
      </c>
      <c r="B559" s="9">
        <v>8.6000000000000014</v>
      </c>
      <c r="C559" s="9">
        <v>7.8</v>
      </c>
      <c r="D559" s="9">
        <v>6</v>
      </c>
      <c r="E559" s="9">
        <v>5.4</v>
      </c>
      <c r="F559" s="9">
        <v>4.4000000000000004</v>
      </c>
      <c r="G559" s="9">
        <v>3.2</v>
      </c>
      <c r="H559" s="9">
        <v>1.2</v>
      </c>
      <c r="I559" s="9">
        <v>0.2</v>
      </c>
      <c r="J559" s="9">
        <v>0.7</v>
      </c>
      <c r="K559" s="9">
        <v>0.5</v>
      </c>
      <c r="L559" s="9">
        <v>0.3</v>
      </c>
      <c r="M559" s="9">
        <v>0.3</v>
      </c>
      <c r="N559" s="9">
        <v>0.1</v>
      </c>
      <c r="O559" s="9">
        <v>0.5</v>
      </c>
      <c r="P559" s="9">
        <v>0.6</v>
      </c>
      <c r="Q559" s="9">
        <v>0.4</v>
      </c>
      <c r="R559" s="9">
        <v>0.7</v>
      </c>
      <c r="S559" s="9">
        <v>0.7</v>
      </c>
      <c r="T559" s="9">
        <v>1.2</v>
      </c>
      <c r="U559" s="9">
        <v>1.1017999999999999</v>
      </c>
      <c r="V559" s="9">
        <v>2.0569999999999999</v>
      </c>
      <c r="W559" s="9">
        <v>4.7711999999999994</v>
      </c>
      <c r="X559" s="9">
        <v>6.57972</v>
      </c>
      <c r="Y559" s="9">
        <v>7.61083</v>
      </c>
      <c r="Z559" s="9">
        <v>8.9104299999999999</v>
      </c>
      <c r="AA559" s="9">
        <v>9.3316499999999998</v>
      </c>
      <c r="AB559" s="64">
        <v>10.411040000000002</v>
      </c>
      <c r="AC559" s="64">
        <v>9.44998</v>
      </c>
      <c r="AD559" s="61" t="s">
        <v>1</v>
      </c>
      <c r="AE559" s="61" t="s">
        <v>1</v>
      </c>
      <c r="AF559" s="61" t="s">
        <v>1</v>
      </c>
      <c r="AG559" s="61" t="s">
        <v>1</v>
      </c>
      <c r="AH559" s="61" t="s">
        <v>1</v>
      </c>
      <c r="AI559" s="61" t="s">
        <v>1</v>
      </c>
      <c r="AJ559" s="61" t="s">
        <v>1</v>
      </c>
      <c r="AK559" s="61" t="s">
        <v>1</v>
      </c>
    </row>
    <row r="560" spans="1:37" x14ac:dyDescent="0.25">
      <c r="A560" s="40" t="s">
        <v>37</v>
      </c>
      <c r="B560" s="9">
        <v>9</v>
      </c>
      <c r="C560" s="9">
        <v>8.8000000000000007</v>
      </c>
      <c r="D560" s="9">
        <v>6.8</v>
      </c>
      <c r="E560" s="9">
        <v>5</v>
      </c>
      <c r="F560" s="9">
        <v>2.2999999999999998</v>
      </c>
      <c r="G560" s="9">
        <v>1.3</v>
      </c>
      <c r="H560" s="9">
        <v>0.5</v>
      </c>
      <c r="I560" s="9">
        <v>0.2</v>
      </c>
      <c r="J560" s="9">
        <v>0.1</v>
      </c>
      <c r="K560" s="9">
        <v>0.1</v>
      </c>
      <c r="L560" s="9">
        <v>0.1</v>
      </c>
      <c r="M560" s="9">
        <v>0.2</v>
      </c>
      <c r="N560" s="9">
        <v>0.3</v>
      </c>
      <c r="O560" s="9">
        <v>0.3</v>
      </c>
      <c r="P560" s="9">
        <v>0.3</v>
      </c>
      <c r="Q560" s="9">
        <v>0.2</v>
      </c>
      <c r="R560" s="9">
        <v>0.3</v>
      </c>
      <c r="S560" s="9">
        <v>0.2</v>
      </c>
      <c r="T560" s="9">
        <v>0.2</v>
      </c>
      <c r="U560" s="9">
        <v>0.26519999999999999</v>
      </c>
      <c r="V560" s="9">
        <v>8.2299999999999998E-2</v>
      </c>
      <c r="W560" s="9">
        <v>0.19019999999999998</v>
      </c>
      <c r="X560" s="9">
        <v>4.6280000000000002E-2</v>
      </c>
      <c r="Y560" s="9">
        <v>6.1399999999999996E-3</v>
      </c>
      <c r="Z560" s="9">
        <v>0.13219999999999998</v>
      </c>
      <c r="AA560" s="9">
        <v>1.3892100000000001</v>
      </c>
      <c r="AB560" s="64">
        <v>1.39191</v>
      </c>
      <c r="AC560" s="64">
        <v>4.43825</v>
      </c>
      <c r="AD560" s="64">
        <v>5.0525600000000006</v>
      </c>
      <c r="AE560" s="64">
        <v>4.9083800000000002</v>
      </c>
      <c r="AF560" s="64">
        <v>4.7787700000000006</v>
      </c>
      <c r="AG560" s="64">
        <v>4.0449700000000002</v>
      </c>
      <c r="AH560" s="64">
        <v>2.472</v>
      </c>
      <c r="AI560" s="64">
        <v>2.7524899999999999</v>
      </c>
      <c r="AJ560" s="64">
        <v>2.5159199999999999</v>
      </c>
      <c r="AK560" s="63">
        <v>5.9394400000000003</v>
      </c>
    </row>
    <row r="561" spans="1:37" x14ac:dyDescent="0.25">
      <c r="A561" s="40" t="s">
        <v>38</v>
      </c>
      <c r="B561" s="9">
        <v>11.099999999999998</v>
      </c>
      <c r="C561" s="9">
        <v>7.5</v>
      </c>
      <c r="D561" s="9">
        <v>5.9</v>
      </c>
      <c r="E561" s="9">
        <v>4.3</v>
      </c>
      <c r="F561" s="9">
        <v>1.7</v>
      </c>
      <c r="G561" s="9">
        <v>1.1000000000000001</v>
      </c>
      <c r="H561" s="9">
        <v>0.4</v>
      </c>
      <c r="I561" s="9">
        <v>0.3</v>
      </c>
      <c r="J561" s="9">
        <v>0.2</v>
      </c>
      <c r="K561" s="9">
        <v>0.3</v>
      </c>
      <c r="L561" s="9">
        <v>0.2</v>
      </c>
      <c r="M561" s="9">
        <v>0.3</v>
      </c>
      <c r="N561" s="9">
        <v>0.2</v>
      </c>
      <c r="O561" s="9">
        <v>0.2</v>
      </c>
      <c r="P561" s="9">
        <v>0.2</v>
      </c>
      <c r="Q561" s="9">
        <v>0.3</v>
      </c>
      <c r="R561" s="9">
        <v>0.2</v>
      </c>
      <c r="S561" s="9">
        <v>0.3</v>
      </c>
      <c r="T561" s="9">
        <v>0.2</v>
      </c>
      <c r="U561" s="9">
        <v>0.4118</v>
      </c>
      <c r="V561" s="9">
        <v>1.0952</v>
      </c>
      <c r="W561" s="9">
        <v>0.88549999999999995</v>
      </c>
      <c r="X561" s="9">
        <v>1.2213699999999998</v>
      </c>
      <c r="Y561" s="9">
        <v>1.9910300000000001</v>
      </c>
      <c r="Z561" s="9">
        <v>1.9332</v>
      </c>
      <c r="AA561" s="9">
        <v>2.1863099999999998</v>
      </c>
      <c r="AB561" s="64">
        <v>2.1047199999999999</v>
      </c>
      <c r="AC561" s="64">
        <v>2.3961399999999999</v>
      </c>
      <c r="AD561" s="64">
        <v>2.51065</v>
      </c>
      <c r="AE561" s="64">
        <v>2.4644899999999996</v>
      </c>
      <c r="AF561" s="64">
        <v>2.8931199999999997</v>
      </c>
      <c r="AG561" s="64">
        <v>1.2878000000000001</v>
      </c>
      <c r="AH561" s="64">
        <v>1.0272300000000001</v>
      </c>
      <c r="AI561" s="64">
        <v>2.6098300000000001</v>
      </c>
      <c r="AJ561" s="64">
        <v>2.7565999999999997</v>
      </c>
      <c r="AK561" s="66">
        <v>5.8275699999999997</v>
      </c>
    </row>
    <row r="562" spans="1:37" x14ac:dyDescent="0.25">
      <c r="A562" s="40" t="s">
        <v>39</v>
      </c>
      <c r="B562" s="55" t="s">
        <v>0</v>
      </c>
      <c r="C562" s="55" t="s">
        <v>0</v>
      </c>
      <c r="D562" s="55" t="s">
        <v>0</v>
      </c>
      <c r="E562" s="55" t="s">
        <v>0</v>
      </c>
      <c r="F562" s="55" t="s">
        <v>0</v>
      </c>
      <c r="G562" s="55" t="s">
        <v>0</v>
      </c>
      <c r="H562" s="55" t="s">
        <v>0</v>
      </c>
      <c r="I562" s="55" t="s">
        <v>0</v>
      </c>
      <c r="J562" s="55" t="s">
        <v>0</v>
      </c>
      <c r="K562" s="55" t="s">
        <v>0</v>
      </c>
      <c r="L562" s="55" t="s">
        <v>0</v>
      </c>
      <c r="M562" s="55" t="s">
        <v>0</v>
      </c>
      <c r="N562" s="55" t="s">
        <v>0</v>
      </c>
      <c r="O562" s="55" t="s">
        <v>0</v>
      </c>
      <c r="P562" s="55" t="s">
        <v>0</v>
      </c>
      <c r="Q562" s="55" t="s">
        <v>0</v>
      </c>
      <c r="R562" s="55" t="s">
        <v>0</v>
      </c>
      <c r="S562" s="55" t="s">
        <v>0</v>
      </c>
      <c r="T562" s="55" t="s">
        <v>0</v>
      </c>
      <c r="U562" s="55" t="s">
        <v>0</v>
      </c>
      <c r="V562" s="55" t="s">
        <v>0</v>
      </c>
      <c r="W562" s="55" t="s">
        <v>0</v>
      </c>
      <c r="X562" s="55" t="s">
        <v>0</v>
      </c>
      <c r="Y562" s="55" t="s">
        <v>0</v>
      </c>
      <c r="Z562" s="55" t="s">
        <v>0</v>
      </c>
      <c r="AA562" s="55" t="s">
        <v>0</v>
      </c>
      <c r="AB562" s="55" t="s">
        <v>0</v>
      </c>
      <c r="AC562" s="55" t="s">
        <v>0</v>
      </c>
      <c r="AD562" s="64">
        <v>10.56851</v>
      </c>
      <c r="AE562" s="64">
        <v>10.125170000000001</v>
      </c>
      <c r="AF562" s="64">
        <v>8.3360699999999994</v>
      </c>
      <c r="AG562" s="64">
        <v>8.4142499999999991</v>
      </c>
      <c r="AH562" s="64">
        <v>3.1302500000000002</v>
      </c>
      <c r="AI562" s="64">
        <v>4.4458400000000005</v>
      </c>
      <c r="AJ562" s="64">
        <v>5.4053999999999993</v>
      </c>
      <c r="AK562" s="66">
        <v>7.1408199999999997</v>
      </c>
    </row>
    <row r="563" spans="1:37" x14ac:dyDescent="0.25">
      <c r="A563" s="41" t="s">
        <v>40</v>
      </c>
      <c r="B563" s="55" t="s">
        <v>0</v>
      </c>
      <c r="C563" s="55" t="s">
        <v>0</v>
      </c>
      <c r="D563" s="55" t="s">
        <v>0</v>
      </c>
      <c r="E563" s="55" t="s">
        <v>0</v>
      </c>
      <c r="F563" s="55" t="s">
        <v>0</v>
      </c>
      <c r="G563" s="55" t="s">
        <v>0</v>
      </c>
      <c r="H563" s="55" t="s">
        <v>0</v>
      </c>
      <c r="I563" s="55" t="s">
        <v>0</v>
      </c>
      <c r="J563" s="55" t="s">
        <v>0</v>
      </c>
      <c r="K563" s="55" t="s">
        <v>0</v>
      </c>
      <c r="L563" s="55" t="s">
        <v>0</v>
      </c>
      <c r="M563" s="55" t="s">
        <v>0</v>
      </c>
      <c r="N563" s="55" t="s">
        <v>0</v>
      </c>
      <c r="O563" s="55" t="s">
        <v>0</v>
      </c>
      <c r="P563" s="55" t="s">
        <v>0</v>
      </c>
      <c r="Q563" s="55" t="s">
        <v>0</v>
      </c>
      <c r="R563" s="55" t="s">
        <v>0</v>
      </c>
      <c r="S563" s="55" t="s">
        <v>0</v>
      </c>
      <c r="T563" s="55" t="s">
        <v>0</v>
      </c>
      <c r="U563" s="55" t="s">
        <v>0</v>
      </c>
      <c r="V563" s="55" t="s">
        <v>0</v>
      </c>
      <c r="W563" s="55" t="s">
        <v>0</v>
      </c>
      <c r="X563" s="55" t="s">
        <v>0</v>
      </c>
      <c r="Y563" s="55" t="s">
        <v>0</v>
      </c>
      <c r="Z563" s="55" t="s">
        <v>0</v>
      </c>
      <c r="AA563" s="55" t="s">
        <v>0</v>
      </c>
      <c r="AB563" s="55" t="s">
        <v>0</v>
      </c>
      <c r="AC563" s="55" t="s">
        <v>0</v>
      </c>
      <c r="AD563" s="55" t="s">
        <v>0</v>
      </c>
      <c r="AE563" s="55" t="s">
        <v>0</v>
      </c>
      <c r="AF563" s="55" t="s">
        <v>0</v>
      </c>
      <c r="AG563" s="55" t="s">
        <v>0</v>
      </c>
      <c r="AH563" s="64"/>
      <c r="AI563" s="64"/>
      <c r="AJ563" s="64"/>
      <c r="AK563" s="66"/>
    </row>
    <row r="564" spans="1:37" x14ac:dyDescent="0.25">
      <c r="A564" s="40" t="s">
        <v>41</v>
      </c>
      <c r="B564" s="9">
        <v>15.200000000000001</v>
      </c>
      <c r="C564" s="9">
        <v>13.4</v>
      </c>
      <c r="D564" s="9">
        <v>9.8000000000000007</v>
      </c>
      <c r="E564" s="9">
        <v>7.9</v>
      </c>
      <c r="F564" s="9">
        <v>5.5</v>
      </c>
      <c r="G564" s="9">
        <v>2.7</v>
      </c>
      <c r="H564" s="9">
        <v>0.4</v>
      </c>
      <c r="I564" s="9">
        <v>0.5</v>
      </c>
      <c r="J564" s="9">
        <v>1.2</v>
      </c>
      <c r="K564" s="9">
        <v>5</v>
      </c>
      <c r="L564" s="9">
        <v>9.4</v>
      </c>
      <c r="M564" s="9">
        <v>10.8</v>
      </c>
      <c r="N564" s="9">
        <v>11.6</v>
      </c>
      <c r="O564" s="9">
        <v>11</v>
      </c>
      <c r="P564" s="9">
        <v>11.2</v>
      </c>
      <c r="Q564" s="9">
        <v>12.7</v>
      </c>
      <c r="R564" s="9">
        <v>14.4</v>
      </c>
      <c r="S564" s="9">
        <v>16.899999999999999</v>
      </c>
      <c r="T564" s="9">
        <v>16.2</v>
      </c>
      <c r="U564" s="9">
        <v>18.016099999999998</v>
      </c>
      <c r="V564" s="9">
        <v>19.775400000000001</v>
      </c>
      <c r="W564" s="9">
        <v>20.052669999999999</v>
      </c>
      <c r="X564" s="9">
        <v>27.763729999999999</v>
      </c>
      <c r="Y564" s="9">
        <v>30.996299999999998</v>
      </c>
      <c r="Z564" s="9">
        <v>35.838550000000005</v>
      </c>
      <c r="AA564" s="9">
        <v>35.945089999999993</v>
      </c>
      <c r="AB564" s="66">
        <v>42.013870000000004</v>
      </c>
      <c r="AC564" s="66">
        <v>43.707749999999997</v>
      </c>
      <c r="AD564" s="66">
        <v>45.518749999999997</v>
      </c>
      <c r="AE564" s="66">
        <v>43.569389999999999</v>
      </c>
      <c r="AF564" s="66">
        <v>41.479309999999998</v>
      </c>
      <c r="AG564" s="66">
        <v>44.921129999999998</v>
      </c>
      <c r="AH564" s="66">
        <v>43.252000000000002</v>
      </c>
      <c r="AI564" s="66">
        <v>61.116129999999998</v>
      </c>
      <c r="AJ564" s="66">
        <v>63.140529999999998</v>
      </c>
      <c r="AK564" s="66">
        <v>62.200580000000002</v>
      </c>
    </row>
    <row r="565" spans="1:37" x14ac:dyDescent="0.25">
      <c r="A565" s="40" t="s">
        <v>42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>
        <v>0</v>
      </c>
      <c r="T565" s="9">
        <v>0</v>
      </c>
      <c r="U565" s="9">
        <v>1.1000000000000001E-3</v>
      </c>
      <c r="V565" s="9">
        <v>6.9999999999999999E-4</v>
      </c>
      <c r="W565" s="9">
        <v>1.0400000000000001E-3</v>
      </c>
      <c r="X565" s="9">
        <v>5.4000000000000001E-4</v>
      </c>
      <c r="Y565" s="9">
        <v>9.3000000000000005E-4</v>
      </c>
      <c r="Z565" s="9"/>
      <c r="AA565" s="9"/>
      <c r="AB565" s="19">
        <v>0</v>
      </c>
      <c r="AC565" s="19"/>
      <c r="AD565" s="66">
        <v>0</v>
      </c>
      <c r="AE565" s="66">
        <v>0</v>
      </c>
      <c r="AF565" s="66">
        <v>0</v>
      </c>
      <c r="AG565" s="66">
        <v>0</v>
      </c>
      <c r="AH565" s="66"/>
      <c r="AI565" s="66"/>
      <c r="AJ565" s="66"/>
      <c r="AK565" s="66"/>
    </row>
    <row r="566" spans="1:37" x14ac:dyDescent="0.25">
      <c r="A566" s="40" t="s">
        <v>43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>
        <v>0</v>
      </c>
      <c r="T566" s="9">
        <v>0</v>
      </c>
      <c r="U566" s="9"/>
      <c r="V566" s="9">
        <v>0</v>
      </c>
      <c r="W566" s="9"/>
      <c r="X566" s="9"/>
      <c r="Y566" s="9">
        <v>8.0000000000000007E-5</v>
      </c>
      <c r="Z566" s="9"/>
      <c r="AA566" s="9"/>
      <c r="AB566" s="66">
        <v>0</v>
      </c>
      <c r="AC566" s="66"/>
      <c r="AD566" s="66">
        <v>0</v>
      </c>
      <c r="AE566" s="66">
        <v>0</v>
      </c>
      <c r="AF566" s="66">
        <v>0</v>
      </c>
      <c r="AG566" s="66">
        <v>0</v>
      </c>
      <c r="AH566" s="66"/>
      <c r="AI566" s="66"/>
      <c r="AJ566" s="66"/>
      <c r="AK566" s="66"/>
    </row>
    <row r="567" spans="1:37" x14ac:dyDescent="0.25">
      <c r="A567" s="45" t="s">
        <v>44</v>
      </c>
      <c r="B567" s="82" t="s">
        <v>0</v>
      </c>
      <c r="C567" s="82" t="s">
        <v>0</v>
      </c>
      <c r="D567" s="82" t="s">
        <v>0</v>
      </c>
      <c r="E567" s="82" t="s">
        <v>0</v>
      </c>
      <c r="F567" s="82" t="s">
        <v>0</v>
      </c>
      <c r="G567" s="82" t="s">
        <v>0</v>
      </c>
      <c r="H567" s="82" t="s">
        <v>0</v>
      </c>
      <c r="I567" s="82" t="s">
        <v>0</v>
      </c>
      <c r="J567" s="82" t="s">
        <v>0</v>
      </c>
      <c r="K567" s="82" t="s">
        <v>0</v>
      </c>
      <c r="L567" s="82" t="s">
        <v>0</v>
      </c>
      <c r="M567" s="82" t="s">
        <v>0</v>
      </c>
      <c r="N567" s="82" t="s">
        <v>0</v>
      </c>
      <c r="O567" s="82" t="s">
        <v>0</v>
      </c>
      <c r="P567" s="82" t="s">
        <v>0</v>
      </c>
      <c r="Q567" s="82" t="s">
        <v>0</v>
      </c>
      <c r="R567" s="82" t="s">
        <v>0</v>
      </c>
      <c r="S567" s="82" t="s">
        <v>0</v>
      </c>
      <c r="T567" s="82" t="s">
        <v>0</v>
      </c>
      <c r="U567" s="82" t="s">
        <v>0</v>
      </c>
      <c r="V567" s="82" t="s">
        <v>0</v>
      </c>
      <c r="W567" s="82" t="s">
        <v>0</v>
      </c>
      <c r="X567" s="82" t="s">
        <v>0</v>
      </c>
      <c r="Y567" s="82" t="s">
        <v>0</v>
      </c>
      <c r="Z567" s="82" t="s">
        <v>0</v>
      </c>
      <c r="AA567" s="82" t="s">
        <v>0</v>
      </c>
      <c r="AB567" s="82" t="s">
        <v>0</v>
      </c>
      <c r="AC567" s="82" t="s">
        <v>0</v>
      </c>
      <c r="AD567" s="102">
        <v>4.6799999999999994E-2</v>
      </c>
      <c r="AE567" s="102">
        <v>1.1434000000000002</v>
      </c>
      <c r="AF567" s="102">
        <v>1.6242000000000001</v>
      </c>
      <c r="AG567" s="102">
        <v>1.5332000000000001</v>
      </c>
      <c r="AH567" s="102">
        <v>0.82658000000000009</v>
      </c>
      <c r="AI567" s="102">
        <v>0.90225</v>
      </c>
      <c r="AJ567" s="102">
        <v>0.2</v>
      </c>
      <c r="AK567" s="102">
        <v>0.22539999999999999</v>
      </c>
    </row>
    <row r="568" spans="1:37" x14ac:dyDescent="0.25">
      <c r="A568" s="116"/>
      <c r="B568" s="55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</row>
    <row r="569" spans="1:37" x14ac:dyDescent="0.25">
      <c r="A569" s="108" t="s">
        <v>48</v>
      </c>
      <c r="B569" s="1"/>
      <c r="C569" s="4"/>
    </row>
    <row r="570" spans="1:37" s="59" customFormat="1" ht="28.5" customHeight="1" x14ac:dyDescent="0.25">
      <c r="A570" s="113"/>
      <c r="B570" s="114">
        <v>1990</v>
      </c>
      <c r="C570" s="114">
        <v>1991</v>
      </c>
      <c r="D570" s="114">
        <v>1992</v>
      </c>
      <c r="E570" s="114">
        <v>1993</v>
      </c>
      <c r="F570" s="114">
        <v>1994</v>
      </c>
      <c r="G570" s="114">
        <v>1995</v>
      </c>
      <c r="H570" s="114">
        <v>1996</v>
      </c>
      <c r="I570" s="114">
        <v>1997</v>
      </c>
      <c r="J570" s="114">
        <v>1998</v>
      </c>
      <c r="K570" s="114">
        <v>1999</v>
      </c>
      <c r="L570" s="114">
        <v>2000</v>
      </c>
      <c r="M570" s="114">
        <v>2001</v>
      </c>
      <c r="N570" s="114">
        <v>2002</v>
      </c>
      <c r="O570" s="114">
        <v>2003</v>
      </c>
      <c r="P570" s="114">
        <v>2004</v>
      </c>
      <c r="Q570" s="114">
        <v>2005</v>
      </c>
      <c r="R570" s="114">
        <v>2006</v>
      </c>
      <c r="S570" s="114">
        <v>2007</v>
      </c>
      <c r="T570" s="114">
        <v>2008</v>
      </c>
      <c r="U570" s="114">
        <v>2009</v>
      </c>
      <c r="V570" s="114">
        <v>2010</v>
      </c>
      <c r="W570" s="114">
        <v>2011</v>
      </c>
      <c r="X570" s="114">
        <v>2012</v>
      </c>
      <c r="Y570" s="114">
        <v>2013</v>
      </c>
      <c r="Z570" s="114">
        <v>2014</v>
      </c>
      <c r="AA570" s="114">
        <v>2015</v>
      </c>
      <c r="AB570" s="114">
        <v>2016</v>
      </c>
      <c r="AC570" s="114">
        <v>2017</v>
      </c>
      <c r="AD570" s="114">
        <v>2018</v>
      </c>
      <c r="AE570" s="114">
        <v>2019</v>
      </c>
      <c r="AF570" s="114">
        <v>2020</v>
      </c>
      <c r="AG570" s="114">
        <v>2021</v>
      </c>
      <c r="AH570" s="114" t="s">
        <v>3</v>
      </c>
      <c r="AI570" s="114" t="s">
        <v>4</v>
      </c>
      <c r="AJ570" s="114">
        <v>2024</v>
      </c>
      <c r="AK570" s="114">
        <v>2025</v>
      </c>
    </row>
    <row r="571" spans="1:37" s="33" customFormat="1" x14ac:dyDescent="0.25">
      <c r="A571" s="40" t="s">
        <v>24</v>
      </c>
      <c r="B571" s="14">
        <f t="shared" ref="B571:Z571" si="225">SUM(B573:B591)</f>
        <v>0</v>
      </c>
      <c r="C571" s="14">
        <f t="shared" si="225"/>
        <v>0.1</v>
      </c>
      <c r="D571" s="14">
        <f t="shared" si="225"/>
        <v>0.4</v>
      </c>
      <c r="E571" s="14">
        <f t="shared" si="225"/>
        <v>0.30000000000000004</v>
      </c>
      <c r="F571" s="14">
        <f t="shared" si="225"/>
        <v>0.30000000000000004</v>
      </c>
      <c r="G571" s="14">
        <f t="shared" si="225"/>
        <v>0.30000000000000004</v>
      </c>
      <c r="H571" s="14">
        <f t="shared" si="225"/>
        <v>0.4</v>
      </c>
      <c r="I571" s="14">
        <f t="shared" si="225"/>
        <v>0.2</v>
      </c>
      <c r="J571" s="14">
        <f t="shared" si="225"/>
        <v>0.4</v>
      </c>
      <c r="K571" s="14">
        <f t="shared" si="225"/>
        <v>0.4</v>
      </c>
      <c r="L571" s="14">
        <f t="shared" si="225"/>
        <v>0.2</v>
      </c>
      <c r="M571" s="14">
        <f t="shared" si="225"/>
        <v>0.2</v>
      </c>
      <c r="N571" s="14">
        <f t="shared" si="225"/>
        <v>0.30000000000000004</v>
      </c>
      <c r="O571" s="14">
        <f t="shared" si="225"/>
        <v>0.2</v>
      </c>
      <c r="P571" s="14">
        <f t="shared" si="225"/>
        <v>0.30000000000000004</v>
      </c>
      <c r="Q571" s="14">
        <f t="shared" si="225"/>
        <v>0.30000000000000004</v>
      </c>
      <c r="R571" s="14">
        <f t="shared" si="225"/>
        <v>0.2</v>
      </c>
      <c r="S571" s="14">
        <f t="shared" si="225"/>
        <v>0.2</v>
      </c>
      <c r="T571" s="14">
        <f t="shared" si="225"/>
        <v>0.2</v>
      </c>
      <c r="U571" s="14">
        <f t="shared" si="225"/>
        <v>0.18849999999999995</v>
      </c>
      <c r="V571" s="14">
        <f t="shared" si="225"/>
        <v>0.14860000000000001</v>
      </c>
      <c r="W571" s="14">
        <f t="shared" si="225"/>
        <v>0.10826999999999998</v>
      </c>
      <c r="X571" s="14">
        <f t="shared" si="225"/>
        <v>0.14756999999999998</v>
      </c>
      <c r="Y571" s="14">
        <f t="shared" si="225"/>
        <v>0.19177000000000002</v>
      </c>
      <c r="Z571" s="14">
        <f t="shared" si="225"/>
        <v>0.21117999999999998</v>
      </c>
      <c r="AA571" s="14">
        <f>SUM(AA572:AA592)</f>
        <v>0.26754</v>
      </c>
      <c r="AB571" s="68">
        <f t="shared" ref="AB571:AJ571" si="226">SUM(AB572:AB592)</f>
        <v>0.38433999999999996</v>
      </c>
      <c r="AC571" s="68">
        <f t="shared" si="226"/>
        <v>0.23663000000000001</v>
      </c>
      <c r="AD571" s="68">
        <f t="shared" si="226"/>
        <v>0.24793999999999999</v>
      </c>
      <c r="AE571" s="68">
        <f t="shared" si="226"/>
        <v>0.25962000000000002</v>
      </c>
      <c r="AF571" s="68">
        <f t="shared" si="226"/>
        <v>0.27998999999999996</v>
      </c>
      <c r="AG571" s="68">
        <f t="shared" si="226"/>
        <v>0.27279999999999999</v>
      </c>
      <c r="AH571" s="68">
        <f t="shared" si="226"/>
        <v>0.32103000000000004</v>
      </c>
      <c r="AI571" s="68">
        <f t="shared" si="226"/>
        <v>0.32089999999999996</v>
      </c>
      <c r="AJ571" s="68">
        <f t="shared" si="226"/>
        <v>0.19689999999999999</v>
      </c>
      <c r="AK571" s="68">
        <v>0.21800000000000003</v>
      </c>
    </row>
    <row r="572" spans="1:37" s="33" customFormat="1" x14ac:dyDescent="0.25">
      <c r="A572" s="40" t="s">
        <v>25</v>
      </c>
      <c r="B572" s="55" t="s">
        <v>0</v>
      </c>
      <c r="C572" s="55" t="s">
        <v>0</v>
      </c>
      <c r="D572" s="55" t="s">
        <v>0</v>
      </c>
      <c r="E572" s="55" t="s">
        <v>0</v>
      </c>
      <c r="F572" s="55" t="s">
        <v>0</v>
      </c>
      <c r="G572" s="55" t="s">
        <v>0</v>
      </c>
      <c r="H572" s="55" t="s">
        <v>0</v>
      </c>
      <c r="I572" s="55" t="s">
        <v>0</v>
      </c>
      <c r="J572" s="55" t="s">
        <v>0</v>
      </c>
      <c r="K572" s="55" t="s">
        <v>0</v>
      </c>
      <c r="L572" s="55" t="s">
        <v>0</v>
      </c>
      <c r="M572" s="55" t="s">
        <v>0</v>
      </c>
      <c r="N572" s="55" t="s">
        <v>0</v>
      </c>
      <c r="O572" s="55" t="s">
        <v>0</v>
      </c>
      <c r="P572" s="55" t="s">
        <v>0</v>
      </c>
      <c r="Q572" s="55" t="s">
        <v>0</v>
      </c>
      <c r="R572" s="55" t="s">
        <v>0</v>
      </c>
      <c r="S572" s="55" t="s">
        <v>0</v>
      </c>
      <c r="T572" s="55" t="s">
        <v>0</v>
      </c>
      <c r="U572" s="55" t="s">
        <v>0</v>
      </c>
      <c r="V572" s="55" t="s">
        <v>0</v>
      </c>
      <c r="W572" s="55" t="s">
        <v>0</v>
      </c>
      <c r="X572" s="55" t="s">
        <v>0</v>
      </c>
      <c r="Y572" s="55" t="s">
        <v>0</v>
      </c>
      <c r="Z572" s="55" t="s">
        <v>0</v>
      </c>
      <c r="AA572" s="55" t="s">
        <v>0</v>
      </c>
      <c r="AB572" s="55" t="s">
        <v>0</v>
      </c>
      <c r="AC572" s="55" t="s">
        <v>0</v>
      </c>
      <c r="AD572" s="55" t="s">
        <v>0</v>
      </c>
      <c r="AE572" s="55" t="s">
        <v>0</v>
      </c>
      <c r="AF572" s="55" t="s">
        <v>0</v>
      </c>
      <c r="AG572" s="55" t="s">
        <v>0</v>
      </c>
      <c r="AH572" s="123">
        <v>2.29E-2</v>
      </c>
      <c r="AI572" s="123">
        <v>1.7899999999999999E-2</v>
      </c>
      <c r="AJ572" s="123">
        <v>1.26E-2</v>
      </c>
      <c r="AK572" s="123">
        <v>1.52E-2</v>
      </c>
    </row>
    <row r="573" spans="1:37" x14ac:dyDescent="0.25">
      <c r="A573" s="40" t="s">
        <v>26</v>
      </c>
      <c r="B573" s="9"/>
      <c r="C573" s="22"/>
      <c r="D573" s="22"/>
      <c r="E573" s="22"/>
      <c r="F573" s="22"/>
      <c r="G573" s="22">
        <v>0</v>
      </c>
      <c r="H573" s="22">
        <v>0.1</v>
      </c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>
        <v>0</v>
      </c>
      <c r="U573" s="22">
        <v>1E-4</v>
      </c>
      <c r="V573" s="22">
        <v>0</v>
      </c>
      <c r="W573" s="22">
        <v>1E-4</v>
      </c>
      <c r="X573" s="22">
        <v>7.2999999999999996E-4</v>
      </c>
      <c r="Y573" s="22">
        <v>8.5999999999999998E-4</v>
      </c>
      <c r="Z573" s="22">
        <v>2E-3</v>
      </c>
      <c r="AA573" s="22">
        <v>4.4000000000000002E-4</v>
      </c>
      <c r="AB573" s="64">
        <v>4.7000000000000002E-3</v>
      </c>
      <c r="AC573" s="64">
        <v>4.3899999999999998E-3</v>
      </c>
      <c r="AD573" s="64">
        <v>6.6500000000000005E-3</v>
      </c>
      <c r="AE573" s="64">
        <v>1.4930000000000001E-2</v>
      </c>
      <c r="AF573" s="64">
        <v>1.4800000000000001E-2</v>
      </c>
      <c r="AG573" s="64">
        <v>5.5999999999999999E-3</v>
      </c>
      <c r="AH573" s="64">
        <v>1.6200000000000001E-3</v>
      </c>
      <c r="AI573" s="64">
        <v>1.6999999999999999E-3</v>
      </c>
      <c r="AJ573" s="64">
        <v>8.9999999999999998E-4</v>
      </c>
      <c r="AK573" s="64">
        <v>8.9999999999999998E-4</v>
      </c>
    </row>
    <row r="574" spans="1:37" x14ac:dyDescent="0.25">
      <c r="A574" s="40" t="s">
        <v>27</v>
      </c>
      <c r="B574" s="9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>
        <v>0</v>
      </c>
      <c r="T574" s="22">
        <v>0</v>
      </c>
      <c r="U574" s="22">
        <v>3.0000000000000001E-3</v>
      </c>
      <c r="V574" s="22">
        <v>1E-3</v>
      </c>
      <c r="W574" s="22">
        <v>1.25E-3</v>
      </c>
      <c r="X574" s="22">
        <v>2.99E-3</v>
      </c>
      <c r="Y574" s="22">
        <v>9.1E-4</v>
      </c>
      <c r="Z574" s="22">
        <v>5.4000000000000001E-4</v>
      </c>
      <c r="AA574" s="22">
        <v>2.2000000000000001E-4</v>
      </c>
      <c r="AB574" s="64">
        <v>6.8000000000000005E-4</v>
      </c>
      <c r="AC574" s="64">
        <v>1.6289999999999999E-2</v>
      </c>
      <c r="AD574" s="64">
        <v>3.63E-3</v>
      </c>
      <c r="AE574" s="64">
        <v>3.8500000000000001E-3</v>
      </c>
      <c r="AF574" s="64">
        <v>3.9399999999999999E-3</v>
      </c>
      <c r="AG574" s="64">
        <v>3.8999999999999998E-3</v>
      </c>
      <c r="AH574" s="64">
        <v>3.3900000000000002E-3</v>
      </c>
      <c r="AI574" s="64">
        <v>4.9000000000000007E-3</v>
      </c>
      <c r="AJ574" s="64">
        <v>4.9000000000000007E-3</v>
      </c>
      <c r="AK574" s="64">
        <v>4.4999999999999997E-3</v>
      </c>
    </row>
    <row r="575" spans="1:37" x14ac:dyDescent="0.25">
      <c r="A575" s="40" t="s">
        <v>28</v>
      </c>
      <c r="B575" s="9"/>
      <c r="C575" s="22"/>
      <c r="D575" s="22">
        <v>0.2</v>
      </c>
      <c r="E575" s="22">
        <v>0.1</v>
      </c>
      <c r="F575" s="22">
        <v>0.1</v>
      </c>
      <c r="G575" s="22">
        <v>0.1</v>
      </c>
      <c r="H575" s="22">
        <v>0.1</v>
      </c>
      <c r="I575" s="22"/>
      <c r="J575" s="22">
        <v>0.1</v>
      </c>
      <c r="K575" s="22">
        <v>0.1</v>
      </c>
      <c r="L575" s="22">
        <v>0.1</v>
      </c>
      <c r="M575" s="22">
        <v>0.1</v>
      </c>
      <c r="N575" s="22">
        <v>0.1</v>
      </c>
      <c r="O575" s="22"/>
      <c r="P575" s="22">
        <v>0.1</v>
      </c>
      <c r="Q575" s="22">
        <v>0.1</v>
      </c>
      <c r="R575" s="22"/>
      <c r="S575" s="22">
        <v>0</v>
      </c>
      <c r="T575" s="22">
        <v>0</v>
      </c>
      <c r="U575" s="22">
        <v>4.0000000000000001E-3</v>
      </c>
      <c r="V575" s="22">
        <v>4.0999999999999995E-3</v>
      </c>
      <c r="W575" s="22">
        <v>6.2599999999999999E-3</v>
      </c>
      <c r="X575" s="22">
        <v>8.8999999999999999E-3</v>
      </c>
      <c r="Y575" s="22">
        <v>6.6009999999999999E-2</v>
      </c>
      <c r="Z575" s="22">
        <v>5.9979999999999999E-2</v>
      </c>
      <c r="AA575" s="22">
        <v>2.3600000000000003E-2</v>
      </c>
      <c r="AB575" s="64">
        <v>0.21752000000000002</v>
      </c>
      <c r="AC575" s="64">
        <v>0.10215</v>
      </c>
      <c r="AD575" s="64">
        <v>0.11668000000000001</v>
      </c>
      <c r="AE575" s="64">
        <v>0.10349</v>
      </c>
      <c r="AF575" s="64">
        <v>7.5379999999999989E-2</v>
      </c>
      <c r="AG575" s="64">
        <v>7.7299999999999994E-2</v>
      </c>
      <c r="AH575" s="64">
        <v>0.18806</v>
      </c>
      <c r="AI575" s="64">
        <v>0.17710000000000001</v>
      </c>
      <c r="AJ575" s="64">
        <v>8.2599999999999993E-2</v>
      </c>
      <c r="AK575" s="64">
        <v>0.1142</v>
      </c>
    </row>
    <row r="576" spans="1:37" x14ac:dyDescent="0.25">
      <c r="A576" s="40" t="s">
        <v>29</v>
      </c>
      <c r="B576" s="9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>
        <v>0</v>
      </c>
      <c r="T576" s="22">
        <v>0</v>
      </c>
      <c r="U576" s="22">
        <v>1.1999999999999999E-3</v>
      </c>
      <c r="V576" s="22">
        <v>6.9999999999999999E-4</v>
      </c>
      <c r="W576" s="22">
        <v>6.8999999999999997E-4</v>
      </c>
      <c r="X576" s="22">
        <v>4.6000000000000001E-4</v>
      </c>
      <c r="Y576" s="22">
        <v>2.2000000000000001E-3</v>
      </c>
      <c r="Z576" s="22">
        <v>9.2000000000000003E-4</v>
      </c>
      <c r="AA576" s="22">
        <v>1.1999999999999999E-3</v>
      </c>
      <c r="AB576" s="64">
        <v>3.5E-4</v>
      </c>
      <c r="AC576" s="64">
        <v>2.9999999999999997E-4</v>
      </c>
      <c r="AD576" s="64">
        <v>1.3000000000000002E-4</v>
      </c>
      <c r="AE576" s="64">
        <v>0</v>
      </c>
      <c r="AF576" s="64">
        <v>0</v>
      </c>
      <c r="AG576" s="64"/>
      <c r="AH576" s="64"/>
      <c r="AI576" s="64"/>
      <c r="AJ576" s="64">
        <v>4.0000000000000002E-4</v>
      </c>
      <c r="AK576" s="64"/>
    </row>
    <row r="577" spans="1:37" x14ac:dyDescent="0.25">
      <c r="A577" s="40" t="s">
        <v>30</v>
      </c>
      <c r="B577" s="9"/>
      <c r="C577" s="22"/>
      <c r="D577" s="22"/>
      <c r="E577" s="22"/>
      <c r="F577" s="22"/>
      <c r="G577" s="22"/>
      <c r="H577" s="22"/>
      <c r="I577" s="22">
        <v>0.1</v>
      </c>
      <c r="J577" s="22">
        <v>0.1</v>
      </c>
      <c r="K577" s="28"/>
      <c r="L577" s="22"/>
      <c r="M577" s="22"/>
      <c r="N577" s="22"/>
      <c r="O577" s="22"/>
      <c r="P577" s="22"/>
      <c r="Q577" s="22"/>
      <c r="R577" s="22"/>
      <c r="S577" s="22">
        <v>0</v>
      </c>
      <c r="T577" s="22">
        <v>0</v>
      </c>
      <c r="U577" s="22">
        <v>2.0500000000000001E-2</v>
      </c>
      <c r="V577" s="22">
        <v>6.0999999999999995E-3</v>
      </c>
      <c r="W577" s="22">
        <v>1.0199999999999999E-2</v>
      </c>
      <c r="X577" s="22">
        <v>2.452E-2</v>
      </c>
      <c r="Y577" s="22">
        <v>1.209E-2</v>
      </c>
      <c r="Z577" s="22">
        <v>8.8100000000000001E-3</v>
      </c>
      <c r="AA577" s="22">
        <v>5.5030000000000003E-2</v>
      </c>
      <c r="AB577" s="64">
        <v>1.042E-2</v>
      </c>
      <c r="AC577" s="64">
        <v>5.0000000000000001E-3</v>
      </c>
      <c r="AD577" s="64">
        <v>7.4900000000000001E-3</v>
      </c>
      <c r="AE577" s="64">
        <v>1.021E-2</v>
      </c>
      <c r="AF577" s="64">
        <v>1.413E-2</v>
      </c>
      <c r="AG577" s="64">
        <v>1.4E-2</v>
      </c>
      <c r="AH577" s="64">
        <v>9.11E-3</v>
      </c>
      <c r="AI577" s="64">
        <v>7.7999999999999996E-3</v>
      </c>
      <c r="AJ577" s="64">
        <v>7.9000000000000008E-3</v>
      </c>
      <c r="AK577" s="64">
        <v>6.7999999999999996E-3</v>
      </c>
    </row>
    <row r="578" spans="1:37" x14ac:dyDescent="0.25">
      <c r="A578" s="40" t="s">
        <v>31</v>
      </c>
      <c r="B578" s="9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>
        <v>0.1</v>
      </c>
      <c r="O578" s="22">
        <v>0.1</v>
      </c>
      <c r="P578" s="22">
        <v>0.1</v>
      </c>
      <c r="Q578" s="22">
        <v>0.1</v>
      </c>
      <c r="R578" s="22">
        <v>0.1</v>
      </c>
      <c r="S578" s="22">
        <v>0.1</v>
      </c>
      <c r="T578" s="22">
        <v>0.1</v>
      </c>
      <c r="U578" s="22">
        <v>4.7399999999999998E-2</v>
      </c>
      <c r="V578" s="22">
        <v>4.6299999999999994E-2</v>
      </c>
      <c r="W578" s="22">
        <v>3.3299999999999996E-2</v>
      </c>
      <c r="X578" s="22">
        <v>3.5029999999999999E-2</v>
      </c>
      <c r="Y578" s="22">
        <v>2.6010000000000002E-2</v>
      </c>
      <c r="Z578" s="22">
        <v>2.0590000000000001E-2</v>
      </c>
      <c r="AA578" s="22">
        <v>1.3730000000000001E-2</v>
      </c>
      <c r="AB578" s="64">
        <v>1.4710000000000001E-2</v>
      </c>
      <c r="AC578" s="64">
        <v>1.2970000000000001E-2</v>
      </c>
      <c r="AD578" s="64">
        <v>1.1939999999999999E-2</v>
      </c>
      <c r="AE578" s="64">
        <v>1.196E-2</v>
      </c>
      <c r="AF578" s="64">
        <v>1.14E-2</v>
      </c>
      <c r="AG578" s="64">
        <v>1.1900000000000001E-2</v>
      </c>
      <c r="AH578" s="64">
        <v>1.133E-2</v>
      </c>
      <c r="AI578" s="64">
        <v>1.1599999999999999E-2</v>
      </c>
      <c r="AJ578" s="64">
        <v>1.1599999999999999E-2</v>
      </c>
      <c r="AK578" s="64">
        <v>7.7999999999999996E-3</v>
      </c>
    </row>
    <row r="579" spans="1:37" x14ac:dyDescent="0.25">
      <c r="A579" s="40" t="s">
        <v>32</v>
      </c>
      <c r="B579" s="55" t="s">
        <v>0</v>
      </c>
      <c r="C579" s="55" t="s">
        <v>0</v>
      </c>
      <c r="D579" s="55" t="s">
        <v>0</v>
      </c>
      <c r="E579" s="55" t="s">
        <v>0</v>
      </c>
      <c r="F579" s="55" t="s">
        <v>0</v>
      </c>
      <c r="G579" s="55" t="s">
        <v>0</v>
      </c>
      <c r="H579" s="55" t="s">
        <v>0</v>
      </c>
      <c r="I579" s="55" t="s">
        <v>0</v>
      </c>
      <c r="J579" s="55" t="s">
        <v>0</v>
      </c>
      <c r="K579" s="55" t="s">
        <v>0</v>
      </c>
      <c r="L579" s="55" t="s">
        <v>0</v>
      </c>
      <c r="M579" s="55" t="s">
        <v>0</v>
      </c>
      <c r="N579" s="55" t="s">
        <v>0</v>
      </c>
      <c r="O579" s="55" t="s">
        <v>0</v>
      </c>
      <c r="P579" s="55" t="s">
        <v>0</v>
      </c>
      <c r="Q579" s="55" t="s">
        <v>0</v>
      </c>
      <c r="R579" s="55" t="s">
        <v>0</v>
      </c>
      <c r="S579" s="55" t="s">
        <v>0</v>
      </c>
      <c r="T579" s="55" t="s">
        <v>0</v>
      </c>
      <c r="U579" s="55" t="s">
        <v>0</v>
      </c>
      <c r="V579" s="55" t="s">
        <v>0</v>
      </c>
      <c r="W579" s="55" t="s">
        <v>0</v>
      </c>
      <c r="X579" s="55" t="s">
        <v>0</v>
      </c>
      <c r="Y579" s="55" t="s">
        <v>0</v>
      </c>
      <c r="Z579" s="55" t="s">
        <v>0</v>
      </c>
      <c r="AA579" s="55" t="s">
        <v>0</v>
      </c>
      <c r="AB579" s="55" t="s">
        <v>0</v>
      </c>
      <c r="AC579" s="55" t="s">
        <v>0</v>
      </c>
      <c r="AD579" s="55" t="s">
        <v>0</v>
      </c>
      <c r="AE579" s="55" t="s">
        <v>0</v>
      </c>
      <c r="AF579" s="55" t="s">
        <v>0</v>
      </c>
      <c r="AG579" s="55" t="s">
        <v>0</v>
      </c>
      <c r="AH579" s="64">
        <v>8.6899999999999998E-3</v>
      </c>
      <c r="AI579" s="64">
        <v>2.4E-2</v>
      </c>
      <c r="AJ579" s="64">
        <v>2.41E-2</v>
      </c>
      <c r="AK579" s="64">
        <v>1.9600000000000003E-2</v>
      </c>
    </row>
    <row r="580" spans="1:37" x14ac:dyDescent="0.25">
      <c r="A580" s="40" t="s">
        <v>33</v>
      </c>
      <c r="B580" s="9"/>
      <c r="C580" s="22"/>
      <c r="D580" s="22"/>
      <c r="E580" s="22"/>
      <c r="F580" s="22"/>
      <c r="G580" s="22"/>
      <c r="H580" s="22">
        <v>0</v>
      </c>
      <c r="I580" s="22"/>
      <c r="J580" s="22">
        <v>0</v>
      </c>
      <c r="K580" s="22"/>
      <c r="L580" s="22"/>
      <c r="M580" s="22">
        <v>0.1</v>
      </c>
      <c r="N580" s="22">
        <v>0.1</v>
      </c>
      <c r="O580" s="22">
        <v>0.1</v>
      </c>
      <c r="P580" s="22">
        <v>0.1</v>
      </c>
      <c r="Q580" s="22">
        <v>0.1</v>
      </c>
      <c r="R580" s="22">
        <v>0.1</v>
      </c>
      <c r="S580" s="22">
        <v>0.1</v>
      </c>
      <c r="T580" s="22">
        <v>0.1</v>
      </c>
      <c r="U580" s="22">
        <v>3.8299999999999994E-2</v>
      </c>
      <c r="V580" s="22">
        <v>2.6699999999999998E-2</v>
      </c>
      <c r="W580" s="22">
        <v>2.0840000000000001E-2</v>
      </c>
      <c r="X580" s="22">
        <v>3.6479999999999999E-2</v>
      </c>
      <c r="Y580" s="22">
        <v>5.1249999999999997E-2</v>
      </c>
      <c r="Z580" s="22">
        <v>4.2819999999999997E-2</v>
      </c>
      <c r="AA580" s="22">
        <v>5.169E-2</v>
      </c>
      <c r="AB580" s="64">
        <v>6.2240000000000004E-2</v>
      </c>
      <c r="AC580" s="64">
        <v>5.815E-2</v>
      </c>
      <c r="AD580" s="64">
        <v>5.4140000000000001E-2</v>
      </c>
      <c r="AE580" s="64">
        <v>5.772E-2</v>
      </c>
      <c r="AF580" s="64">
        <v>9.3010000000000009E-2</v>
      </c>
      <c r="AG580" s="64">
        <v>9.8400000000000001E-2</v>
      </c>
      <c r="AH580" s="64">
        <v>4.795E-2</v>
      </c>
      <c r="AI580" s="64">
        <v>4.3299999999999998E-2</v>
      </c>
      <c r="AJ580" s="64">
        <v>3.4099999999999998E-2</v>
      </c>
      <c r="AK580" s="64">
        <v>3.2899999999999999E-2</v>
      </c>
    </row>
    <row r="581" spans="1:37" x14ac:dyDescent="0.25">
      <c r="A581" s="40" t="s">
        <v>34</v>
      </c>
      <c r="B581" s="9"/>
      <c r="C581" s="22"/>
      <c r="D581" s="22"/>
      <c r="E581" s="22">
        <v>0</v>
      </c>
      <c r="F581" s="22">
        <v>0</v>
      </c>
      <c r="G581" s="22">
        <v>0.1</v>
      </c>
      <c r="H581" s="22">
        <v>0.1</v>
      </c>
      <c r="I581" s="22">
        <v>0.1</v>
      </c>
      <c r="J581" s="22">
        <v>0.1</v>
      </c>
      <c r="K581" s="22">
        <v>0.1</v>
      </c>
      <c r="L581" s="22"/>
      <c r="M581" s="22"/>
      <c r="N581" s="22"/>
      <c r="O581" s="22"/>
      <c r="P581" s="22"/>
      <c r="Q581" s="22"/>
      <c r="R581" s="22"/>
      <c r="S581" s="22">
        <v>0</v>
      </c>
      <c r="T581" s="22">
        <v>0</v>
      </c>
      <c r="U581" s="22">
        <v>5.9999999999999995E-4</v>
      </c>
      <c r="V581" s="22">
        <v>5.0000000000000001E-4</v>
      </c>
      <c r="W581" s="22">
        <v>5.4000000000000001E-4</v>
      </c>
      <c r="X581" s="22">
        <v>6.4999999999999997E-4</v>
      </c>
      <c r="Y581" s="22">
        <v>8.9000000000000006E-4</v>
      </c>
      <c r="Z581" s="22">
        <v>1.4399999999999999E-3</v>
      </c>
      <c r="AA581" s="22">
        <v>8.7779999999999997E-2</v>
      </c>
      <c r="AB581" s="64">
        <v>2.341E-2</v>
      </c>
      <c r="AC581" s="64">
        <v>1.6899999999999999E-3</v>
      </c>
      <c r="AD581" s="64">
        <v>2.49E-3</v>
      </c>
      <c r="AE581" s="64">
        <v>3.8399999999999997E-3</v>
      </c>
      <c r="AF581" s="64">
        <v>5.3099999999999996E-3</v>
      </c>
      <c r="AG581" s="64">
        <v>4.7999999999999996E-3</v>
      </c>
      <c r="AH581" s="64">
        <v>4.0700000000000007E-3</v>
      </c>
      <c r="AI581" s="64">
        <v>3.2000000000000002E-3</v>
      </c>
      <c r="AJ581" s="64">
        <v>1.6999999999999999E-3</v>
      </c>
      <c r="AK581" s="64">
        <v>8.0000000000000004E-4</v>
      </c>
    </row>
    <row r="582" spans="1:37" x14ac:dyDescent="0.25">
      <c r="A582" s="40" t="s">
        <v>35</v>
      </c>
      <c r="B582" s="9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>
        <v>0</v>
      </c>
      <c r="T582" s="22">
        <v>0</v>
      </c>
      <c r="U582" s="22">
        <v>5.9999999999999995E-4</v>
      </c>
      <c r="V582" s="22"/>
      <c r="W582" s="22"/>
      <c r="X582" s="22"/>
      <c r="Y582" s="22"/>
      <c r="Z582" s="22"/>
      <c r="AA582" s="22"/>
      <c r="AB582" s="64">
        <v>2.2579999999999999E-2</v>
      </c>
      <c r="AC582" s="64">
        <v>1.0800000000000001E-2</v>
      </c>
      <c r="AD582" s="64">
        <v>1.013E-2</v>
      </c>
      <c r="AE582" s="64">
        <v>4.6299999999999996E-3</v>
      </c>
      <c r="AF582" s="64">
        <v>5.1500000000000001E-3</v>
      </c>
      <c r="AG582" s="64">
        <v>5.0000000000000001E-3</v>
      </c>
      <c r="AH582" s="64">
        <v>5.1799999999999997E-3</v>
      </c>
      <c r="AI582" s="64">
        <v>3.0999999999999999E-3</v>
      </c>
      <c r="AJ582" s="64">
        <v>2.7000000000000001E-3</v>
      </c>
      <c r="AK582" s="64">
        <v>1.8E-3</v>
      </c>
    </row>
    <row r="583" spans="1:37" x14ac:dyDescent="0.25">
      <c r="A583" s="40" t="s">
        <v>36</v>
      </c>
      <c r="B583" s="9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>
        <v>0</v>
      </c>
      <c r="T583" s="22"/>
      <c r="U583" s="22"/>
      <c r="V583" s="22"/>
      <c r="W583" s="22"/>
      <c r="X583" s="22"/>
      <c r="Y583" s="22"/>
      <c r="Z583" s="22">
        <v>1.32E-2</v>
      </c>
      <c r="AA583" s="22"/>
      <c r="AB583" s="64">
        <v>0</v>
      </c>
      <c r="AC583" s="64">
        <v>0</v>
      </c>
      <c r="AD583" s="64">
        <v>0</v>
      </c>
      <c r="AE583" s="64">
        <v>0</v>
      </c>
      <c r="AF583" s="64">
        <v>0</v>
      </c>
      <c r="AG583" s="64"/>
      <c r="AH583" s="64"/>
      <c r="AI583" s="64"/>
      <c r="AJ583" s="64"/>
      <c r="AK583" s="64"/>
    </row>
    <row r="584" spans="1:37" x14ac:dyDescent="0.25">
      <c r="A584" s="40" t="s">
        <v>45</v>
      </c>
      <c r="B584" s="9"/>
      <c r="C584" s="22"/>
      <c r="D584" s="22"/>
      <c r="E584" s="22">
        <v>0.1</v>
      </c>
      <c r="F584" s="22">
        <v>0.1</v>
      </c>
      <c r="G584" s="22">
        <v>0.1</v>
      </c>
      <c r="H584" s="22">
        <v>0.1</v>
      </c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>
        <v>0</v>
      </c>
      <c r="T584" s="22">
        <v>0</v>
      </c>
      <c r="U584" s="22">
        <v>1.6999999999999999E-3</v>
      </c>
      <c r="V584" s="22">
        <v>1.5E-3</v>
      </c>
      <c r="W584" s="22">
        <v>2.2299999999999998E-3</v>
      </c>
      <c r="X584" s="22">
        <v>2.0899999999999998E-3</v>
      </c>
      <c r="Y584" s="22">
        <v>2.7299999999999998E-3</v>
      </c>
      <c r="Z584" s="22">
        <v>2.8900000000000002E-3</v>
      </c>
      <c r="AA584" s="22">
        <v>2.0299999999999997E-3</v>
      </c>
      <c r="AB584" s="64">
        <v>2.2100000000000002E-3</v>
      </c>
      <c r="AC584" s="64">
        <v>3.3500000000000001E-3</v>
      </c>
      <c r="AD584" s="61" t="s">
        <v>1</v>
      </c>
      <c r="AE584" s="61" t="s">
        <v>1</v>
      </c>
      <c r="AF584" s="61" t="s">
        <v>1</v>
      </c>
      <c r="AG584" s="61" t="s">
        <v>1</v>
      </c>
      <c r="AH584" s="61" t="s">
        <v>1</v>
      </c>
      <c r="AI584" s="61" t="s">
        <v>1</v>
      </c>
      <c r="AJ584" s="61" t="s">
        <v>1</v>
      </c>
      <c r="AK584" s="61" t="s">
        <v>1</v>
      </c>
    </row>
    <row r="585" spans="1:37" x14ac:dyDescent="0.25">
      <c r="A585" s="40" t="s">
        <v>37</v>
      </c>
      <c r="B585" s="9"/>
      <c r="C585" s="22"/>
      <c r="D585" s="22"/>
      <c r="E585" s="22"/>
      <c r="F585" s="22"/>
      <c r="G585" s="22"/>
      <c r="H585" s="22"/>
      <c r="I585" s="22">
        <v>0</v>
      </c>
      <c r="J585" s="22">
        <v>0.1</v>
      </c>
      <c r="K585" s="22">
        <v>0.1</v>
      </c>
      <c r="L585" s="22"/>
      <c r="M585" s="22"/>
      <c r="N585" s="22"/>
      <c r="O585" s="22"/>
      <c r="P585" s="22"/>
      <c r="Q585" s="22"/>
      <c r="R585" s="22"/>
      <c r="S585" s="22">
        <v>0</v>
      </c>
      <c r="T585" s="22">
        <v>0</v>
      </c>
      <c r="U585" s="22">
        <v>1.7399999999999999E-2</v>
      </c>
      <c r="V585" s="22">
        <v>4.3E-3</v>
      </c>
      <c r="W585" s="22">
        <v>8.8199999999999997E-3</v>
      </c>
      <c r="X585" s="22">
        <v>1.8630000000000001E-2</v>
      </c>
      <c r="Y585" s="22">
        <v>9.5500000000000012E-3</v>
      </c>
      <c r="Z585" s="22">
        <v>3.9820000000000001E-2</v>
      </c>
      <c r="AA585" s="22">
        <v>1.3009999999999999E-2</v>
      </c>
      <c r="AB585" s="64">
        <v>1.055E-2</v>
      </c>
      <c r="AC585" s="64">
        <v>3.49E-3</v>
      </c>
      <c r="AD585" s="64">
        <v>5.8300000000000001E-3</v>
      </c>
      <c r="AE585" s="64">
        <v>8.9600000000000009E-3</v>
      </c>
      <c r="AF585" s="64">
        <v>7.8200000000000006E-3</v>
      </c>
      <c r="AG585" s="64">
        <v>6.4999999999999997E-3</v>
      </c>
      <c r="AH585" s="64">
        <v>5.1999999999999998E-3</v>
      </c>
      <c r="AI585" s="64">
        <v>1.5300000000000001E-2</v>
      </c>
      <c r="AJ585" s="64">
        <v>6.0999999999999995E-3</v>
      </c>
      <c r="AK585" s="63">
        <v>6.0999999999999995E-3</v>
      </c>
    </row>
    <row r="586" spans="1:37" x14ac:dyDescent="0.25">
      <c r="A586" s="40" t="s">
        <v>38</v>
      </c>
      <c r="B586" s="9"/>
      <c r="C586" s="22">
        <v>0</v>
      </c>
      <c r="D586" s="22">
        <v>0.1</v>
      </c>
      <c r="E586" s="22"/>
      <c r="F586" s="22"/>
      <c r="G586" s="22">
        <v>0</v>
      </c>
      <c r="H586" s="22"/>
      <c r="I586" s="22"/>
      <c r="J586" s="22">
        <v>0</v>
      </c>
      <c r="K586" s="22">
        <v>0.1</v>
      </c>
      <c r="L586" s="22">
        <v>0.1</v>
      </c>
      <c r="M586" s="22"/>
      <c r="N586" s="22"/>
      <c r="O586" s="22"/>
      <c r="P586" s="22"/>
      <c r="Q586" s="22"/>
      <c r="R586" s="22"/>
      <c r="S586" s="22">
        <v>0</v>
      </c>
      <c r="T586" s="22">
        <v>0</v>
      </c>
      <c r="U586" s="22">
        <v>3.44E-2</v>
      </c>
      <c r="V586" s="22">
        <v>3.4799999999999998E-2</v>
      </c>
      <c r="W586" s="22">
        <v>1.5189999999999999E-2</v>
      </c>
      <c r="X586" s="22">
        <v>1.281E-2</v>
      </c>
      <c r="Y586" s="22">
        <v>1.3169999999999999E-2</v>
      </c>
      <c r="Z586" s="22">
        <v>1.0019999999999999E-2</v>
      </c>
      <c r="AA586" s="22">
        <v>1.065E-2</v>
      </c>
      <c r="AB586" s="64">
        <v>6.5899999999999995E-3</v>
      </c>
      <c r="AC586" s="64">
        <v>7.9900000000000006E-3</v>
      </c>
      <c r="AD586" s="64">
        <v>7.7599999999999995E-3</v>
      </c>
      <c r="AE586" s="64">
        <v>8.0099999999999998E-3</v>
      </c>
      <c r="AF586" s="64">
        <v>4.7499999999999999E-3</v>
      </c>
      <c r="AG586" s="64">
        <v>4.0999999999999995E-3</v>
      </c>
      <c r="AH586" s="64">
        <v>3.7699999999999999E-3</v>
      </c>
      <c r="AI586" s="64">
        <v>1.5E-3</v>
      </c>
      <c r="AJ586" s="64">
        <v>1.8E-3</v>
      </c>
      <c r="AK586" s="66">
        <v>2.2000000000000001E-3</v>
      </c>
    </row>
    <row r="587" spans="1:37" x14ac:dyDescent="0.25">
      <c r="A587" s="40" t="s">
        <v>39</v>
      </c>
      <c r="B587" s="55" t="s">
        <v>0</v>
      </c>
      <c r="C587" s="55" t="s">
        <v>0</v>
      </c>
      <c r="D587" s="55" t="s">
        <v>0</v>
      </c>
      <c r="E587" s="55" t="s">
        <v>0</v>
      </c>
      <c r="F587" s="55" t="s">
        <v>0</v>
      </c>
      <c r="G587" s="55" t="s">
        <v>0</v>
      </c>
      <c r="H587" s="55" t="s">
        <v>0</v>
      </c>
      <c r="I587" s="55" t="s">
        <v>0</v>
      </c>
      <c r="J587" s="55" t="s">
        <v>0</v>
      </c>
      <c r="K587" s="55" t="s">
        <v>0</v>
      </c>
      <c r="L587" s="55" t="s">
        <v>0</v>
      </c>
      <c r="M587" s="55" t="s">
        <v>0</v>
      </c>
      <c r="N587" s="55" t="s">
        <v>0</v>
      </c>
      <c r="O587" s="55" t="s">
        <v>0</v>
      </c>
      <c r="P587" s="55" t="s">
        <v>0</v>
      </c>
      <c r="Q587" s="55" t="s">
        <v>0</v>
      </c>
      <c r="R587" s="55" t="s">
        <v>0</v>
      </c>
      <c r="S587" s="55" t="s">
        <v>0</v>
      </c>
      <c r="T587" s="55" t="s">
        <v>0</v>
      </c>
      <c r="U587" s="55" t="s">
        <v>0</v>
      </c>
      <c r="V587" s="55" t="s">
        <v>0</v>
      </c>
      <c r="W587" s="55" t="s">
        <v>0</v>
      </c>
      <c r="X587" s="55" t="s">
        <v>0</v>
      </c>
      <c r="Y587" s="55" t="s">
        <v>0</v>
      </c>
      <c r="Z587" s="55" t="s">
        <v>0</v>
      </c>
      <c r="AA587" s="55" t="s">
        <v>0</v>
      </c>
      <c r="AB587" s="55" t="s">
        <v>0</v>
      </c>
      <c r="AC587" s="55" t="s">
        <v>0</v>
      </c>
      <c r="AD587" s="64">
        <v>1.74E-3</v>
      </c>
      <c r="AE587" s="64">
        <v>3.2699999999999999E-3</v>
      </c>
      <c r="AF587" s="64">
        <v>8.9300000000000004E-3</v>
      </c>
      <c r="AG587" s="64">
        <v>3.0999999999999999E-3</v>
      </c>
      <c r="AH587" s="64">
        <v>2.3900000000000002E-3</v>
      </c>
      <c r="AI587" s="64">
        <v>2.5999999999999999E-3</v>
      </c>
      <c r="AJ587" s="64">
        <v>2.5000000000000001E-3</v>
      </c>
      <c r="AK587" s="66">
        <v>2.5999999999999999E-3</v>
      </c>
    </row>
    <row r="588" spans="1:37" x14ac:dyDescent="0.25">
      <c r="A588" s="41" t="s">
        <v>40</v>
      </c>
      <c r="B588" s="55" t="s">
        <v>0</v>
      </c>
      <c r="C588" s="55" t="s">
        <v>0</v>
      </c>
      <c r="D588" s="55" t="s">
        <v>0</v>
      </c>
      <c r="E588" s="55" t="s">
        <v>0</v>
      </c>
      <c r="F588" s="55" t="s">
        <v>0</v>
      </c>
      <c r="G588" s="55" t="s">
        <v>0</v>
      </c>
      <c r="H588" s="55" t="s">
        <v>0</v>
      </c>
      <c r="I588" s="55" t="s">
        <v>0</v>
      </c>
      <c r="J588" s="55" t="s">
        <v>0</v>
      </c>
      <c r="K588" s="55" t="s">
        <v>0</v>
      </c>
      <c r="L588" s="55" t="s">
        <v>0</v>
      </c>
      <c r="M588" s="55" t="s">
        <v>0</v>
      </c>
      <c r="N588" s="55" t="s">
        <v>0</v>
      </c>
      <c r="O588" s="55" t="s">
        <v>0</v>
      </c>
      <c r="P588" s="55" t="s">
        <v>0</v>
      </c>
      <c r="Q588" s="55" t="s">
        <v>0</v>
      </c>
      <c r="R588" s="55" t="s">
        <v>0</v>
      </c>
      <c r="S588" s="55" t="s">
        <v>0</v>
      </c>
      <c r="T588" s="55" t="s">
        <v>0</v>
      </c>
      <c r="U588" s="55" t="s">
        <v>0</v>
      </c>
      <c r="V588" s="55" t="s">
        <v>0</v>
      </c>
      <c r="W588" s="55" t="s">
        <v>0</v>
      </c>
      <c r="X588" s="55" t="s">
        <v>0</v>
      </c>
      <c r="Y588" s="55" t="s">
        <v>0</v>
      </c>
      <c r="Z588" s="55" t="s">
        <v>0</v>
      </c>
      <c r="AA588" s="55" t="s">
        <v>0</v>
      </c>
      <c r="AB588" s="55" t="s">
        <v>0</v>
      </c>
      <c r="AC588" s="55" t="s">
        <v>0</v>
      </c>
      <c r="AD588" s="55" t="s">
        <v>0</v>
      </c>
      <c r="AE588" s="55" t="s">
        <v>0</v>
      </c>
      <c r="AF588" s="55" t="s">
        <v>0</v>
      </c>
      <c r="AG588" s="55" t="s">
        <v>0</v>
      </c>
      <c r="AH588" s="64">
        <v>5.2300000000000003E-3</v>
      </c>
      <c r="AI588" s="64">
        <v>5.4000000000000003E-3</v>
      </c>
      <c r="AJ588" s="64">
        <v>1.1999999999999999E-3</v>
      </c>
      <c r="AK588" s="66">
        <v>1E-3</v>
      </c>
    </row>
    <row r="589" spans="1:37" x14ac:dyDescent="0.25">
      <c r="A589" s="40" t="s">
        <v>41</v>
      </c>
      <c r="B589" s="9"/>
      <c r="C589" s="22">
        <v>0.1</v>
      </c>
      <c r="D589" s="22">
        <v>0.1</v>
      </c>
      <c r="E589" s="22">
        <v>0.1</v>
      </c>
      <c r="F589" s="22">
        <v>0.1</v>
      </c>
      <c r="G589" s="22">
        <v>0</v>
      </c>
      <c r="H589" s="22">
        <v>0</v>
      </c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>
        <v>1.9199999999999998E-2</v>
      </c>
      <c r="V589" s="22">
        <v>2.2600000000000002E-2</v>
      </c>
      <c r="W589" s="22">
        <v>8.8100000000000001E-3</v>
      </c>
      <c r="X589" s="22">
        <v>4.28E-3</v>
      </c>
      <c r="Y589" s="22">
        <v>6.0899999999999999E-3</v>
      </c>
      <c r="Z589" s="22">
        <v>8.150000000000001E-3</v>
      </c>
      <c r="AA589" s="22">
        <v>7.0599999999999994E-3</v>
      </c>
      <c r="AB589" s="64">
        <v>8.3400000000000002E-3</v>
      </c>
      <c r="AC589" s="64">
        <v>1.0060000000000001E-2</v>
      </c>
      <c r="AD589" s="64">
        <v>1.8789999999999998E-2</v>
      </c>
      <c r="AE589" s="64">
        <v>2.7059999999999997E-2</v>
      </c>
      <c r="AF589" s="64">
        <v>3.3829999999999999E-2</v>
      </c>
      <c r="AG589" s="64">
        <v>3.6700000000000003E-2</v>
      </c>
      <c r="AH589" s="64">
        <v>1.14E-3</v>
      </c>
      <c r="AI589" s="64">
        <v>8.0000000000000004E-4</v>
      </c>
      <c r="AJ589" s="64">
        <v>1.1000000000000001E-3</v>
      </c>
      <c r="AK589" s="66">
        <v>1.4E-3</v>
      </c>
    </row>
    <row r="590" spans="1:37" x14ac:dyDescent="0.25">
      <c r="A590" s="40" t="s">
        <v>42</v>
      </c>
      <c r="B590" s="9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>
        <v>1.0000000000000001E-5</v>
      </c>
      <c r="Z590" s="22"/>
      <c r="AA590" s="22"/>
      <c r="AB590" s="66">
        <v>4.0000000000000003E-5</v>
      </c>
      <c r="AC590" s="66"/>
      <c r="AD590" s="66">
        <v>0</v>
      </c>
      <c r="AE590" s="66">
        <v>0</v>
      </c>
      <c r="AF590" s="66">
        <v>0</v>
      </c>
      <c r="AG590" s="66"/>
      <c r="AH590" s="66"/>
      <c r="AI590" s="66"/>
      <c r="AJ590" s="66"/>
      <c r="AK590" s="66"/>
    </row>
    <row r="591" spans="1:37" x14ac:dyDescent="0.25">
      <c r="A591" s="40" t="s">
        <v>43</v>
      </c>
      <c r="B591" s="9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>
        <v>1E-4</v>
      </c>
      <c r="V591" s="22">
        <v>0</v>
      </c>
      <c r="W591" s="22">
        <v>4.0000000000000003E-5</v>
      </c>
      <c r="X591" s="22"/>
      <c r="Y591" s="22"/>
      <c r="Z591" s="22"/>
      <c r="AA591" s="22">
        <v>1.1000000000000001E-3</v>
      </c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</row>
    <row r="592" spans="1:37" x14ac:dyDescent="0.25">
      <c r="A592" s="45" t="s">
        <v>44</v>
      </c>
      <c r="B592" s="82" t="s">
        <v>0</v>
      </c>
      <c r="C592" s="82" t="s">
        <v>0</v>
      </c>
      <c r="D592" s="82" t="s">
        <v>0</v>
      </c>
      <c r="E592" s="82" t="s">
        <v>0</v>
      </c>
      <c r="F592" s="82" t="s">
        <v>0</v>
      </c>
      <c r="G592" s="82" t="s">
        <v>0</v>
      </c>
      <c r="H592" s="82" t="s">
        <v>0</v>
      </c>
      <c r="I592" s="82" t="s">
        <v>0</v>
      </c>
      <c r="J592" s="82" t="s">
        <v>0</v>
      </c>
      <c r="K592" s="82" t="s">
        <v>0</v>
      </c>
      <c r="L592" s="82" t="s">
        <v>0</v>
      </c>
      <c r="M592" s="82" t="s">
        <v>0</v>
      </c>
      <c r="N592" s="82" t="s">
        <v>0</v>
      </c>
      <c r="O592" s="82" t="s">
        <v>0</v>
      </c>
      <c r="P592" s="82" t="s">
        <v>0</v>
      </c>
      <c r="Q592" s="82" t="s">
        <v>0</v>
      </c>
      <c r="R592" s="82" t="s">
        <v>0</v>
      </c>
      <c r="S592" s="82" t="s">
        <v>0</v>
      </c>
      <c r="T592" s="82" t="s">
        <v>0</v>
      </c>
      <c r="U592" s="82" t="s">
        <v>0</v>
      </c>
      <c r="V592" s="82" t="s">
        <v>0</v>
      </c>
      <c r="W592" s="82" t="s">
        <v>0</v>
      </c>
      <c r="X592" s="82" t="s">
        <v>0</v>
      </c>
      <c r="Y592" s="82" t="s">
        <v>0</v>
      </c>
      <c r="Z592" s="82" t="s">
        <v>0</v>
      </c>
      <c r="AA592" s="82" t="s">
        <v>0</v>
      </c>
      <c r="AB592" s="82" t="s">
        <v>0</v>
      </c>
      <c r="AC592" s="82" t="s">
        <v>0</v>
      </c>
      <c r="AD592" s="102">
        <v>5.4000000000000001E-4</v>
      </c>
      <c r="AE592" s="102">
        <v>1.6899999999999999E-3</v>
      </c>
      <c r="AF592" s="102">
        <v>1.5400000000000001E-3</v>
      </c>
      <c r="AG592" s="102">
        <v>1.5E-3</v>
      </c>
      <c r="AH592" s="102">
        <v>1E-3</v>
      </c>
      <c r="AI592" s="102">
        <v>6.9999999999999999E-4</v>
      </c>
      <c r="AJ592" s="102">
        <v>6.9999999999999999E-4</v>
      </c>
      <c r="AK592" s="102">
        <v>2.0000000000000001E-4</v>
      </c>
    </row>
    <row r="594" spans="1:37" x14ac:dyDescent="0.25">
      <c r="A594" s="108" t="s">
        <v>49</v>
      </c>
      <c r="B594" s="1"/>
      <c r="C594" s="4"/>
    </row>
    <row r="595" spans="1:37" s="59" customFormat="1" ht="33" customHeight="1" x14ac:dyDescent="0.25">
      <c r="A595" s="113"/>
      <c r="B595" s="114">
        <v>1990</v>
      </c>
      <c r="C595" s="114">
        <v>1991</v>
      </c>
      <c r="D595" s="114">
        <v>1992</v>
      </c>
      <c r="E595" s="114">
        <v>1993</v>
      </c>
      <c r="F595" s="114">
        <v>1994</v>
      </c>
      <c r="G595" s="114">
        <v>1995</v>
      </c>
      <c r="H595" s="114">
        <v>1996</v>
      </c>
      <c r="I595" s="114">
        <v>1997</v>
      </c>
      <c r="J595" s="114">
        <v>1998</v>
      </c>
      <c r="K595" s="114">
        <v>1999</v>
      </c>
      <c r="L595" s="114">
        <v>2000</v>
      </c>
      <c r="M595" s="114">
        <v>2001</v>
      </c>
      <c r="N595" s="114">
        <v>2002</v>
      </c>
      <c r="O595" s="114">
        <v>2003</v>
      </c>
      <c r="P595" s="114">
        <v>2004</v>
      </c>
      <c r="Q595" s="114">
        <v>2005</v>
      </c>
      <c r="R595" s="114">
        <v>2006</v>
      </c>
      <c r="S595" s="114">
        <v>2007</v>
      </c>
      <c r="T595" s="114">
        <v>2008</v>
      </c>
      <c r="U595" s="114">
        <v>2009</v>
      </c>
      <c r="V595" s="114">
        <v>2010</v>
      </c>
      <c r="W595" s="114">
        <v>2011</v>
      </c>
      <c r="X595" s="114">
        <v>2012</v>
      </c>
      <c r="Y595" s="114">
        <v>2013</v>
      </c>
      <c r="Z595" s="114">
        <v>2014</v>
      </c>
      <c r="AA595" s="114">
        <v>2015</v>
      </c>
      <c r="AB595" s="114">
        <v>2016</v>
      </c>
      <c r="AC595" s="114">
        <v>2017</v>
      </c>
      <c r="AD595" s="114">
        <v>2018</v>
      </c>
      <c r="AE595" s="114">
        <v>2019</v>
      </c>
      <c r="AF595" s="114">
        <v>2020</v>
      </c>
      <c r="AG595" s="114">
        <v>2021</v>
      </c>
      <c r="AH595" s="114" t="s">
        <v>3</v>
      </c>
      <c r="AI595" s="114" t="s">
        <v>4</v>
      </c>
      <c r="AJ595" s="114">
        <v>2024</v>
      </c>
      <c r="AK595" s="114">
        <v>2025</v>
      </c>
    </row>
    <row r="596" spans="1:37" s="33" customFormat="1" x14ac:dyDescent="0.25">
      <c r="A596" s="40" t="s">
        <v>24</v>
      </c>
      <c r="B596" s="14">
        <f t="shared" ref="B596:Z596" si="227">SUM(B598:B616)</f>
        <v>69.099999999999994</v>
      </c>
      <c r="C596" s="14">
        <f t="shared" si="227"/>
        <v>68.100000000000009</v>
      </c>
      <c r="D596" s="14">
        <f t="shared" si="227"/>
        <v>51.3</v>
      </c>
      <c r="E596" s="14">
        <f t="shared" si="227"/>
        <v>51.500000000000007</v>
      </c>
      <c r="F596" s="14">
        <f t="shared" si="227"/>
        <v>44.8</v>
      </c>
      <c r="G596" s="14">
        <f t="shared" si="227"/>
        <v>31.3</v>
      </c>
      <c r="H596" s="14">
        <f t="shared" si="227"/>
        <v>30</v>
      </c>
      <c r="I596" s="14">
        <f t="shared" si="227"/>
        <v>13.5</v>
      </c>
      <c r="J596" s="14">
        <f t="shared" si="227"/>
        <v>14.1</v>
      </c>
      <c r="K596" s="14">
        <f t="shared" si="227"/>
        <v>17.399999999999999</v>
      </c>
      <c r="L596" s="14">
        <f t="shared" si="227"/>
        <v>16.400000000000002</v>
      </c>
      <c r="M596" s="14">
        <f t="shared" si="227"/>
        <v>15.3</v>
      </c>
      <c r="N596" s="14">
        <f t="shared" si="227"/>
        <v>12.600000000000001</v>
      </c>
      <c r="O596" s="14">
        <f t="shared" si="227"/>
        <v>12.2</v>
      </c>
      <c r="P596" s="14">
        <f t="shared" si="227"/>
        <v>12.299999999999999</v>
      </c>
      <c r="Q596" s="14">
        <f t="shared" si="227"/>
        <v>12.2</v>
      </c>
      <c r="R596" s="14">
        <f t="shared" si="227"/>
        <v>9.9</v>
      </c>
      <c r="S596" s="14">
        <f t="shared" si="227"/>
        <v>8.4</v>
      </c>
      <c r="T596" s="14">
        <f t="shared" si="227"/>
        <v>9.4</v>
      </c>
      <c r="U596" s="14">
        <f t="shared" si="227"/>
        <v>8.9855999999999998</v>
      </c>
      <c r="V596" s="14">
        <f t="shared" si="227"/>
        <v>8.8323000000000018</v>
      </c>
      <c r="W596" s="14">
        <f t="shared" si="227"/>
        <v>7.4706400000000004</v>
      </c>
      <c r="X596" s="14">
        <f t="shared" si="227"/>
        <v>7.2334600000000009</v>
      </c>
      <c r="Y596" s="14">
        <f t="shared" si="227"/>
        <v>7.3514400000000002</v>
      </c>
      <c r="Z596" s="14">
        <f t="shared" si="227"/>
        <v>7.4361899999999999</v>
      </c>
      <c r="AA596" s="14">
        <f>SUM(AA597:AA617)</f>
        <v>6.6585300000000007</v>
      </c>
      <c r="AB596" s="68">
        <f t="shared" ref="AB596:AJ596" si="228">SUM(AB597:AB617)</f>
        <v>6.6391600000000004</v>
      </c>
      <c r="AC596" s="68">
        <f t="shared" si="228"/>
        <v>6.2006500000000004</v>
      </c>
      <c r="AD596" s="68">
        <f t="shared" si="228"/>
        <v>6.0577199999999989</v>
      </c>
      <c r="AE596" s="68">
        <f t="shared" si="228"/>
        <v>5.8351100000000002</v>
      </c>
      <c r="AF596" s="68">
        <f t="shared" si="228"/>
        <v>5.7604399999999991</v>
      </c>
      <c r="AG596" s="68">
        <f t="shared" si="228"/>
        <v>5.7519000000000018</v>
      </c>
      <c r="AH596" s="68">
        <f t="shared" si="228"/>
        <v>3.69916</v>
      </c>
      <c r="AI596" s="68">
        <f t="shared" si="228"/>
        <v>3.6658999999999997</v>
      </c>
      <c r="AJ596" s="68">
        <f t="shared" si="228"/>
        <v>3.0728</v>
      </c>
      <c r="AK596" s="68">
        <v>2.8189000000000002</v>
      </c>
    </row>
    <row r="597" spans="1:37" s="33" customFormat="1" x14ac:dyDescent="0.25">
      <c r="A597" s="40" t="s">
        <v>25</v>
      </c>
      <c r="B597" s="55" t="s">
        <v>0</v>
      </c>
      <c r="C597" s="55" t="s">
        <v>0</v>
      </c>
      <c r="D597" s="55" t="s">
        <v>0</v>
      </c>
      <c r="E597" s="55" t="s">
        <v>0</v>
      </c>
      <c r="F597" s="55" t="s">
        <v>0</v>
      </c>
      <c r="G597" s="55" t="s">
        <v>0</v>
      </c>
      <c r="H597" s="55" t="s">
        <v>0</v>
      </c>
      <c r="I597" s="55" t="s">
        <v>0</v>
      </c>
      <c r="J597" s="55" t="s">
        <v>0</v>
      </c>
      <c r="K597" s="55" t="s">
        <v>0</v>
      </c>
      <c r="L597" s="55" t="s">
        <v>0</v>
      </c>
      <c r="M597" s="55" t="s">
        <v>0</v>
      </c>
      <c r="N597" s="55" t="s">
        <v>0</v>
      </c>
      <c r="O597" s="55" t="s">
        <v>0</v>
      </c>
      <c r="P597" s="55" t="s">
        <v>0</v>
      </c>
      <c r="Q597" s="55" t="s">
        <v>0</v>
      </c>
      <c r="R597" s="55" t="s">
        <v>0</v>
      </c>
      <c r="S597" s="55" t="s">
        <v>0</v>
      </c>
      <c r="T597" s="55" t="s">
        <v>0</v>
      </c>
      <c r="U597" s="55" t="s">
        <v>0</v>
      </c>
      <c r="V597" s="55" t="s">
        <v>0</v>
      </c>
      <c r="W597" s="55" t="s">
        <v>0</v>
      </c>
      <c r="X597" s="55" t="s">
        <v>0</v>
      </c>
      <c r="Y597" s="55" t="s">
        <v>0</v>
      </c>
      <c r="Z597" s="55" t="s">
        <v>0</v>
      </c>
      <c r="AA597" s="55" t="s">
        <v>0</v>
      </c>
      <c r="AB597" s="55" t="s">
        <v>0</v>
      </c>
      <c r="AC597" s="55" t="s">
        <v>0</v>
      </c>
      <c r="AD597" s="55" t="s">
        <v>0</v>
      </c>
      <c r="AE597" s="55" t="s">
        <v>0</v>
      </c>
      <c r="AF597" s="55" t="s">
        <v>0</v>
      </c>
      <c r="AG597" s="55" t="s">
        <v>0</v>
      </c>
      <c r="AH597" s="123">
        <v>0.53859999999999997</v>
      </c>
      <c r="AI597" s="123">
        <v>0.51949999999999996</v>
      </c>
      <c r="AJ597" s="123">
        <v>0.33160000000000001</v>
      </c>
      <c r="AK597" s="123">
        <v>0.11749999999999999</v>
      </c>
    </row>
    <row r="598" spans="1:37" x14ac:dyDescent="0.25">
      <c r="A598" s="40" t="s">
        <v>26</v>
      </c>
      <c r="B598" s="9">
        <v>5.2</v>
      </c>
      <c r="C598" s="9">
        <v>7.1</v>
      </c>
      <c r="D598" s="9">
        <v>6</v>
      </c>
      <c r="E598" s="9">
        <v>5.6</v>
      </c>
      <c r="F598" s="9">
        <v>4.4000000000000004</v>
      </c>
      <c r="G598" s="9">
        <v>2.7</v>
      </c>
      <c r="H598" s="9">
        <v>5.6</v>
      </c>
      <c r="I598" s="9">
        <v>1</v>
      </c>
      <c r="J598" s="9">
        <v>1.1000000000000001</v>
      </c>
      <c r="K598" s="9">
        <v>1.4</v>
      </c>
      <c r="L598" s="9">
        <v>1.6</v>
      </c>
      <c r="M598" s="9">
        <v>1</v>
      </c>
      <c r="N598" s="9">
        <v>1.2</v>
      </c>
      <c r="O598" s="9">
        <v>0.9</v>
      </c>
      <c r="P598" s="9">
        <v>1.3</v>
      </c>
      <c r="Q598" s="9">
        <v>1.1000000000000001</v>
      </c>
      <c r="R598" s="9">
        <v>1</v>
      </c>
      <c r="S598" s="9">
        <v>1.2</v>
      </c>
      <c r="T598" s="9">
        <v>1.1000000000000001</v>
      </c>
      <c r="U598" s="9">
        <v>1.1822999999999999</v>
      </c>
      <c r="V598" s="9">
        <v>1.0931</v>
      </c>
      <c r="W598" s="9">
        <v>0.57974000000000003</v>
      </c>
      <c r="X598" s="9">
        <v>0.53807000000000005</v>
      </c>
      <c r="Y598" s="9">
        <v>0.57846000000000009</v>
      </c>
      <c r="Z598" s="9">
        <v>0.6430499999999999</v>
      </c>
      <c r="AA598" s="9">
        <v>0.58102999999999994</v>
      </c>
      <c r="AB598" s="64">
        <v>0.80979000000000001</v>
      </c>
      <c r="AC598" s="64">
        <v>0.67180999999999991</v>
      </c>
      <c r="AD598" s="64">
        <v>0.66725999999999996</v>
      </c>
      <c r="AE598" s="64">
        <v>0.65715999999999997</v>
      </c>
      <c r="AF598" s="64">
        <v>0.68600000000000005</v>
      </c>
      <c r="AG598" s="64">
        <v>0.66</v>
      </c>
      <c r="AH598" s="64">
        <v>0.57972999999999997</v>
      </c>
      <c r="AI598" s="64">
        <v>0.59299999999999997</v>
      </c>
      <c r="AJ598" s="64">
        <v>0.51639999999999997</v>
      </c>
      <c r="AK598" s="64">
        <v>0.48249999999999998</v>
      </c>
    </row>
    <row r="599" spans="1:37" x14ac:dyDescent="0.25">
      <c r="A599" s="40" t="s">
        <v>27</v>
      </c>
      <c r="B599" s="9">
        <v>2.9</v>
      </c>
      <c r="C599" s="9">
        <v>2.9</v>
      </c>
      <c r="D599" s="9">
        <v>2.4</v>
      </c>
      <c r="E599" s="9">
        <v>1.1000000000000001</v>
      </c>
      <c r="F599" s="9">
        <v>0.5</v>
      </c>
      <c r="G599" s="9">
        <v>0.3</v>
      </c>
      <c r="H599" s="9">
        <v>0.2</v>
      </c>
      <c r="I599" s="9">
        <v>0.5</v>
      </c>
      <c r="J599" s="9">
        <v>1</v>
      </c>
      <c r="K599" s="9">
        <v>0.5</v>
      </c>
      <c r="L599" s="9">
        <v>0.2</v>
      </c>
      <c r="M599" s="9">
        <v>0.2</v>
      </c>
      <c r="N599" s="9">
        <v>0.2</v>
      </c>
      <c r="O599" s="9">
        <v>0.3</v>
      </c>
      <c r="P599" s="9">
        <v>0.4</v>
      </c>
      <c r="Q599" s="9">
        <v>0.4</v>
      </c>
      <c r="R599" s="9">
        <v>0.4</v>
      </c>
      <c r="S599" s="9">
        <v>0.4</v>
      </c>
      <c r="T599" s="9">
        <v>0.5</v>
      </c>
      <c r="U599" s="9">
        <v>0.54789999999999994</v>
      </c>
      <c r="V599" s="9">
        <v>0.4919</v>
      </c>
      <c r="W599" s="9">
        <v>0.48024</v>
      </c>
      <c r="X599" s="9">
        <v>0.45450999999999997</v>
      </c>
      <c r="Y599" s="9">
        <v>0.34360000000000002</v>
      </c>
      <c r="Z599" s="9">
        <v>0.42575000000000002</v>
      </c>
      <c r="AA599" s="9">
        <v>0.31251999999999996</v>
      </c>
      <c r="AB599" s="64">
        <v>0.36307999999999996</v>
      </c>
      <c r="AC599" s="64">
        <v>0.37480999999999998</v>
      </c>
      <c r="AD599" s="64">
        <v>0.37414999999999998</v>
      </c>
      <c r="AE599" s="64">
        <v>0.36177999999999999</v>
      </c>
      <c r="AF599" s="64">
        <v>0.37133999999999995</v>
      </c>
      <c r="AG599" s="64">
        <v>0.36080000000000001</v>
      </c>
      <c r="AH599" s="64">
        <v>0.23111000000000001</v>
      </c>
      <c r="AI599" s="64">
        <v>0.24559999999999998</v>
      </c>
      <c r="AJ599" s="64">
        <v>0.19090000000000001</v>
      </c>
      <c r="AK599" s="64">
        <v>0.19159999999999999</v>
      </c>
    </row>
    <row r="600" spans="1:37" x14ac:dyDescent="0.25">
      <c r="A600" s="40" t="s">
        <v>28</v>
      </c>
      <c r="B600" s="9">
        <v>11.6</v>
      </c>
      <c r="C600" s="9">
        <v>10.9</v>
      </c>
      <c r="D600" s="9">
        <v>8.1999999999999993</v>
      </c>
      <c r="E600" s="9">
        <v>11.7</v>
      </c>
      <c r="F600" s="9">
        <v>5.5</v>
      </c>
      <c r="G600" s="9">
        <v>5.5</v>
      </c>
      <c r="H600" s="9">
        <v>5.5</v>
      </c>
      <c r="I600" s="9">
        <v>1.7</v>
      </c>
      <c r="J600" s="9">
        <v>3</v>
      </c>
      <c r="K600" s="9">
        <v>2</v>
      </c>
      <c r="L600" s="9">
        <v>2.1</v>
      </c>
      <c r="M600" s="9">
        <v>1.1000000000000001</v>
      </c>
      <c r="N600" s="9">
        <v>1.4</v>
      </c>
      <c r="O600" s="9">
        <v>1.2</v>
      </c>
      <c r="P600" s="9">
        <v>1.5</v>
      </c>
      <c r="Q600" s="9">
        <v>1.3</v>
      </c>
      <c r="R600" s="9">
        <v>0.9</v>
      </c>
      <c r="S600" s="9">
        <v>0.7</v>
      </c>
      <c r="T600" s="9">
        <v>1.5</v>
      </c>
      <c r="U600" s="9">
        <v>1.2809999999999999</v>
      </c>
      <c r="V600" s="9">
        <v>1.151</v>
      </c>
      <c r="W600" s="9">
        <v>0.59960000000000002</v>
      </c>
      <c r="X600" s="9">
        <v>0.58529999999999993</v>
      </c>
      <c r="Y600" s="9">
        <v>0.58884999999999998</v>
      </c>
      <c r="Z600" s="9">
        <v>0.45154</v>
      </c>
      <c r="AA600" s="9">
        <v>0.41723000000000005</v>
      </c>
      <c r="AB600" s="64">
        <v>0.38414999999999999</v>
      </c>
      <c r="AC600" s="64">
        <v>0.35788999999999999</v>
      </c>
      <c r="AD600" s="64">
        <v>0.43557000000000001</v>
      </c>
      <c r="AE600" s="64">
        <v>0.44445000000000001</v>
      </c>
      <c r="AF600" s="64">
        <v>0.46566000000000002</v>
      </c>
      <c r="AG600" s="64">
        <v>0.44680000000000003</v>
      </c>
      <c r="AH600" s="64">
        <v>2.6100000000000002E-2</v>
      </c>
      <c r="AI600" s="64">
        <v>3.4299999999999997E-2</v>
      </c>
      <c r="AJ600" s="64">
        <v>3.9600000000000003E-2</v>
      </c>
      <c r="AK600" s="64">
        <v>0.1033</v>
      </c>
    </row>
    <row r="601" spans="1:37" x14ac:dyDescent="0.25">
      <c r="A601" s="40" t="s">
        <v>29</v>
      </c>
      <c r="B601" s="9"/>
      <c r="C601" s="9">
        <v>0.1</v>
      </c>
      <c r="D601" s="9">
        <v>0.1</v>
      </c>
      <c r="E601" s="9">
        <v>0.1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/>
      <c r="M601" s="9"/>
      <c r="N601" s="9"/>
      <c r="O601" s="9"/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7.0000000000000001E-3</v>
      </c>
      <c r="V601" s="9">
        <v>1.03E-2</v>
      </c>
      <c r="W601" s="9">
        <v>1.052E-2</v>
      </c>
      <c r="X601" s="9">
        <v>1.3130000000000001E-2</v>
      </c>
      <c r="Y601" s="9">
        <v>1.5699999999999999E-2</v>
      </c>
      <c r="Z601" s="9">
        <v>3.3700000000000002E-3</v>
      </c>
      <c r="AA601" s="9">
        <v>2.6900000000000001E-3</v>
      </c>
      <c r="AB601" s="64">
        <v>1.06E-3</v>
      </c>
      <c r="AC601" s="64">
        <v>8.3999999999999993E-4</v>
      </c>
      <c r="AD601" s="64">
        <v>2.2000000000000001E-4</v>
      </c>
      <c r="AE601" s="64">
        <v>1.7000000000000001E-4</v>
      </c>
      <c r="AF601" s="64">
        <v>0</v>
      </c>
      <c r="AG601" s="64">
        <v>0</v>
      </c>
      <c r="AH601" s="64"/>
      <c r="AI601" s="64">
        <v>2.9999999999999997E-4</v>
      </c>
      <c r="AJ601" s="64"/>
      <c r="AK601" s="64"/>
    </row>
    <row r="602" spans="1:37" x14ac:dyDescent="0.25">
      <c r="A602" s="40" t="s">
        <v>30</v>
      </c>
      <c r="B602" s="9">
        <v>2.2000000000000002</v>
      </c>
      <c r="C602" s="9">
        <v>1.2</v>
      </c>
      <c r="D602" s="9">
        <v>0.5</v>
      </c>
      <c r="E602" s="9">
        <v>0.6</v>
      </c>
      <c r="F602" s="9">
        <v>0.8</v>
      </c>
      <c r="G602" s="9">
        <v>0.2</v>
      </c>
      <c r="H602" s="9">
        <v>0.2</v>
      </c>
      <c r="I602" s="9">
        <v>0.3</v>
      </c>
      <c r="J602" s="9">
        <v>0.4</v>
      </c>
      <c r="K602" s="9">
        <v>0.7</v>
      </c>
      <c r="L602" s="9">
        <v>0.4</v>
      </c>
      <c r="M602" s="9">
        <v>0.2</v>
      </c>
      <c r="N602" s="9">
        <v>0.2</v>
      </c>
      <c r="O602" s="9">
        <v>0.2</v>
      </c>
      <c r="P602" s="9">
        <v>0.3</v>
      </c>
      <c r="Q602" s="9">
        <v>0.2</v>
      </c>
      <c r="R602" s="9">
        <v>0.3</v>
      </c>
      <c r="S602" s="9">
        <v>0.2</v>
      </c>
      <c r="T602" s="9">
        <v>0.2</v>
      </c>
      <c r="U602" s="9">
        <v>0.24840000000000001</v>
      </c>
      <c r="V602" s="9">
        <v>0.2964</v>
      </c>
      <c r="W602" s="9">
        <v>0.21048</v>
      </c>
      <c r="X602" s="9">
        <v>0.31263999999999997</v>
      </c>
      <c r="Y602" s="9">
        <v>0.24534999999999998</v>
      </c>
      <c r="Z602" s="9">
        <v>0.18256</v>
      </c>
      <c r="AA602" s="9">
        <v>0.20313999999999999</v>
      </c>
      <c r="AB602" s="64">
        <v>0.15958</v>
      </c>
      <c r="AC602" s="64">
        <v>0.16025999999999999</v>
      </c>
      <c r="AD602" s="64">
        <v>0.17147999999999999</v>
      </c>
      <c r="AE602" s="64">
        <v>0.15953999999999999</v>
      </c>
      <c r="AF602" s="64">
        <v>0.187</v>
      </c>
      <c r="AG602" s="64">
        <v>0.1827</v>
      </c>
      <c r="AH602" s="64">
        <v>0.12714</v>
      </c>
      <c r="AI602" s="64">
        <v>0.1042</v>
      </c>
      <c r="AJ602" s="64">
        <v>0.10340000000000001</v>
      </c>
      <c r="AK602" s="64">
        <v>0.10349999999999999</v>
      </c>
    </row>
    <row r="603" spans="1:37" x14ac:dyDescent="0.25">
      <c r="A603" s="40" t="s">
        <v>31</v>
      </c>
      <c r="B603" s="9">
        <v>3.4</v>
      </c>
      <c r="C603" s="9">
        <v>3.2</v>
      </c>
      <c r="D603" s="9">
        <v>1.2</v>
      </c>
      <c r="E603" s="9">
        <v>1.5</v>
      </c>
      <c r="F603" s="9">
        <v>2.8</v>
      </c>
      <c r="G603" s="9">
        <v>0.9</v>
      </c>
      <c r="H603" s="9">
        <v>1.2</v>
      </c>
      <c r="I603" s="9">
        <v>0.3</v>
      </c>
      <c r="J603" s="9">
        <v>0.2</v>
      </c>
      <c r="K603" s="9">
        <v>0.5</v>
      </c>
      <c r="L603" s="9">
        <v>0.4</v>
      </c>
      <c r="M603" s="9">
        <v>0.6</v>
      </c>
      <c r="N603" s="9">
        <v>0.8</v>
      </c>
      <c r="O603" s="9">
        <v>0.9</v>
      </c>
      <c r="P603" s="9">
        <v>1.2</v>
      </c>
      <c r="Q603" s="9">
        <v>1.1000000000000001</v>
      </c>
      <c r="R603" s="9">
        <v>1</v>
      </c>
      <c r="S603" s="9">
        <v>1</v>
      </c>
      <c r="T603" s="9">
        <v>1</v>
      </c>
      <c r="U603" s="9">
        <v>0.92620000000000002</v>
      </c>
      <c r="V603" s="9">
        <v>0.93970000000000009</v>
      </c>
      <c r="W603" s="9">
        <v>0.9858300000000001</v>
      </c>
      <c r="X603" s="9">
        <v>0.64797000000000005</v>
      </c>
      <c r="Y603" s="9">
        <v>0.68437000000000003</v>
      </c>
      <c r="Z603" s="9">
        <v>0.74802999999999997</v>
      </c>
      <c r="AA603" s="9">
        <v>0.72192999999999996</v>
      </c>
      <c r="AB603" s="64">
        <v>0.60060999999999998</v>
      </c>
      <c r="AC603" s="64">
        <v>0.39006999999999997</v>
      </c>
      <c r="AD603" s="64">
        <v>0.34464999999999996</v>
      </c>
      <c r="AE603" s="64">
        <v>0.3468</v>
      </c>
      <c r="AF603" s="64">
        <v>0.35148000000000001</v>
      </c>
      <c r="AG603" s="64">
        <v>0.35960000000000003</v>
      </c>
      <c r="AH603" s="64">
        <v>0.33297000000000004</v>
      </c>
      <c r="AI603" s="64">
        <v>0.33529999999999999</v>
      </c>
      <c r="AJ603" s="64">
        <v>0.29780000000000001</v>
      </c>
      <c r="AK603" s="64">
        <v>0.28549999999999998</v>
      </c>
    </row>
    <row r="604" spans="1:37" x14ac:dyDescent="0.25">
      <c r="A604" s="40" t="s">
        <v>32</v>
      </c>
      <c r="B604" s="55" t="s">
        <v>0</v>
      </c>
      <c r="C604" s="55" t="s">
        <v>0</v>
      </c>
      <c r="D604" s="55" t="s">
        <v>0</v>
      </c>
      <c r="E604" s="55" t="s">
        <v>0</v>
      </c>
      <c r="F604" s="55" t="s">
        <v>0</v>
      </c>
      <c r="G604" s="55" t="s">
        <v>0</v>
      </c>
      <c r="H604" s="55" t="s">
        <v>0</v>
      </c>
      <c r="I604" s="55" t="s">
        <v>0</v>
      </c>
      <c r="J604" s="55" t="s">
        <v>0</v>
      </c>
      <c r="K604" s="55" t="s">
        <v>0</v>
      </c>
      <c r="L604" s="55" t="s">
        <v>0</v>
      </c>
      <c r="M604" s="55" t="s">
        <v>0</v>
      </c>
      <c r="N604" s="55" t="s">
        <v>0</v>
      </c>
      <c r="O604" s="55" t="s">
        <v>0</v>
      </c>
      <c r="P604" s="55" t="s">
        <v>0</v>
      </c>
      <c r="Q604" s="55" t="s">
        <v>0</v>
      </c>
      <c r="R604" s="55" t="s">
        <v>0</v>
      </c>
      <c r="S604" s="55" t="s">
        <v>0</v>
      </c>
      <c r="T604" s="55" t="s">
        <v>0</v>
      </c>
      <c r="U604" s="55" t="s">
        <v>0</v>
      </c>
      <c r="V604" s="55" t="s">
        <v>0</v>
      </c>
      <c r="W604" s="55" t="s">
        <v>0</v>
      </c>
      <c r="X604" s="55" t="s">
        <v>0</v>
      </c>
      <c r="Y604" s="55" t="s">
        <v>0</v>
      </c>
      <c r="Z604" s="55" t="s">
        <v>0</v>
      </c>
      <c r="AA604" s="55" t="s">
        <v>0</v>
      </c>
      <c r="AB604" s="55" t="s">
        <v>0</v>
      </c>
      <c r="AC604" s="55" t="s">
        <v>0</v>
      </c>
      <c r="AD604" s="55" t="s">
        <v>0</v>
      </c>
      <c r="AE604" s="55" t="s">
        <v>0</v>
      </c>
      <c r="AF604" s="55" t="s">
        <v>0</v>
      </c>
      <c r="AG604" s="55" t="s">
        <v>0</v>
      </c>
      <c r="AH604" s="64">
        <v>9.1489999999999988E-2</v>
      </c>
      <c r="AI604" s="64">
        <v>9.2599999999999988E-2</v>
      </c>
      <c r="AJ604" s="64">
        <v>7.4999999999999997E-2</v>
      </c>
      <c r="AK604" s="64">
        <v>6.4000000000000001E-2</v>
      </c>
    </row>
    <row r="605" spans="1:37" x14ac:dyDescent="0.25">
      <c r="A605" s="40" t="s">
        <v>33</v>
      </c>
      <c r="B605" s="9">
        <v>5.8</v>
      </c>
      <c r="C605" s="9">
        <v>6</v>
      </c>
      <c r="D605" s="9">
        <v>4.5999999999999996</v>
      </c>
      <c r="E605" s="9">
        <v>4.0999999999999996</v>
      </c>
      <c r="F605" s="9">
        <v>2.8</v>
      </c>
      <c r="G605" s="9">
        <v>1.6</v>
      </c>
      <c r="H605" s="9">
        <v>1.4</v>
      </c>
      <c r="I605" s="9">
        <v>0.6</v>
      </c>
      <c r="J605" s="9">
        <v>0.1</v>
      </c>
      <c r="K605" s="9">
        <v>2</v>
      </c>
      <c r="L605" s="9">
        <v>1</v>
      </c>
      <c r="M605" s="9">
        <v>1</v>
      </c>
      <c r="N605" s="9">
        <v>0.7</v>
      </c>
      <c r="O605" s="9">
        <v>1</v>
      </c>
      <c r="P605" s="9">
        <v>0.7</v>
      </c>
      <c r="Q605" s="9">
        <v>0.3</v>
      </c>
      <c r="R605" s="9">
        <v>0.4</v>
      </c>
      <c r="S605" s="9">
        <v>0.3</v>
      </c>
      <c r="T605" s="9">
        <v>0.5</v>
      </c>
      <c r="U605" s="9">
        <v>0.49489999999999995</v>
      </c>
      <c r="V605" s="9">
        <v>0.41460000000000002</v>
      </c>
      <c r="W605" s="9">
        <v>0.41807</v>
      </c>
      <c r="X605" s="9">
        <v>0.74878999999999996</v>
      </c>
      <c r="Y605" s="9">
        <v>0.73609999999999998</v>
      </c>
      <c r="Z605" s="9">
        <v>0.44256000000000001</v>
      </c>
      <c r="AA605" s="9">
        <v>0.44083</v>
      </c>
      <c r="AB605" s="64">
        <v>0.43730999999999998</v>
      </c>
      <c r="AC605" s="64">
        <v>0.43675000000000003</v>
      </c>
      <c r="AD605" s="64">
        <v>0.4335</v>
      </c>
      <c r="AE605" s="64">
        <v>0.42875999999999997</v>
      </c>
      <c r="AF605" s="64">
        <v>0.43804000000000004</v>
      </c>
      <c r="AG605" s="64">
        <v>0.45489999999999997</v>
      </c>
      <c r="AH605" s="64">
        <v>0.27338999999999997</v>
      </c>
      <c r="AI605" s="64">
        <v>0.27600000000000002</v>
      </c>
      <c r="AJ605" s="64">
        <v>0.27539999999999998</v>
      </c>
      <c r="AK605" s="64">
        <v>0.28239999999999998</v>
      </c>
    </row>
    <row r="606" spans="1:37" x14ac:dyDescent="0.25">
      <c r="A606" s="40" t="s">
        <v>34</v>
      </c>
      <c r="B606" s="9">
        <v>8.3000000000000007</v>
      </c>
      <c r="C606" s="9">
        <v>8.3000000000000007</v>
      </c>
      <c r="D606" s="9">
        <v>6.2</v>
      </c>
      <c r="E606" s="9">
        <v>6.4</v>
      </c>
      <c r="F606" s="9">
        <v>6.7</v>
      </c>
      <c r="G606" s="9">
        <v>8.5</v>
      </c>
      <c r="H606" s="9">
        <v>7.9</v>
      </c>
      <c r="I606" s="9">
        <v>5.6</v>
      </c>
      <c r="J606" s="9">
        <v>4.2</v>
      </c>
      <c r="K606" s="9">
        <v>7.5</v>
      </c>
      <c r="L606" s="9">
        <v>7.8</v>
      </c>
      <c r="M606" s="9">
        <v>8.1999999999999993</v>
      </c>
      <c r="N606" s="9">
        <v>4.7</v>
      </c>
      <c r="O606" s="9">
        <v>3.6</v>
      </c>
      <c r="P606" s="9">
        <v>2.9</v>
      </c>
      <c r="Q606" s="9">
        <v>3.2</v>
      </c>
      <c r="R606" s="9">
        <v>1.8</v>
      </c>
      <c r="S606" s="9">
        <v>0.4</v>
      </c>
      <c r="T606" s="9">
        <v>0.4</v>
      </c>
      <c r="U606" s="9">
        <v>0.45550000000000002</v>
      </c>
      <c r="V606" s="9">
        <v>0.47399999999999998</v>
      </c>
      <c r="W606" s="9">
        <v>0.46867000000000003</v>
      </c>
      <c r="X606" s="9">
        <v>0.53010000000000002</v>
      </c>
      <c r="Y606" s="9">
        <v>0.50697999999999999</v>
      </c>
      <c r="Z606" s="9">
        <v>0.56179000000000001</v>
      </c>
      <c r="AA606" s="9">
        <v>0.61802999999999997</v>
      </c>
      <c r="AB606" s="64">
        <v>0.54186000000000001</v>
      </c>
      <c r="AC606" s="64">
        <v>0.54301999999999995</v>
      </c>
      <c r="AD606" s="64">
        <v>0.57055999999999996</v>
      </c>
      <c r="AE606" s="64">
        <v>0.61909000000000003</v>
      </c>
      <c r="AF606" s="64">
        <v>0.61258000000000001</v>
      </c>
      <c r="AG606" s="64">
        <v>0.61239999999999994</v>
      </c>
      <c r="AH606" s="64">
        <v>0.19396000000000002</v>
      </c>
      <c r="AI606" s="64">
        <v>0.17730000000000001</v>
      </c>
      <c r="AJ606" s="64">
        <v>0.17699999999999999</v>
      </c>
      <c r="AK606" s="64">
        <v>0.1565</v>
      </c>
    </row>
    <row r="607" spans="1:37" x14ac:dyDescent="0.25">
      <c r="A607" s="40" t="s">
        <v>35</v>
      </c>
      <c r="B607" s="9">
        <v>0.7</v>
      </c>
      <c r="C607" s="9">
        <v>0.6</v>
      </c>
      <c r="D607" s="9">
        <v>0.7</v>
      </c>
      <c r="E607" s="9">
        <v>0.6</v>
      </c>
      <c r="F607" s="9">
        <v>0.1</v>
      </c>
      <c r="G607" s="9">
        <v>0</v>
      </c>
      <c r="H607" s="9">
        <v>0.1</v>
      </c>
      <c r="I607" s="9">
        <v>0</v>
      </c>
      <c r="J607" s="9">
        <v>0</v>
      </c>
      <c r="K607" s="9">
        <v>0.1</v>
      </c>
      <c r="L607" s="9"/>
      <c r="M607" s="9"/>
      <c r="N607" s="9"/>
      <c r="O607" s="9">
        <v>0.1</v>
      </c>
      <c r="P607" s="9">
        <v>0.1</v>
      </c>
      <c r="Q607" s="9">
        <v>0.2</v>
      </c>
      <c r="R607" s="9">
        <v>0.1</v>
      </c>
      <c r="S607" s="9">
        <v>0.1</v>
      </c>
      <c r="T607" s="9">
        <v>0.1</v>
      </c>
      <c r="U607" s="9">
        <v>9.0400000000000008E-2</v>
      </c>
      <c r="V607" s="9">
        <v>7.0099999999999996E-2</v>
      </c>
      <c r="W607" s="9">
        <v>7.7560000000000004E-2</v>
      </c>
      <c r="X607" s="9">
        <v>5.28E-2</v>
      </c>
      <c r="Y607" s="9">
        <v>5.1709999999999999E-2</v>
      </c>
      <c r="Z607" s="9">
        <v>2.8129999999999999E-2</v>
      </c>
      <c r="AA607" s="9">
        <v>2.5940000000000001E-2</v>
      </c>
      <c r="AB607" s="64">
        <v>1.507E-2</v>
      </c>
      <c r="AC607" s="64">
        <v>1.5480000000000001E-2</v>
      </c>
      <c r="AD607" s="64">
        <v>1.7229999999999999E-2</v>
      </c>
      <c r="AE607" s="64">
        <v>2.0590000000000001E-2</v>
      </c>
      <c r="AF607" s="64">
        <v>1.9149999999999997E-2</v>
      </c>
      <c r="AG607" s="64">
        <v>1.9800000000000002E-2</v>
      </c>
      <c r="AH607" s="64">
        <v>2.3199999999999998E-2</v>
      </c>
      <c r="AI607" s="64">
        <v>2.1899999999999999E-2</v>
      </c>
      <c r="AJ607" s="64">
        <v>7.4000000000000003E-3</v>
      </c>
      <c r="AK607" s="64">
        <v>7.4000000000000003E-3</v>
      </c>
    </row>
    <row r="608" spans="1:37" x14ac:dyDescent="0.25">
      <c r="A608" s="40" t="s">
        <v>36</v>
      </c>
      <c r="B608" s="9"/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/>
      <c r="M608" s="9"/>
      <c r="N608" s="9"/>
      <c r="O608" s="9"/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3.5999999999999999E-3</v>
      </c>
      <c r="V608" s="9">
        <v>4.7999999999999996E-3</v>
      </c>
      <c r="W608" s="9">
        <v>3.6800000000000001E-3</v>
      </c>
      <c r="X608" s="9">
        <v>7.3099999999999997E-3</v>
      </c>
      <c r="Y608" s="9">
        <v>8.9099999999999995E-3</v>
      </c>
      <c r="Z608" s="9">
        <v>3.1099999999999999E-3</v>
      </c>
      <c r="AA608" s="9">
        <v>4.4999999999999999E-4</v>
      </c>
      <c r="AB608" s="64">
        <v>0</v>
      </c>
      <c r="AC608" s="64">
        <v>0</v>
      </c>
      <c r="AD608" s="64">
        <v>0</v>
      </c>
      <c r="AE608" s="64">
        <v>0</v>
      </c>
      <c r="AF608" s="64">
        <v>0</v>
      </c>
      <c r="AG608" s="64">
        <v>0</v>
      </c>
      <c r="AH608" s="64"/>
      <c r="AI608" s="64"/>
      <c r="AJ608" s="64"/>
      <c r="AK608" s="64"/>
    </row>
    <row r="609" spans="1:37" x14ac:dyDescent="0.25">
      <c r="A609" s="40" t="s">
        <v>45</v>
      </c>
      <c r="B609" s="9">
        <v>5.8</v>
      </c>
      <c r="C609" s="9">
        <v>6</v>
      </c>
      <c r="D609" s="9">
        <v>3.8</v>
      </c>
      <c r="E609" s="9">
        <v>4</v>
      </c>
      <c r="F609" s="9">
        <v>1.5</v>
      </c>
      <c r="G609" s="9">
        <v>1.1000000000000001</v>
      </c>
      <c r="H609" s="9">
        <v>1.1000000000000001</v>
      </c>
      <c r="I609" s="9">
        <v>1.6</v>
      </c>
      <c r="J609" s="9">
        <v>1.7</v>
      </c>
      <c r="K609" s="9">
        <v>0.5</v>
      </c>
      <c r="L609" s="9">
        <v>0.4</v>
      </c>
      <c r="M609" s="9">
        <v>0.8</v>
      </c>
      <c r="N609" s="9">
        <v>0.8</v>
      </c>
      <c r="O609" s="9">
        <v>1.2</v>
      </c>
      <c r="P609" s="9">
        <v>1.1000000000000001</v>
      </c>
      <c r="Q609" s="9">
        <v>1.3</v>
      </c>
      <c r="R609" s="9">
        <v>1</v>
      </c>
      <c r="S609" s="9">
        <v>1</v>
      </c>
      <c r="T609" s="9">
        <v>1</v>
      </c>
      <c r="U609" s="9">
        <v>1.1188</v>
      </c>
      <c r="V609" s="9">
        <v>1.0064</v>
      </c>
      <c r="W609" s="9">
        <v>1.1064100000000001</v>
      </c>
      <c r="X609" s="9">
        <v>1.1463699999999999</v>
      </c>
      <c r="Y609" s="9">
        <v>1.1321400000000001</v>
      </c>
      <c r="Z609" s="9">
        <v>0.99427999999999994</v>
      </c>
      <c r="AA609" s="9">
        <v>0.89207000000000003</v>
      </c>
      <c r="AB609" s="64">
        <v>0.89572000000000007</v>
      </c>
      <c r="AC609" s="64">
        <v>0.80388999999999999</v>
      </c>
      <c r="AD609" s="61" t="s">
        <v>1</v>
      </c>
      <c r="AE609" s="61" t="s">
        <v>1</v>
      </c>
      <c r="AF609" s="61" t="s">
        <v>1</v>
      </c>
      <c r="AG609" s="61" t="s">
        <v>1</v>
      </c>
      <c r="AH609" s="61" t="s">
        <v>1</v>
      </c>
      <c r="AI609" s="61" t="s">
        <v>1</v>
      </c>
      <c r="AJ609" s="61" t="s">
        <v>1</v>
      </c>
      <c r="AK609" s="61" t="s">
        <v>1</v>
      </c>
    </row>
    <row r="610" spans="1:37" x14ac:dyDescent="0.25">
      <c r="A610" s="40" t="s">
        <v>37</v>
      </c>
      <c r="B610" s="9">
        <v>4.3</v>
      </c>
      <c r="C610" s="9">
        <v>5.4</v>
      </c>
      <c r="D610" s="9">
        <v>3.7</v>
      </c>
      <c r="E610" s="9">
        <v>3.6</v>
      </c>
      <c r="F610" s="9">
        <v>5.2</v>
      </c>
      <c r="G610" s="9">
        <v>0.8</v>
      </c>
      <c r="H610" s="9">
        <v>0.5</v>
      </c>
      <c r="I610" s="9">
        <v>0.3</v>
      </c>
      <c r="J610" s="9">
        <v>0.1</v>
      </c>
      <c r="K610" s="9">
        <v>0.4</v>
      </c>
      <c r="L610" s="9">
        <v>0.5</v>
      </c>
      <c r="M610" s="9">
        <v>0.4</v>
      </c>
      <c r="N610" s="9">
        <v>0.4</v>
      </c>
      <c r="O610" s="9">
        <v>0.6</v>
      </c>
      <c r="P610" s="9">
        <v>0.7</v>
      </c>
      <c r="Q610" s="9">
        <v>1</v>
      </c>
      <c r="R610" s="9">
        <v>0.9</v>
      </c>
      <c r="S610" s="9">
        <v>0.9</v>
      </c>
      <c r="T610" s="9">
        <v>0.8</v>
      </c>
      <c r="U610" s="9">
        <v>0.73160000000000003</v>
      </c>
      <c r="V610" s="9">
        <v>0.74339999999999995</v>
      </c>
      <c r="W610" s="9">
        <v>0.77336000000000005</v>
      </c>
      <c r="X610" s="9">
        <v>0.56974000000000002</v>
      </c>
      <c r="Y610" s="9">
        <v>0.4098</v>
      </c>
      <c r="Z610" s="9">
        <v>0.47688999999999998</v>
      </c>
      <c r="AA610" s="9">
        <v>0.29855000000000004</v>
      </c>
      <c r="AB610" s="64">
        <v>0.39050000000000001</v>
      </c>
      <c r="AC610" s="64">
        <v>0.38060000000000005</v>
      </c>
      <c r="AD610" s="64">
        <v>0.35987999999999998</v>
      </c>
      <c r="AE610" s="64">
        <v>0.31786999999999999</v>
      </c>
      <c r="AF610" s="64">
        <v>0.32008999999999999</v>
      </c>
      <c r="AG610" s="64">
        <v>0.31539999999999996</v>
      </c>
      <c r="AH610" s="64">
        <v>0.19491</v>
      </c>
      <c r="AI610" s="64">
        <v>0.19540000000000002</v>
      </c>
      <c r="AJ610" s="64">
        <v>0.11799999999999999</v>
      </c>
      <c r="AK610" s="63">
        <v>0.1062</v>
      </c>
    </row>
    <row r="611" spans="1:37" x14ac:dyDescent="0.25">
      <c r="A611" s="40" t="s">
        <v>38</v>
      </c>
      <c r="B611" s="9">
        <v>9.8000000000000007</v>
      </c>
      <c r="C611" s="9">
        <v>8</v>
      </c>
      <c r="D611" s="9">
        <v>7</v>
      </c>
      <c r="E611" s="9">
        <v>6.7</v>
      </c>
      <c r="F611" s="9">
        <v>6.7</v>
      </c>
      <c r="G611" s="9">
        <v>6.3</v>
      </c>
      <c r="H611" s="9">
        <v>3.4</v>
      </c>
      <c r="I611" s="9">
        <v>1.4</v>
      </c>
      <c r="J611" s="9">
        <v>1.8</v>
      </c>
      <c r="K611" s="9">
        <v>1.4</v>
      </c>
      <c r="L611" s="9">
        <v>1.3</v>
      </c>
      <c r="M611" s="9">
        <v>1</v>
      </c>
      <c r="N611" s="9">
        <v>0.9</v>
      </c>
      <c r="O611" s="9">
        <v>0.9</v>
      </c>
      <c r="P611" s="9">
        <v>1</v>
      </c>
      <c r="Q611" s="9">
        <v>1</v>
      </c>
      <c r="R611" s="9">
        <v>1.1000000000000001</v>
      </c>
      <c r="S611" s="9">
        <v>1.2</v>
      </c>
      <c r="T611" s="9">
        <v>1.2</v>
      </c>
      <c r="U611" s="9">
        <v>0.76049999999999995</v>
      </c>
      <c r="V611" s="9">
        <v>0.92349999999999999</v>
      </c>
      <c r="W611" s="9">
        <v>0.73430999999999991</v>
      </c>
      <c r="X611" s="9">
        <v>0.69322000000000006</v>
      </c>
      <c r="Y611" s="9">
        <v>1.1856600000000002</v>
      </c>
      <c r="Z611" s="9">
        <v>1.4922299999999999</v>
      </c>
      <c r="AA611" s="9">
        <v>1.21319</v>
      </c>
      <c r="AB611" s="64">
        <v>1.11853</v>
      </c>
      <c r="AC611" s="64">
        <v>0.99094000000000004</v>
      </c>
      <c r="AD611" s="64">
        <v>0.84553</v>
      </c>
      <c r="AE611" s="64">
        <v>0.84711999999999998</v>
      </c>
      <c r="AF611" s="64">
        <v>0.75280999999999998</v>
      </c>
      <c r="AG611" s="64">
        <v>0.76570000000000005</v>
      </c>
      <c r="AH611" s="64">
        <v>0.26885000000000003</v>
      </c>
      <c r="AI611" s="64">
        <v>0.26819999999999999</v>
      </c>
      <c r="AJ611" s="64">
        <v>0.27489999999999998</v>
      </c>
      <c r="AK611" s="66">
        <v>0.29020000000000001</v>
      </c>
    </row>
    <row r="612" spans="1:37" x14ac:dyDescent="0.25">
      <c r="A612" s="40" t="s">
        <v>39</v>
      </c>
      <c r="B612" s="55" t="s">
        <v>0</v>
      </c>
      <c r="C612" s="55" t="s">
        <v>0</v>
      </c>
      <c r="D612" s="55" t="s">
        <v>0</v>
      </c>
      <c r="E612" s="55" t="s">
        <v>0</v>
      </c>
      <c r="F612" s="55" t="s">
        <v>0</v>
      </c>
      <c r="G612" s="55" t="s">
        <v>0</v>
      </c>
      <c r="H612" s="55" t="s">
        <v>0</v>
      </c>
      <c r="I612" s="55" t="s">
        <v>0</v>
      </c>
      <c r="J612" s="55" t="s">
        <v>0</v>
      </c>
      <c r="K612" s="55" t="s">
        <v>0</v>
      </c>
      <c r="L612" s="55" t="s">
        <v>0</v>
      </c>
      <c r="M612" s="55" t="s">
        <v>0</v>
      </c>
      <c r="N612" s="55" t="s">
        <v>0</v>
      </c>
      <c r="O612" s="55" t="s">
        <v>0</v>
      </c>
      <c r="P612" s="55" t="s">
        <v>0</v>
      </c>
      <c r="Q612" s="55" t="s">
        <v>0</v>
      </c>
      <c r="R612" s="55" t="s">
        <v>0</v>
      </c>
      <c r="S612" s="55" t="s">
        <v>0</v>
      </c>
      <c r="T612" s="55" t="s">
        <v>0</v>
      </c>
      <c r="U612" s="55" t="s">
        <v>0</v>
      </c>
      <c r="V612" s="55" t="s">
        <v>0</v>
      </c>
      <c r="W612" s="55" t="s">
        <v>0</v>
      </c>
      <c r="X612" s="55" t="s">
        <v>0</v>
      </c>
      <c r="Y612" s="55" t="s">
        <v>0</v>
      </c>
      <c r="Z612" s="55" t="s">
        <v>0</v>
      </c>
      <c r="AA612" s="55" t="s">
        <v>0</v>
      </c>
      <c r="AB612" s="55" t="s">
        <v>0</v>
      </c>
      <c r="AC612" s="55" t="s">
        <v>0</v>
      </c>
      <c r="AD612" s="64">
        <v>0.64096000000000009</v>
      </c>
      <c r="AE612" s="64">
        <v>0.54736000000000007</v>
      </c>
      <c r="AF612" s="64">
        <v>0.57289999999999996</v>
      </c>
      <c r="AG612" s="64">
        <v>0.57910000000000006</v>
      </c>
      <c r="AH612" s="64">
        <v>0.56507000000000007</v>
      </c>
      <c r="AI612" s="64">
        <v>0.5716</v>
      </c>
      <c r="AJ612" s="64">
        <v>0.51060000000000005</v>
      </c>
      <c r="AK612" s="66">
        <v>0.4965</v>
      </c>
    </row>
    <row r="613" spans="1:37" x14ac:dyDescent="0.25">
      <c r="A613" s="41" t="s">
        <v>40</v>
      </c>
      <c r="B613" s="55" t="s">
        <v>0</v>
      </c>
      <c r="C613" s="55" t="s">
        <v>0</v>
      </c>
      <c r="D613" s="55" t="s">
        <v>0</v>
      </c>
      <c r="E613" s="55" t="s">
        <v>0</v>
      </c>
      <c r="F613" s="55" t="s">
        <v>0</v>
      </c>
      <c r="G613" s="55" t="s">
        <v>0</v>
      </c>
      <c r="H613" s="55" t="s">
        <v>0</v>
      </c>
      <c r="I613" s="55" t="s">
        <v>0</v>
      </c>
      <c r="J613" s="55" t="s">
        <v>0</v>
      </c>
      <c r="K613" s="55" t="s">
        <v>0</v>
      </c>
      <c r="L613" s="55" t="s">
        <v>0</v>
      </c>
      <c r="M613" s="55" t="s">
        <v>0</v>
      </c>
      <c r="N613" s="55" t="s">
        <v>0</v>
      </c>
      <c r="O613" s="55" t="s">
        <v>0</v>
      </c>
      <c r="P613" s="55" t="s">
        <v>0</v>
      </c>
      <c r="Q613" s="55" t="s">
        <v>0</v>
      </c>
      <c r="R613" s="55" t="s">
        <v>0</v>
      </c>
      <c r="S613" s="55" t="s">
        <v>0</v>
      </c>
      <c r="T613" s="55" t="s">
        <v>0</v>
      </c>
      <c r="U613" s="55" t="s">
        <v>0</v>
      </c>
      <c r="V613" s="55" t="s">
        <v>0</v>
      </c>
      <c r="W613" s="55" t="s">
        <v>0</v>
      </c>
      <c r="X613" s="55" t="s">
        <v>0</v>
      </c>
      <c r="Y613" s="55" t="s">
        <v>0</v>
      </c>
      <c r="Z613" s="55" t="s">
        <v>0</v>
      </c>
      <c r="AA613" s="55" t="s">
        <v>0</v>
      </c>
      <c r="AB613" s="55" t="s">
        <v>0</v>
      </c>
      <c r="AC613" s="55" t="s">
        <v>0</v>
      </c>
      <c r="AD613" s="55" t="s">
        <v>0</v>
      </c>
      <c r="AE613" s="55" t="s">
        <v>0</v>
      </c>
      <c r="AF613" s="55" t="s">
        <v>0</v>
      </c>
      <c r="AG613" s="55" t="s">
        <v>0</v>
      </c>
      <c r="AH613" s="64">
        <v>8.3500000000000005E-2</v>
      </c>
      <c r="AI613" s="64">
        <v>6.3500000000000001E-2</v>
      </c>
      <c r="AJ613" s="64">
        <v>2.8399999999999998E-2</v>
      </c>
      <c r="AK613" s="66">
        <v>2.8199999999999999E-2</v>
      </c>
    </row>
    <row r="614" spans="1:37" x14ac:dyDescent="0.25">
      <c r="A614" s="40" t="s">
        <v>41</v>
      </c>
      <c r="B614" s="9">
        <v>9.1</v>
      </c>
      <c r="C614" s="9">
        <v>8.4</v>
      </c>
      <c r="D614" s="9">
        <v>6.9</v>
      </c>
      <c r="E614" s="9">
        <v>5.5</v>
      </c>
      <c r="F614" s="9">
        <v>7.8</v>
      </c>
      <c r="G614" s="9">
        <v>3.4</v>
      </c>
      <c r="H614" s="9">
        <v>2.9</v>
      </c>
      <c r="I614" s="9">
        <v>0.2</v>
      </c>
      <c r="J614" s="9">
        <v>0.5</v>
      </c>
      <c r="K614" s="9">
        <v>0.4</v>
      </c>
      <c r="L614" s="9">
        <v>0.7</v>
      </c>
      <c r="M614" s="9">
        <v>0.8</v>
      </c>
      <c r="N614" s="9">
        <v>1.3</v>
      </c>
      <c r="O614" s="9">
        <v>1.3</v>
      </c>
      <c r="P614" s="9">
        <v>1.1000000000000001</v>
      </c>
      <c r="Q614" s="9">
        <v>1.1000000000000001</v>
      </c>
      <c r="R614" s="9">
        <v>1</v>
      </c>
      <c r="S614" s="9">
        <v>1</v>
      </c>
      <c r="T614" s="9">
        <v>1.1000000000000001</v>
      </c>
      <c r="U614" s="9">
        <v>1.1204000000000001</v>
      </c>
      <c r="V614" s="9">
        <v>1.1964999999999999</v>
      </c>
      <c r="W614" s="9">
        <v>1.0062500000000001</v>
      </c>
      <c r="X614" s="9">
        <v>0.91742000000000001</v>
      </c>
      <c r="Y614" s="9">
        <v>0.84874000000000005</v>
      </c>
      <c r="Z614" s="9">
        <v>0.93392999999999993</v>
      </c>
      <c r="AA614" s="9">
        <v>0.91576999999999997</v>
      </c>
      <c r="AB614" s="66">
        <v>0.92</v>
      </c>
      <c r="AC614" s="66">
        <v>1.0731700000000002</v>
      </c>
      <c r="AD614" s="66">
        <v>1.05932</v>
      </c>
      <c r="AE614" s="66">
        <v>0.98474000000000006</v>
      </c>
      <c r="AF614" s="66">
        <v>0.95052999999999999</v>
      </c>
      <c r="AG614" s="66">
        <v>0.92320000000000002</v>
      </c>
      <c r="AH614" s="66">
        <v>0.11354</v>
      </c>
      <c r="AI614" s="66">
        <v>0.11159999999999999</v>
      </c>
      <c r="AJ614" s="66">
        <v>7.0900000000000005E-2</v>
      </c>
      <c r="AK614" s="66">
        <v>5.9400000000000001E-2</v>
      </c>
    </row>
    <row r="615" spans="1:37" ht="15" customHeight="1" x14ac:dyDescent="0.25">
      <c r="A615" s="40" t="s">
        <v>42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>
        <v>1.2500000000000001E-2</v>
      </c>
      <c r="V615" s="9">
        <v>1.04E-2</v>
      </c>
      <c r="W615" s="9">
        <v>1.057E-2</v>
      </c>
      <c r="X615" s="9">
        <v>1.11E-2</v>
      </c>
      <c r="Y615" s="9">
        <v>1.0580000000000001E-2</v>
      </c>
      <c r="Z615" s="9">
        <v>9.5600000000000008E-3</v>
      </c>
      <c r="AA615" s="9">
        <v>9.4900000000000002E-3</v>
      </c>
      <c r="AB615" s="66">
        <v>1.82E-3</v>
      </c>
      <c r="AC615" s="66">
        <v>5.9999999999999995E-4</v>
      </c>
      <c r="AD615" s="66">
        <v>6.4000000000000005E-4</v>
      </c>
      <c r="AE615" s="66">
        <v>5.0000000000000002E-5</v>
      </c>
      <c r="AF615" s="66">
        <v>8.0000000000000007E-5</v>
      </c>
      <c r="AG615" s="66">
        <v>5.9999999999999995E-4</v>
      </c>
      <c r="AH615" s="66">
        <v>5.9999999999999995E-4</v>
      </c>
      <c r="AI615" s="66">
        <v>4.0000000000000002E-4</v>
      </c>
      <c r="AJ615" s="66">
        <v>2.0000000000000001E-4</v>
      </c>
      <c r="AK615" s="66">
        <v>1E-4</v>
      </c>
    </row>
    <row r="616" spans="1:37" ht="15" customHeight="1" x14ac:dyDescent="0.25">
      <c r="A616" s="40" t="s">
        <v>43</v>
      </c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>
        <v>4.5999999999999999E-3</v>
      </c>
      <c r="V616" s="9">
        <v>6.1999999999999998E-3</v>
      </c>
      <c r="W616" s="9">
        <v>5.3499999999999997E-3</v>
      </c>
      <c r="X616" s="9">
        <v>4.9900000000000005E-3</v>
      </c>
      <c r="Y616" s="9">
        <v>4.4900000000000001E-3</v>
      </c>
      <c r="Z616" s="9">
        <v>3.9409999999999994E-2</v>
      </c>
      <c r="AA616" s="9">
        <v>5.6699999999999997E-3</v>
      </c>
      <c r="AB616" s="66">
        <v>8.0000000000000007E-5</v>
      </c>
      <c r="AC616" s="66">
        <v>5.2000000000000006E-4</v>
      </c>
      <c r="AD616" s="66">
        <v>8.0000000000000004E-4</v>
      </c>
      <c r="AE616" s="66">
        <v>8.9999999999999998E-4</v>
      </c>
      <c r="AF616" s="66">
        <v>5.9999999999999995E-4</v>
      </c>
      <c r="AG616" s="66">
        <v>2.0000000000000001E-4</v>
      </c>
      <c r="AH616" s="66">
        <v>2.9999999999999997E-4</v>
      </c>
      <c r="AI616" s="66">
        <v>1.1999999999999999E-3</v>
      </c>
      <c r="AJ616" s="66">
        <v>1.4E-3</v>
      </c>
      <c r="AK616" s="66">
        <v>1.1999999999999999E-3</v>
      </c>
    </row>
    <row r="617" spans="1:37" ht="15" customHeight="1" x14ac:dyDescent="0.25">
      <c r="A617" s="45" t="s">
        <v>44</v>
      </c>
      <c r="B617" s="82" t="s">
        <v>0</v>
      </c>
      <c r="C617" s="82" t="s">
        <v>0</v>
      </c>
      <c r="D617" s="82" t="s">
        <v>0</v>
      </c>
      <c r="E617" s="82" t="s">
        <v>0</v>
      </c>
      <c r="F617" s="82" t="s">
        <v>0</v>
      </c>
      <c r="G617" s="82" t="s">
        <v>0</v>
      </c>
      <c r="H617" s="82" t="s">
        <v>0</v>
      </c>
      <c r="I617" s="82" t="s">
        <v>0</v>
      </c>
      <c r="J617" s="82" t="s">
        <v>0</v>
      </c>
      <c r="K617" s="82" t="s">
        <v>0</v>
      </c>
      <c r="L617" s="82" t="s">
        <v>0</v>
      </c>
      <c r="M617" s="82" t="s">
        <v>0</v>
      </c>
      <c r="N617" s="82" t="s">
        <v>0</v>
      </c>
      <c r="O617" s="82" t="s">
        <v>0</v>
      </c>
      <c r="P617" s="82" t="s">
        <v>0</v>
      </c>
      <c r="Q617" s="82" t="s">
        <v>0</v>
      </c>
      <c r="R617" s="82" t="s">
        <v>0</v>
      </c>
      <c r="S617" s="82" t="s">
        <v>0</v>
      </c>
      <c r="T617" s="82" t="s">
        <v>0</v>
      </c>
      <c r="U617" s="82" t="s">
        <v>0</v>
      </c>
      <c r="V617" s="82" t="s">
        <v>0</v>
      </c>
      <c r="W617" s="82" t="s">
        <v>0</v>
      </c>
      <c r="X617" s="82" t="s">
        <v>0</v>
      </c>
      <c r="Y617" s="82" t="s">
        <v>0</v>
      </c>
      <c r="Z617" s="82" t="s">
        <v>0</v>
      </c>
      <c r="AA617" s="82" t="s">
        <v>0</v>
      </c>
      <c r="AB617" s="82" t="s">
        <v>0</v>
      </c>
      <c r="AC617" s="82" t="s">
        <v>0</v>
      </c>
      <c r="AD617" s="102">
        <v>0.13597000000000001</v>
      </c>
      <c r="AE617" s="102">
        <v>9.8729999999999998E-2</v>
      </c>
      <c r="AF617" s="102">
        <v>3.218E-2</v>
      </c>
      <c r="AG617" s="102">
        <v>7.0699999999999999E-2</v>
      </c>
      <c r="AH617" s="102">
        <v>5.4700000000000006E-2</v>
      </c>
      <c r="AI617" s="102">
        <v>5.3999999999999999E-2</v>
      </c>
      <c r="AJ617" s="102">
        <v>5.3899999999999997E-2</v>
      </c>
      <c r="AK617" s="102">
        <v>4.2900000000000001E-2</v>
      </c>
    </row>
    <row r="620" spans="1:37" ht="15.75" customHeight="1" x14ac:dyDescent="0.25">
      <c r="A620" s="162" t="s">
        <v>51</v>
      </c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49"/>
    </row>
    <row r="621" spans="1:37" ht="15.75" x14ac:dyDescent="0.25">
      <c r="A621" s="157" t="s">
        <v>66</v>
      </c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46"/>
    </row>
    <row r="622" spans="1:37" x14ac:dyDescent="0.25">
      <c r="A622" s="112" t="s">
        <v>46</v>
      </c>
      <c r="B622" s="1"/>
      <c r="AA622" s="2"/>
    </row>
    <row r="623" spans="1:37" s="59" customFormat="1" ht="28.5" customHeight="1" x14ac:dyDescent="0.25">
      <c r="A623" s="113"/>
      <c r="B623" s="114">
        <v>1990</v>
      </c>
      <c r="C623" s="114">
        <v>1991</v>
      </c>
      <c r="D623" s="114">
        <v>1992</v>
      </c>
      <c r="E623" s="114">
        <v>1993</v>
      </c>
      <c r="F623" s="114">
        <v>1994</v>
      </c>
      <c r="G623" s="114">
        <v>1995</v>
      </c>
      <c r="H623" s="114">
        <v>1996</v>
      </c>
      <c r="I623" s="114">
        <v>1997</v>
      </c>
      <c r="J623" s="114">
        <v>1998</v>
      </c>
      <c r="K623" s="114">
        <v>1999</v>
      </c>
      <c r="L623" s="114">
        <v>2000</v>
      </c>
      <c r="M623" s="114">
        <v>2001</v>
      </c>
      <c r="N623" s="114">
        <v>2002</v>
      </c>
      <c r="O623" s="114">
        <v>2003</v>
      </c>
      <c r="P623" s="114">
        <v>2004</v>
      </c>
      <c r="Q623" s="114">
        <v>2005</v>
      </c>
      <c r="R623" s="114">
        <v>2006</v>
      </c>
      <c r="S623" s="114">
        <v>2007</v>
      </c>
      <c r="T623" s="114">
        <v>2008</v>
      </c>
      <c r="U623" s="114">
        <v>2009</v>
      </c>
      <c r="V623" s="114">
        <v>2010</v>
      </c>
      <c r="W623" s="114">
        <v>2011</v>
      </c>
      <c r="X623" s="114">
        <v>2012</v>
      </c>
      <c r="Y623" s="114">
        <v>2013</v>
      </c>
      <c r="Z623" s="114">
        <v>2014</v>
      </c>
      <c r="AA623" s="114">
        <v>2015</v>
      </c>
      <c r="AB623" s="114">
        <v>2016</v>
      </c>
      <c r="AC623" s="114">
        <v>2017</v>
      </c>
      <c r="AD623" s="114">
        <v>2018</v>
      </c>
      <c r="AE623" s="114">
        <v>2019</v>
      </c>
      <c r="AF623" s="114">
        <v>2020</v>
      </c>
      <c r="AG623" s="114">
        <v>2021</v>
      </c>
      <c r="AH623" s="114" t="s">
        <v>3</v>
      </c>
      <c r="AI623" s="114" t="s">
        <v>4</v>
      </c>
      <c r="AJ623" s="114">
        <v>2024</v>
      </c>
      <c r="AK623" s="114">
        <v>2025</v>
      </c>
    </row>
    <row r="624" spans="1:37" s="33" customFormat="1" x14ac:dyDescent="0.25">
      <c r="A624" s="40" t="s">
        <v>24</v>
      </c>
      <c r="B624" s="14">
        <f t="shared" ref="B624:Z624" si="229">SUM(B626:B644)</f>
        <v>8.8999999999999986</v>
      </c>
      <c r="C624" s="14">
        <f t="shared" si="229"/>
        <v>7.9999999999999991</v>
      </c>
      <c r="D624" s="14">
        <f t="shared" si="229"/>
        <v>6.6000000000000005</v>
      </c>
      <c r="E624" s="14">
        <f t="shared" si="229"/>
        <v>5.4</v>
      </c>
      <c r="F624" s="14">
        <f t="shared" si="229"/>
        <v>6.4999999999999991</v>
      </c>
      <c r="G624" s="14">
        <f t="shared" si="229"/>
        <v>4.7</v>
      </c>
      <c r="H624" s="14">
        <f t="shared" si="229"/>
        <v>5.9</v>
      </c>
      <c r="I624" s="14">
        <f t="shared" si="229"/>
        <v>7.9</v>
      </c>
      <c r="J624" s="14">
        <f t="shared" si="229"/>
        <v>6.5</v>
      </c>
      <c r="K624" s="14">
        <f t="shared" si="229"/>
        <v>5.7</v>
      </c>
      <c r="L624" s="14">
        <f t="shared" si="229"/>
        <v>4.2999999999999989</v>
      </c>
      <c r="M624" s="14">
        <f t="shared" si="229"/>
        <v>4.7</v>
      </c>
      <c r="N624" s="14">
        <f t="shared" si="229"/>
        <v>3.7000000000000006</v>
      </c>
      <c r="O624" s="14">
        <f t="shared" si="229"/>
        <v>5</v>
      </c>
      <c r="P624" s="14">
        <f t="shared" si="229"/>
        <v>5.0999999999999996</v>
      </c>
      <c r="Q624" s="14">
        <f t="shared" si="229"/>
        <v>5.3</v>
      </c>
      <c r="R624" s="14">
        <f t="shared" si="229"/>
        <v>5.3999999999999995</v>
      </c>
      <c r="S624" s="14">
        <f t="shared" si="229"/>
        <v>5.6</v>
      </c>
      <c r="T624" s="14">
        <f t="shared" si="229"/>
        <v>5.5000000000000009</v>
      </c>
      <c r="U624" s="14">
        <f t="shared" si="229"/>
        <v>5.5510000000000002</v>
      </c>
      <c r="V624" s="14">
        <f t="shared" si="229"/>
        <v>5.5993999999999993</v>
      </c>
      <c r="W624" s="14">
        <f t="shared" si="229"/>
        <v>5.8477899999999998</v>
      </c>
      <c r="X624" s="14">
        <f t="shared" si="229"/>
        <v>5.897359999999999</v>
      </c>
      <c r="Y624" s="14">
        <f t="shared" si="229"/>
        <v>6.0762299999999998</v>
      </c>
      <c r="Z624" s="14">
        <f t="shared" si="229"/>
        <v>6.4421599999999994</v>
      </c>
      <c r="AA624" s="14">
        <f>SUM(AA625:AA646)</f>
        <v>6.2478499999999988</v>
      </c>
      <c r="AB624" s="14">
        <f t="shared" ref="AB624:AJ624" si="230">SUM(AB625:AB646)</f>
        <v>6.5179999999999998</v>
      </c>
      <c r="AC624" s="14">
        <f t="shared" si="230"/>
        <v>6.6995799999999992</v>
      </c>
      <c r="AD624" s="14">
        <f t="shared" si="230"/>
        <v>6.7713100000000006</v>
      </c>
      <c r="AE624" s="14">
        <f t="shared" si="230"/>
        <v>6.9128000000000007</v>
      </c>
      <c r="AF624" s="14">
        <f t="shared" si="230"/>
        <v>7.3390500000000021</v>
      </c>
      <c r="AG624" s="14">
        <f t="shared" si="230"/>
        <v>7.8240100000000012</v>
      </c>
      <c r="AH624" s="14">
        <f t="shared" si="230"/>
        <v>8.1721800000000009</v>
      </c>
      <c r="AI624" s="14">
        <f t="shared" si="230"/>
        <v>8.1227600000000013</v>
      </c>
      <c r="AJ624" s="14">
        <f t="shared" si="230"/>
        <v>9.4696500000000015</v>
      </c>
      <c r="AK624" s="14">
        <f>SUM(AK625:AK646)</f>
        <v>10.520620000000001</v>
      </c>
    </row>
    <row r="625" spans="1:37" s="33" customFormat="1" x14ac:dyDescent="0.25">
      <c r="A625" s="40" t="s">
        <v>25</v>
      </c>
      <c r="B625" s="55" t="s">
        <v>0</v>
      </c>
      <c r="C625" s="55" t="s">
        <v>0</v>
      </c>
      <c r="D625" s="55" t="s">
        <v>0</v>
      </c>
      <c r="E625" s="55" t="s">
        <v>0</v>
      </c>
      <c r="F625" s="55" t="s">
        <v>0</v>
      </c>
      <c r="G625" s="55" t="s">
        <v>0</v>
      </c>
      <c r="H625" s="55" t="s">
        <v>0</v>
      </c>
      <c r="I625" s="55" t="s">
        <v>0</v>
      </c>
      <c r="J625" s="55" t="s">
        <v>0</v>
      </c>
      <c r="K625" s="55" t="s">
        <v>0</v>
      </c>
      <c r="L625" s="55" t="s">
        <v>0</v>
      </c>
      <c r="M625" s="55" t="s">
        <v>0</v>
      </c>
      <c r="N625" s="55" t="s">
        <v>0</v>
      </c>
      <c r="O625" s="55" t="s">
        <v>0</v>
      </c>
      <c r="P625" s="55" t="s">
        <v>0</v>
      </c>
      <c r="Q625" s="55" t="s">
        <v>0</v>
      </c>
      <c r="R625" s="55" t="s">
        <v>0</v>
      </c>
      <c r="S625" s="55" t="s">
        <v>0</v>
      </c>
      <c r="T625" s="55" t="s">
        <v>0</v>
      </c>
      <c r="U625" s="55" t="s">
        <v>0</v>
      </c>
      <c r="V625" s="55" t="s">
        <v>0</v>
      </c>
      <c r="W625" s="55" t="s">
        <v>0</v>
      </c>
      <c r="X625" s="55" t="s">
        <v>0</v>
      </c>
      <c r="Y625" s="55" t="s">
        <v>0</v>
      </c>
      <c r="Z625" s="55" t="s">
        <v>0</v>
      </c>
      <c r="AA625" s="55" t="s">
        <v>0</v>
      </c>
      <c r="AB625" s="55" t="s">
        <v>0</v>
      </c>
      <c r="AC625" s="55" t="s">
        <v>0</v>
      </c>
      <c r="AD625" s="55" t="s">
        <v>0</v>
      </c>
      <c r="AE625" s="55" t="s">
        <v>0</v>
      </c>
      <c r="AF625" s="55" t="s">
        <v>0</v>
      </c>
      <c r="AG625" s="55" t="s">
        <v>0</v>
      </c>
      <c r="AH625" s="19">
        <f>AH650+AH675+AH700</f>
        <v>2.01E-2</v>
      </c>
      <c r="AI625" s="19">
        <f>AI650+AI675+AI700</f>
        <v>3.0000000000000001E-3</v>
      </c>
      <c r="AJ625" s="19">
        <f>AJ650+AJ675+AJ700</f>
        <v>1.192E-2</v>
      </c>
      <c r="AK625" s="19">
        <f>AK650+AK675+AK700</f>
        <v>6.5199999999999989E-3</v>
      </c>
    </row>
    <row r="626" spans="1:37" x14ac:dyDescent="0.25">
      <c r="A626" s="40" t="s">
        <v>26</v>
      </c>
      <c r="B626" s="9">
        <f t="shared" ref="B626:AA626" si="231">B651+B676+B701</f>
        <v>0.1</v>
      </c>
      <c r="C626" s="9">
        <f t="shared" si="231"/>
        <v>0</v>
      </c>
      <c r="D626" s="9">
        <f t="shared" si="231"/>
        <v>0</v>
      </c>
      <c r="E626" s="9">
        <f t="shared" si="231"/>
        <v>0</v>
      </c>
      <c r="F626" s="9">
        <f t="shared" si="231"/>
        <v>0.1</v>
      </c>
      <c r="G626" s="9">
        <f t="shared" si="231"/>
        <v>0</v>
      </c>
      <c r="H626" s="9">
        <f t="shared" si="231"/>
        <v>0</v>
      </c>
      <c r="I626" s="9">
        <f t="shared" si="231"/>
        <v>0</v>
      </c>
      <c r="J626" s="9">
        <f t="shared" si="231"/>
        <v>0</v>
      </c>
      <c r="K626" s="9">
        <f t="shared" si="231"/>
        <v>0</v>
      </c>
      <c r="L626" s="9">
        <f t="shared" si="231"/>
        <v>0</v>
      </c>
      <c r="M626" s="9">
        <f t="shared" si="231"/>
        <v>0</v>
      </c>
      <c r="N626" s="9">
        <f t="shared" si="231"/>
        <v>0</v>
      </c>
      <c r="O626" s="9">
        <f t="shared" si="231"/>
        <v>0</v>
      </c>
      <c r="P626" s="9">
        <f t="shared" si="231"/>
        <v>0</v>
      </c>
      <c r="Q626" s="9">
        <f t="shared" si="231"/>
        <v>0</v>
      </c>
      <c r="R626" s="9">
        <f t="shared" si="231"/>
        <v>0</v>
      </c>
      <c r="S626" s="9">
        <f t="shared" si="231"/>
        <v>0</v>
      </c>
      <c r="T626" s="9">
        <f t="shared" si="231"/>
        <v>0</v>
      </c>
      <c r="U626" s="9">
        <f t="shared" si="231"/>
        <v>9.1000000000000004E-3</v>
      </c>
      <c r="V626" s="9">
        <f t="shared" si="231"/>
        <v>1.11E-2</v>
      </c>
      <c r="W626" s="9">
        <f t="shared" si="231"/>
        <v>9.8700000000000003E-3</v>
      </c>
      <c r="X626" s="9">
        <f t="shared" si="231"/>
        <v>1.7249999999999998E-2</v>
      </c>
      <c r="Y626" s="9">
        <f t="shared" si="231"/>
        <v>1.341E-2</v>
      </c>
      <c r="Z626" s="9">
        <f t="shared" si="231"/>
        <v>1.3690000000000001E-2</v>
      </c>
      <c r="AA626" s="9">
        <f t="shared" si="231"/>
        <v>1.3009999999999999E-2</v>
      </c>
      <c r="AB626" s="19">
        <f t="shared" ref="AB626:AJ626" si="232">AB651+AB676+AB701</f>
        <v>1.435E-2</v>
      </c>
      <c r="AC626" s="19">
        <f t="shared" si="232"/>
        <v>1.502E-2</v>
      </c>
      <c r="AD626" s="19">
        <f t="shared" si="232"/>
        <v>1.1650000000000001E-2</v>
      </c>
      <c r="AE626" s="19">
        <f t="shared" si="232"/>
        <v>1.077E-2</v>
      </c>
      <c r="AF626" s="19">
        <f t="shared" si="232"/>
        <v>1.056E-2</v>
      </c>
      <c r="AG626" s="19">
        <f t="shared" si="232"/>
        <v>1.0279999999999999E-2</v>
      </c>
      <c r="AH626" s="19">
        <f t="shared" si="232"/>
        <v>7.7999999999999996E-3</v>
      </c>
      <c r="AI626" s="19">
        <f t="shared" si="232"/>
        <v>5.6999999999999993E-3</v>
      </c>
      <c r="AJ626" s="19">
        <f t="shared" si="232"/>
        <v>2.8999999999999998E-3</v>
      </c>
      <c r="AK626" s="19">
        <f t="shared" ref="AK626:AK636" si="233">AK651+AK676+AK701</f>
        <v>3.5999999999999999E-3</v>
      </c>
    </row>
    <row r="627" spans="1:37" x14ac:dyDescent="0.25">
      <c r="A627" s="40" t="s">
        <v>27</v>
      </c>
      <c r="B627" s="9">
        <f t="shared" ref="B627:AB627" si="234">B652+B677+B702</f>
        <v>0.5</v>
      </c>
      <c r="C627" s="9">
        <f t="shared" si="234"/>
        <v>0.4</v>
      </c>
      <c r="D627" s="9">
        <f t="shared" si="234"/>
        <v>0.30000000000000004</v>
      </c>
      <c r="E627" s="9">
        <f t="shared" si="234"/>
        <v>0.30000000000000004</v>
      </c>
      <c r="F627" s="9">
        <f t="shared" si="234"/>
        <v>0.7</v>
      </c>
      <c r="G627" s="9">
        <f t="shared" si="234"/>
        <v>0.2</v>
      </c>
      <c r="H627" s="9">
        <f t="shared" si="234"/>
        <v>0.4</v>
      </c>
      <c r="I627" s="9">
        <f t="shared" si="234"/>
        <v>0.4</v>
      </c>
      <c r="J627" s="9">
        <f t="shared" si="234"/>
        <v>0.2</v>
      </c>
      <c r="K627" s="9">
        <f t="shared" si="234"/>
        <v>0.5</v>
      </c>
      <c r="L627" s="9">
        <f t="shared" si="234"/>
        <v>0.5</v>
      </c>
      <c r="M627" s="9">
        <f t="shared" si="234"/>
        <v>0.7</v>
      </c>
      <c r="N627" s="9">
        <f t="shared" si="234"/>
        <v>0.5</v>
      </c>
      <c r="O627" s="9">
        <f t="shared" si="234"/>
        <v>0.6</v>
      </c>
      <c r="P627" s="9">
        <f t="shared" si="234"/>
        <v>0.5</v>
      </c>
      <c r="Q627" s="9">
        <f t="shared" si="234"/>
        <v>0.5</v>
      </c>
      <c r="R627" s="9">
        <f t="shared" si="234"/>
        <v>0.6</v>
      </c>
      <c r="S627" s="9">
        <f t="shared" si="234"/>
        <v>0.6</v>
      </c>
      <c r="T627" s="9">
        <f t="shared" si="234"/>
        <v>0.6</v>
      </c>
      <c r="U627" s="9">
        <f t="shared" si="234"/>
        <v>0.59659999999999991</v>
      </c>
      <c r="V627" s="9">
        <f t="shared" si="234"/>
        <v>0.65539999999999998</v>
      </c>
      <c r="W627" s="9">
        <f t="shared" si="234"/>
        <v>0.59475</v>
      </c>
      <c r="X627" s="9">
        <f t="shared" si="234"/>
        <v>0.63497999999999988</v>
      </c>
      <c r="Y627" s="9">
        <f t="shared" si="234"/>
        <v>0.69897999999999993</v>
      </c>
      <c r="Z627" s="9">
        <f t="shared" si="234"/>
        <v>0.85702999999999996</v>
      </c>
      <c r="AA627" s="9">
        <f t="shared" si="234"/>
        <v>0.91134000000000004</v>
      </c>
      <c r="AB627" s="19">
        <f t="shared" si="234"/>
        <v>0.91608000000000001</v>
      </c>
      <c r="AC627" s="19">
        <f t="shared" ref="AC627:AJ627" si="235">AC652+AC677+AC702</f>
        <v>0.96553999999999995</v>
      </c>
      <c r="AD627" s="19">
        <f t="shared" si="235"/>
        <v>0.98134999999999994</v>
      </c>
      <c r="AE627" s="19">
        <f t="shared" si="235"/>
        <v>0.9974900000000001</v>
      </c>
      <c r="AF627" s="19">
        <f t="shared" si="235"/>
        <v>1.0278700000000001</v>
      </c>
      <c r="AG627" s="19">
        <f t="shared" si="235"/>
        <v>0.97692000000000012</v>
      </c>
      <c r="AH627" s="19">
        <f t="shared" si="235"/>
        <v>0.92252000000000012</v>
      </c>
      <c r="AI627" s="19">
        <f t="shared" si="235"/>
        <v>0.93601000000000001</v>
      </c>
      <c r="AJ627" s="19">
        <f t="shared" si="235"/>
        <v>0.95666000000000007</v>
      </c>
      <c r="AK627" s="19">
        <f t="shared" si="233"/>
        <v>0.99551999999999985</v>
      </c>
    </row>
    <row r="628" spans="1:37" x14ac:dyDescent="0.25">
      <c r="A628" s="40" t="s">
        <v>28</v>
      </c>
      <c r="B628" s="9">
        <f t="shared" ref="B628:AB628" si="236">B653+B678+B703</f>
        <v>0.5</v>
      </c>
      <c r="C628" s="9">
        <f t="shared" si="236"/>
        <v>0.5</v>
      </c>
      <c r="D628" s="9">
        <f t="shared" si="236"/>
        <v>0.4</v>
      </c>
      <c r="E628" s="9">
        <f t="shared" si="236"/>
        <v>0.2</v>
      </c>
      <c r="F628" s="9">
        <f t="shared" si="236"/>
        <v>0.5</v>
      </c>
      <c r="G628" s="9">
        <f t="shared" si="236"/>
        <v>0.30000000000000004</v>
      </c>
      <c r="H628" s="9">
        <f t="shared" si="236"/>
        <v>0.5</v>
      </c>
      <c r="I628" s="9">
        <f t="shared" si="236"/>
        <v>1.2000000000000002</v>
      </c>
      <c r="J628" s="9">
        <f t="shared" si="236"/>
        <v>0.2</v>
      </c>
      <c r="K628" s="9">
        <f t="shared" si="236"/>
        <v>0.1</v>
      </c>
      <c r="L628" s="9">
        <f t="shared" si="236"/>
        <v>0.2</v>
      </c>
      <c r="M628" s="9">
        <f t="shared" si="236"/>
        <v>0.2</v>
      </c>
      <c r="N628" s="9">
        <f t="shared" si="236"/>
        <v>0.1</v>
      </c>
      <c r="O628" s="9">
        <f t="shared" si="236"/>
        <v>0.1</v>
      </c>
      <c r="P628" s="9">
        <f t="shared" si="236"/>
        <v>0.1</v>
      </c>
      <c r="Q628" s="9">
        <f t="shared" si="236"/>
        <v>0.1</v>
      </c>
      <c r="R628" s="9">
        <f t="shared" si="236"/>
        <v>0.1</v>
      </c>
      <c r="S628" s="9">
        <f t="shared" si="236"/>
        <v>0.1</v>
      </c>
      <c r="T628" s="9">
        <f t="shared" si="236"/>
        <v>0.1</v>
      </c>
      <c r="U628" s="9">
        <f t="shared" si="236"/>
        <v>5.04E-2</v>
      </c>
      <c r="V628" s="9">
        <f t="shared" si="236"/>
        <v>1.9E-2</v>
      </c>
      <c r="W628" s="9">
        <f t="shared" si="236"/>
        <v>7.7649999999999997E-2</v>
      </c>
      <c r="X628" s="9">
        <f t="shared" si="236"/>
        <v>5.7510000000000006E-2</v>
      </c>
      <c r="Y628" s="9">
        <f t="shared" si="236"/>
        <v>3.9199999999999999E-2</v>
      </c>
      <c r="Z628" s="9">
        <f t="shared" si="236"/>
        <v>0.12295</v>
      </c>
      <c r="AA628" s="9">
        <f t="shared" si="236"/>
        <v>0.20815000000000003</v>
      </c>
      <c r="AB628" s="19">
        <f t="shared" si="236"/>
        <v>0.18820999999999999</v>
      </c>
      <c r="AC628" s="19">
        <f t="shared" ref="AC628:AJ628" si="237">AC653+AC678+AC703</f>
        <v>0.15133999999999997</v>
      </c>
      <c r="AD628" s="19">
        <f t="shared" si="237"/>
        <v>0.10459</v>
      </c>
      <c r="AE628" s="19">
        <f t="shared" si="237"/>
        <v>8.72E-2</v>
      </c>
      <c r="AF628" s="19">
        <f t="shared" si="237"/>
        <v>0.15580000000000002</v>
      </c>
      <c r="AG628" s="19">
        <f t="shared" si="237"/>
        <v>8.5350000000000009E-2</v>
      </c>
      <c r="AH628" s="19">
        <f t="shared" si="237"/>
        <v>9.3640000000000001E-2</v>
      </c>
      <c r="AI628" s="19">
        <f t="shared" si="237"/>
        <v>0.15852000000000002</v>
      </c>
      <c r="AJ628" s="19">
        <f t="shared" si="237"/>
        <v>0.11890000000000001</v>
      </c>
      <c r="AK628" s="19">
        <f t="shared" si="233"/>
        <v>0.16070000000000001</v>
      </c>
    </row>
    <row r="629" spans="1:37" x14ac:dyDescent="0.25">
      <c r="A629" s="40" t="s">
        <v>29</v>
      </c>
      <c r="B629" s="9">
        <f t="shared" ref="B629:AB629" si="238">B654+B679+B704</f>
        <v>2.8</v>
      </c>
      <c r="C629" s="9">
        <f t="shared" si="238"/>
        <v>2.7</v>
      </c>
      <c r="D629" s="9">
        <f t="shared" si="238"/>
        <v>1.6</v>
      </c>
      <c r="E629" s="9">
        <f t="shared" si="238"/>
        <v>2</v>
      </c>
      <c r="F629" s="9">
        <f t="shared" si="238"/>
        <v>1.5999999999999999</v>
      </c>
      <c r="G629" s="9">
        <f t="shared" si="238"/>
        <v>1.6</v>
      </c>
      <c r="H629" s="9">
        <f t="shared" si="238"/>
        <v>1.8</v>
      </c>
      <c r="I629" s="9">
        <f t="shared" si="238"/>
        <v>1.4</v>
      </c>
      <c r="J629" s="9">
        <f t="shared" si="238"/>
        <v>1.5</v>
      </c>
      <c r="K629" s="9">
        <f t="shared" si="238"/>
        <v>1.5</v>
      </c>
      <c r="L629" s="9">
        <f t="shared" si="238"/>
        <v>1.6</v>
      </c>
      <c r="M629" s="9">
        <f t="shared" si="238"/>
        <v>1.7</v>
      </c>
      <c r="N629" s="9">
        <f t="shared" si="238"/>
        <v>1.1000000000000001</v>
      </c>
      <c r="O629" s="9">
        <f t="shared" si="238"/>
        <v>2.1</v>
      </c>
      <c r="P629" s="9">
        <f t="shared" si="238"/>
        <v>1.9000000000000001</v>
      </c>
      <c r="Q629" s="9">
        <f t="shared" si="238"/>
        <v>1.7</v>
      </c>
      <c r="R629" s="9">
        <f t="shared" si="238"/>
        <v>1.9</v>
      </c>
      <c r="S629" s="9">
        <f t="shared" si="238"/>
        <v>1.6</v>
      </c>
      <c r="T629" s="9">
        <f t="shared" si="238"/>
        <v>1.7000000000000002</v>
      </c>
      <c r="U629" s="9">
        <f t="shared" si="238"/>
        <v>1.7504999999999999</v>
      </c>
      <c r="V629" s="9">
        <f t="shared" si="238"/>
        <v>1.8351000000000002</v>
      </c>
      <c r="W629" s="9">
        <f t="shared" si="238"/>
        <v>1.7135199999999999</v>
      </c>
      <c r="X629" s="9">
        <f t="shared" si="238"/>
        <v>1.75237</v>
      </c>
      <c r="Y629" s="9">
        <f t="shared" si="238"/>
        <v>2.1503100000000002</v>
      </c>
      <c r="Z629" s="9">
        <f t="shared" si="238"/>
        <v>2.0648300000000002</v>
      </c>
      <c r="AA629" s="9">
        <f t="shared" si="238"/>
        <v>1.7654000000000001</v>
      </c>
      <c r="AB629" s="19">
        <f t="shared" si="238"/>
        <v>1.7522799999999998</v>
      </c>
      <c r="AC629" s="19">
        <f t="shared" ref="AC629:AJ629" si="239">AC654+AC679+AC704</f>
        <v>1.7463899999999999</v>
      </c>
      <c r="AD629" s="19">
        <f t="shared" si="239"/>
        <v>1.8886099999999999</v>
      </c>
      <c r="AE629" s="19">
        <f t="shared" si="239"/>
        <v>1.9956200000000002</v>
      </c>
      <c r="AF629" s="19">
        <f t="shared" si="239"/>
        <v>2.2121599999999999</v>
      </c>
      <c r="AG629" s="19">
        <f t="shared" si="239"/>
        <v>2.6094400000000002</v>
      </c>
      <c r="AH629" s="19">
        <f t="shared" si="239"/>
        <v>2.8717299999999999</v>
      </c>
      <c r="AI629" s="19">
        <f t="shared" si="239"/>
        <v>2.8201000000000001</v>
      </c>
      <c r="AJ629" s="19">
        <f t="shared" si="239"/>
        <v>2.8851300000000002</v>
      </c>
      <c r="AK629" s="19">
        <f t="shared" si="233"/>
        <v>3.7912999999999997</v>
      </c>
    </row>
    <row r="630" spans="1:37" x14ac:dyDescent="0.25">
      <c r="A630" s="40" t="s">
        <v>30</v>
      </c>
      <c r="B630" s="9">
        <f t="shared" ref="B630:AB630" si="240">B655+B680+B705</f>
        <v>0.1</v>
      </c>
      <c r="C630" s="9">
        <f t="shared" si="240"/>
        <v>0</v>
      </c>
      <c r="D630" s="9">
        <f t="shared" si="240"/>
        <v>0.1</v>
      </c>
      <c r="E630" s="9">
        <f t="shared" si="240"/>
        <v>0.1</v>
      </c>
      <c r="F630" s="9">
        <f t="shared" si="240"/>
        <v>0.1</v>
      </c>
      <c r="G630" s="9">
        <f t="shared" si="240"/>
        <v>0.1</v>
      </c>
      <c r="H630" s="9">
        <f t="shared" si="240"/>
        <v>0.30000000000000004</v>
      </c>
      <c r="I630" s="9">
        <f t="shared" si="240"/>
        <v>0.2</v>
      </c>
      <c r="J630" s="9">
        <f t="shared" si="240"/>
        <v>0.5</v>
      </c>
      <c r="K630" s="9">
        <f t="shared" si="240"/>
        <v>0.2</v>
      </c>
      <c r="L630" s="9">
        <f t="shared" si="240"/>
        <v>0</v>
      </c>
      <c r="M630" s="9">
        <f t="shared" si="240"/>
        <v>0.1</v>
      </c>
      <c r="N630" s="9">
        <f t="shared" si="240"/>
        <v>0.1</v>
      </c>
      <c r="O630" s="9">
        <f t="shared" si="240"/>
        <v>0.1</v>
      </c>
      <c r="P630" s="9">
        <f t="shared" si="240"/>
        <v>0.1</v>
      </c>
      <c r="Q630" s="9">
        <f t="shared" si="240"/>
        <v>0.1</v>
      </c>
      <c r="R630" s="9">
        <f t="shared" si="240"/>
        <v>0.1</v>
      </c>
      <c r="S630" s="9">
        <f t="shared" si="240"/>
        <v>0.2</v>
      </c>
      <c r="T630" s="9">
        <f t="shared" si="240"/>
        <v>0.2</v>
      </c>
      <c r="U630" s="9">
        <f t="shared" si="240"/>
        <v>0.16620000000000001</v>
      </c>
      <c r="V630" s="9">
        <f t="shared" si="240"/>
        <v>0.12019999999999999</v>
      </c>
      <c r="W630" s="9">
        <f t="shared" si="240"/>
        <v>0.16386000000000001</v>
      </c>
      <c r="X630" s="9">
        <f t="shared" si="240"/>
        <v>0.19427</v>
      </c>
      <c r="Y630" s="9">
        <f t="shared" si="240"/>
        <v>0.14538000000000001</v>
      </c>
      <c r="Z630" s="9">
        <f t="shared" si="240"/>
        <v>0.16456999999999999</v>
      </c>
      <c r="AA630" s="9">
        <f t="shared" si="240"/>
        <v>7.3690000000000005E-2</v>
      </c>
      <c r="AB630" s="19">
        <f t="shared" si="240"/>
        <v>7.8160000000000007E-2</v>
      </c>
      <c r="AC630" s="19">
        <f t="shared" ref="AC630:AJ630" si="241">AC655+AC680+AC705</f>
        <v>6.3079999999999997E-2</v>
      </c>
      <c r="AD630" s="19">
        <f t="shared" si="241"/>
        <v>6.1630000000000004E-2</v>
      </c>
      <c r="AE630" s="19">
        <f t="shared" si="241"/>
        <v>0.10305</v>
      </c>
      <c r="AF630" s="19">
        <f t="shared" si="241"/>
        <v>7.0120000000000002E-2</v>
      </c>
      <c r="AG630" s="19">
        <f t="shared" si="241"/>
        <v>6.6970000000000002E-2</v>
      </c>
      <c r="AH630" s="19">
        <f t="shared" si="241"/>
        <v>8.2589999999999997E-2</v>
      </c>
      <c r="AI630" s="19">
        <f t="shared" si="241"/>
        <v>8.3500000000000005E-2</v>
      </c>
      <c r="AJ630" s="19">
        <f t="shared" si="241"/>
        <v>8.2699999999999996E-2</v>
      </c>
      <c r="AK630" s="19">
        <f t="shared" si="233"/>
        <v>8.6940000000000003E-2</v>
      </c>
    </row>
    <row r="631" spans="1:37" x14ac:dyDescent="0.25">
      <c r="A631" s="40" t="s">
        <v>31</v>
      </c>
      <c r="B631" s="9">
        <f t="shared" ref="B631:AB631" si="242">B656+B681+B706</f>
        <v>0.6</v>
      </c>
      <c r="C631" s="9">
        <f t="shared" si="242"/>
        <v>0.4</v>
      </c>
      <c r="D631" s="9">
        <f t="shared" si="242"/>
        <v>0.4</v>
      </c>
      <c r="E631" s="9">
        <f t="shared" si="242"/>
        <v>0.30000000000000004</v>
      </c>
      <c r="F631" s="9">
        <f t="shared" si="242"/>
        <v>0.60000000000000009</v>
      </c>
      <c r="G631" s="9">
        <f t="shared" si="242"/>
        <v>0.5</v>
      </c>
      <c r="H631" s="9">
        <f t="shared" si="242"/>
        <v>0.30000000000000004</v>
      </c>
      <c r="I631" s="9">
        <f t="shared" si="242"/>
        <v>0.30000000000000004</v>
      </c>
      <c r="J631" s="9">
        <f t="shared" si="242"/>
        <v>0.30000000000000004</v>
      </c>
      <c r="K631" s="9">
        <f t="shared" si="242"/>
        <v>0.1</v>
      </c>
      <c r="L631" s="9">
        <f t="shared" si="242"/>
        <v>0.1</v>
      </c>
      <c r="M631" s="9">
        <f t="shared" si="242"/>
        <v>0.1</v>
      </c>
      <c r="N631" s="9">
        <f t="shared" si="242"/>
        <v>0.2</v>
      </c>
      <c r="O631" s="9">
        <f t="shared" si="242"/>
        <v>0.2</v>
      </c>
      <c r="P631" s="9">
        <f t="shared" si="242"/>
        <v>0.2</v>
      </c>
      <c r="Q631" s="9">
        <f t="shared" si="242"/>
        <v>0.2</v>
      </c>
      <c r="R631" s="9">
        <f t="shared" si="242"/>
        <v>0.2</v>
      </c>
      <c r="S631" s="9">
        <f t="shared" si="242"/>
        <v>0.2</v>
      </c>
      <c r="T631" s="9">
        <f t="shared" si="242"/>
        <v>0.2</v>
      </c>
      <c r="U631" s="9">
        <f t="shared" si="242"/>
        <v>0.1996</v>
      </c>
      <c r="V631" s="9">
        <f t="shared" si="242"/>
        <v>0.19320000000000001</v>
      </c>
      <c r="W631" s="9">
        <f t="shared" si="242"/>
        <v>0.21271000000000001</v>
      </c>
      <c r="X631" s="9">
        <f t="shared" si="242"/>
        <v>0.24681000000000003</v>
      </c>
      <c r="Y631" s="9">
        <f t="shared" si="242"/>
        <v>0.24104999999999999</v>
      </c>
      <c r="Z631" s="9">
        <f t="shared" si="242"/>
        <v>0.22461999999999999</v>
      </c>
      <c r="AA631" s="9">
        <f t="shared" si="242"/>
        <v>0.20202000000000001</v>
      </c>
      <c r="AB631" s="19">
        <f t="shared" si="242"/>
        <v>0.19635999999999998</v>
      </c>
      <c r="AC631" s="19">
        <f t="shared" ref="AC631:AJ631" si="243">AC656+AC681+AC706</f>
        <v>0.18564999999999998</v>
      </c>
      <c r="AD631" s="19">
        <f t="shared" si="243"/>
        <v>0.18479000000000001</v>
      </c>
      <c r="AE631" s="19">
        <f t="shared" si="243"/>
        <v>0.19026999999999999</v>
      </c>
      <c r="AF631" s="19">
        <f t="shared" si="243"/>
        <v>0.19424000000000002</v>
      </c>
      <c r="AG631" s="19">
        <f t="shared" si="243"/>
        <v>0.19579000000000002</v>
      </c>
      <c r="AH631" s="19">
        <f t="shared" si="243"/>
        <v>0.22694999999999999</v>
      </c>
      <c r="AI631" s="19">
        <f t="shared" si="243"/>
        <v>0.22749999999999998</v>
      </c>
      <c r="AJ631" s="19">
        <f t="shared" si="243"/>
        <v>0.23692000000000002</v>
      </c>
      <c r="AK631" s="19">
        <f t="shared" si="233"/>
        <v>0.24362</v>
      </c>
    </row>
    <row r="632" spans="1:37" x14ac:dyDescent="0.25">
      <c r="A632" s="40" t="s">
        <v>32</v>
      </c>
      <c r="B632" s="55" t="s">
        <v>0</v>
      </c>
      <c r="C632" s="55" t="s">
        <v>0</v>
      </c>
      <c r="D632" s="55" t="s">
        <v>0</v>
      </c>
      <c r="E632" s="55" t="s">
        <v>0</v>
      </c>
      <c r="F632" s="55" t="s">
        <v>0</v>
      </c>
      <c r="G632" s="55" t="s">
        <v>0</v>
      </c>
      <c r="H632" s="55" t="s">
        <v>0</v>
      </c>
      <c r="I632" s="55" t="s">
        <v>0</v>
      </c>
      <c r="J632" s="55" t="s">
        <v>0</v>
      </c>
      <c r="K632" s="55" t="s">
        <v>0</v>
      </c>
      <c r="L632" s="55" t="s">
        <v>0</v>
      </c>
      <c r="M632" s="55" t="s">
        <v>0</v>
      </c>
      <c r="N632" s="55" t="s">
        <v>0</v>
      </c>
      <c r="O632" s="55" t="s">
        <v>0</v>
      </c>
      <c r="P632" s="55" t="s">
        <v>0</v>
      </c>
      <c r="Q632" s="55" t="s">
        <v>0</v>
      </c>
      <c r="R632" s="55" t="s">
        <v>0</v>
      </c>
      <c r="S632" s="55" t="s">
        <v>0</v>
      </c>
      <c r="T632" s="55" t="s">
        <v>0</v>
      </c>
      <c r="U632" s="55" t="s">
        <v>0</v>
      </c>
      <c r="V632" s="55" t="s">
        <v>0</v>
      </c>
      <c r="W632" s="55" t="s">
        <v>0</v>
      </c>
      <c r="X632" s="55" t="s">
        <v>0</v>
      </c>
      <c r="Y632" s="55" t="s">
        <v>0</v>
      </c>
      <c r="Z632" s="55" t="s">
        <v>0</v>
      </c>
      <c r="AA632" s="55" t="s">
        <v>0</v>
      </c>
      <c r="AB632" s="55" t="s">
        <v>0</v>
      </c>
      <c r="AC632" s="55" t="s">
        <v>0</v>
      </c>
      <c r="AD632" s="55" t="s">
        <v>0</v>
      </c>
      <c r="AE632" s="55" t="s">
        <v>0</v>
      </c>
      <c r="AF632" s="55" t="s">
        <v>0</v>
      </c>
      <c r="AG632" s="55" t="s">
        <v>0</v>
      </c>
      <c r="AH632" s="19">
        <f>AH657+AH682+AH707</f>
        <v>2.4160000000000001E-2</v>
      </c>
      <c r="AI632" s="19">
        <f>AI657+AI682+AI707</f>
        <v>2.6499999999999996E-2</v>
      </c>
      <c r="AJ632" s="19">
        <f>AJ657+AJ682+AJ707</f>
        <v>3.0600000000000002E-2</v>
      </c>
      <c r="AK632" s="19">
        <f t="shared" si="233"/>
        <v>2.0300000000000002E-2</v>
      </c>
    </row>
    <row r="633" spans="1:37" x14ac:dyDescent="0.25">
      <c r="A633" s="40" t="s">
        <v>33</v>
      </c>
      <c r="B633" s="9">
        <f t="shared" ref="B633:AB633" si="244">B658+B683+B708</f>
        <v>0.1</v>
      </c>
      <c r="C633" s="9">
        <f t="shared" si="244"/>
        <v>0.2</v>
      </c>
      <c r="D633" s="9">
        <f t="shared" si="244"/>
        <v>0</v>
      </c>
      <c r="E633" s="9">
        <f t="shared" si="244"/>
        <v>0</v>
      </c>
      <c r="F633" s="9">
        <f t="shared" si="244"/>
        <v>0</v>
      </c>
      <c r="G633" s="9">
        <f t="shared" si="244"/>
        <v>0</v>
      </c>
      <c r="H633" s="9">
        <f t="shared" si="244"/>
        <v>0</v>
      </c>
      <c r="I633" s="9">
        <f t="shared" si="244"/>
        <v>0</v>
      </c>
      <c r="J633" s="9">
        <f t="shared" si="244"/>
        <v>0</v>
      </c>
      <c r="K633" s="9">
        <f t="shared" si="244"/>
        <v>0</v>
      </c>
      <c r="L633" s="9">
        <f t="shared" si="244"/>
        <v>0</v>
      </c>
      <c r="M633" s="9">
        <f t="shared" si="244"/>
        <v>0</v>
      </c>
      <c r="N633" s="9">
        <f t="shared" si="244"/>
        <v>0</v>
      </c>
      <c r="O633" s="9">
        <f t="shared" si="244"/>
        <v>0</v>
      </c>
      <c r="P633" s="9">
        <f t="shared" si="244"/>
        <v>0</v>
      </c>
      <c r="Q633" s="9">
        <f t="shared" si="244"/>
        <v>0</v>
      </c>
      <c r="R633" s="9">
        <f t="shared" si="244"/>
        <v>0.1</v>
      </c>
      <c r="S633" s="9">
        <f t="shared" si="244"/>
        <v>0.1</v>
      </c>
      <c r="T633" s="9">
        <f t="shared" si="244"/>
        <v>0.1</v>
      </c>
      <c r="U633" s="9">
        <f t="shared" si="244"/>
        <v>7.5600000000000001E-2</v>
      </c>
      <c r="V633" s="9">
        <f t="shared" si="244"/>
        <v>5.3400000000000003E-2</v>
      </c>
      <c r="W633" s="9">
        <f t="shared" si="244"/>
        <v>7.671E-2</v>
      </c>
      <c r="X633" s="9">
        <f t="shared" si="244"/>
        <v>7.0660000000000001E-2</v>
      </c>
      <c r="Y633" s="9">
        <f t="shared" si="244"/>
        <v>6.9559999999999997E-2</v>
      </c>
      <c r="Z633" s="9">
        <f t="shared" si="244"/>
        <v>6.447E-2</v>
      </c>
      <c r="AA633" s="9">
        <f t="shared" si="244"/>
        <v>6.7559999999999995E-2</v>
      </c>
      <c r="AB633" s="19">
        <f t="shared" si="244"/>
        <v>6.5799999999999997E-2</v>
      </c>
      <c r="AC633" s="19">
        <f t="shared" ref="AC633:AJ633" si="245">AC658+AC683+AC708</f>
        <v>7.1730000000000002E-2</v>
      </c>
      <c r="AD633" s="19">
        <f t="shared" si="245"/>
        <v>4.1799999999999997E-2</v>
      </c>
      <c r="AE633" s="19">
        <f t="shared" si="245"/>
        <v>4.1010000000000005E-2</v>
      </c>
      <c r="AF633" s="19">
        <f t="shared" si="245"/>
        <v>4.3439999999999999E-2</v>
      </c>
      <c r="AG633" s="19">
        <f t="shared" si="245"/>
        <v>0.10390000000000001</v>
      </c>
      <c r="AH633" s="19">
        <f t="shared" si="245"/>
        <v>3.8009999999999995E-2</v>
      </c>
      <c r="AI633" s="19">
        <f t="shared" si="245"/>
        <v>3.3799999999999997E-2</v>
      </c>
      <c r="AJ633" s="19">
        <f t="shared" si="245"/>
        <v>2.6799999999999997E-2</v>
      </c>
      <c r="AK633" s="19">
        <f t="shared" si="233"/>
        <v>3.798E-2</v>
      </c>
    </row>
    <row r="634" spans="1:37" x14ac:dyDescent="0.25">
      <c r="A634" s="40" t="s">
        <v>34</v>
      </c>
      <c r="B634" s="9">
        <f t="shared" ref="B634:AB634" si="246">B659+B684+B709</f>
        <v>0</v>
      </c>
      <c r="C634" s="9">
        <f t="shared" si="246"/>
        <v>0</v>
      </c>
      <c r="D634" s="9">
        <f t="shared" si="246"/>
        <v>0</v>
      </c>
      <c r="E634" s="9">
        <f t="shared" si="246"/>
        <v>0.1</v>
      </c>
      <c r="F634" s="9">
        <f t="shared" si="246"/>
        <v>0</v>
      </c>
      <c r="G634" s="9">
        <f t="shared" si="246"/>
        <v>0</v>
      </c>
      <c r="H634" s="9">
        <f t="shared" si="246"/>
        <v>0</v>
      </c>
      <c r="I634" s="9">
        <f t="shared" si="246"/>
        <v>0</v>
      </c>
      <c r="J634" s="9">
        <f t="shared" si="246"/>
        <v>0</v>
      </c>
      <c r="K634" s="9">
        <f t="shared" si="246"/>
        <v>0</v>
      </c>
      <c r="L634" s="9">
        <f t="shared" si="246"/>
        <v>0</v>
      </c>
      <c r="M634" s="9">
        <f t="shared" si="246"/>
        <v>0</v>
      </c>
      <c r="N634" s="9">
        <f t="shared" si="246"/>
        <v>0</v>
      </c>
      <c r="O634" s="9">
        <f t="shared" si="246"/>
        <v>0</v>
      </c>
      <c r="P634" s="9">
        <f t="shared" si="246"/>
        <v>0</v>
      </c>
      <c r="Q634" s="9">
        <f t="shared" si="246"/>
        <v>0.1</v>
      </c>
      <c r="R634" s="9">
        <f t="shared" si="246"/>
        <v>0</v>
      </c>
      <c r="S634" s="9">
        <f t="shared" si="246"/>
        <v>0</v>
      </c>
      <c r="T634" s="9">
        <f t="shared" si="246"/>
        <v>0</v>
      </c>
      <c r="U634" s="9">
        <f t="shared" si="246"/>
        <v>3.04E-2</v>
      </c>
      <c r="V634" s="9">
        <f t="shared" si="246"/>
        <v>3.5000000000000003E-2</v>
      </c>
      <c r="W634" s="9">
        <f t="shared" si="246"/>
        <v>3.134E-2</v>
      </c>
      <c r="X634" s="9">
        <f t="shared" si="246"/>
        <v>2.605E-2</v>
      </c>
      <c r="Y634" s="9">
        <f t="shared" si="246"/>
        <v>2.3630000000000002E-2</v>
      </c>
      <c r="Z634" s="9">
        <f t="shared" si="246"/>
        <v>2.375E-2</v>
      </c>
      <c r="AA634" s="9">
        <f t="shared" si="246"/>
        <v>1.9499999999999997E-2</v>
      </c>
      <c r="AB634" s="19">
        <f t="shared" si="246"/>
        <v>1.7549999999999996E-2</v>
      </c>
      <c r="AC634" s="19">
        <f t="shared" ref="AC634:AJ634" si="247">AC659+AC684+AC709</f>
        <v>1.8360000000000001E-2</v>
      </c>
      <c r="AD634" s="19">
        <f t="shared" si="247"/>
        <v>1.899E-2</v>
      </c>
      <c r="AE634" s="19">
        <f t="shared" si="247"/>
        <v>1.8869999999999998E-2</v>
      </c>
      <c r="AF634" s="19">
        <f t="shared" si="247"/>
        <v>1.899E-2</v>
      </c>
      <c r="AG634" s="19">
        <f t="shared" si="247"/>
        <v>1.9300000000000001E-2</v>
      </c>
      <c r="AH634" s="19">
        <f t="shared" si="247"/>
        <v>0.02</v>
      </c>
      <c r="AI634" s="19">
        <f t="shared" si="247"/>
        <v>1.6500000000000001E-2</v>
      </c>
      <c r="AJ634" s="19">
        <f t="shared" si="247"/>
        <v>1.21E-2</v>
      </c>
      <c r="AK634" s="19">
        <f t="shared" si="233"/>
        <v>1.09E-2</v>
      </c>
    </row>
    <row r="635" spans="1:37" x14ac:dyDescent="0.25">
      <c r="A635" s="40" t="s">
        <v>35</v>
      </c>
      <c r="B635" s="9">
        <f t="shared" ref="B635:AB635" si="248">B660+B685+B710</f>
        <v>1.1000000000000001</v>
      </c>
      <c r="C635" s="9">
        <f t="shared" si="248"/>
        <v>1.3</v>
      </c>
      <c r="D635" s="9">
        <f t="shared" si="248"/>
        <v>1.3</v>
      </c>
      <c r="E635" s="9">
        <f t="shared" si="248"/>
        <v>1.1000000000000001</v>
      </c>
      <c r="F635" s="9">
        <f t="shared" si="248"/>
        <v>1.1000000000000001</v>
      </c>
      <c r="G635" s="9">
        <f t="shared" si="248"/>
        <v>0.8</v>
      </c>
      <c r="H635" s="9">
        <f t="shared" si="248"/>
        <v>0.7</v>
      </c>
      <c r="I635" s="9">
        <f t="shared" si="248"/>
        <v>2.4</v>
      </c>
      <c r="J635" s="9">
        <f t="shared" si="248"/>
        <v>1.9000000000000001</v>
      </c>
      <c r="K635" s="9">
        <f t="shared" si="248"/>
        <v>2.1</v>
      </c>
      <c r="L635" s="9">
        <f t="shared" si="248"/>
        <v>0.5</v>
      </c>
      <c r="M635" s="9">
        <f t="shared" si="248"/>
        <v>0.6</v>
      </c>
      <c r="N635" s="9">
        <f t="shared" si="248"/>
        <v>0.4</v>
      </c>
      <c r="O635" s="9">
        <f t="shared" si="248"/>
        <v>0.5</v>
      </c>
      <c r="P635" s="9">
        <f t="shared" si="248"/>
        <v>0.7</v>
      </c>
      <c r="Q635" s="9">
        <f t="shared" si="248"/>
        <v>0.7</v>
      </c>
      <c r="R635" s="9">
        <f t="shared" si="248"/>
        <v>0.6</v>
      </c>
      <c r="S635" s="9">
        <f t="shared" si="248"/>
        <v>0.7</v>
      </c>
      <c r="T635" s="9">
        <f t="shared" si="248"/>
        <v>0.79999999999999993</v>
      </c>
      <c r="U635" s="9">
        <f t="shared" si="248"/>
        <v>0.67879999999999996</v>
      </c>
      <c r="V635" s="9">
        <f t="shared" si="248"/>
        <v>0.69300000000000006</v>
      </c>
      <c r="W635" s="9">
        <f t="shared" si="248"/>
        <v>0.74876000000000009</v>
      </c>
      <c r="X635" s="9">
        <f t="shared" si="248"/>
        <v>0.81681000000000004</v>
      </c>
      <c r="Y635" s="9">
        <f t="shared" si="248"/>
        <v>0.67919999999999991</v>
      </c>
      <c r="Z635" s="9">
        <f t="shared" si="248"/>
        <v>0.73253999999999997</v>
      </c>
      <c r="AA635" s="9">
        <f t="shared" si="248"/>
        <v>0.79251000000000005</v>
      </c>
      <c r="AB635" s="19">
        <f t="shared" si="248"/>
        <v>0.69689000000000001</v>
      </c>
      <c r="AC635" s="19">
        <f t="shared" ref="AC635:AJ635" si="249">AC660+AC685+AC710</f>
        <v>0.84719</v>
      </c>
      <c r="AD635" s="19">
        <f t="shared" si="249"/>
        <v>0.88552999999999993</v>
      </c>
      <c r="AE635" s="19">
        <f t="shared" si="249"/>
        <v>0.87583000000000011</v>
      </c>
      <c r="AF635" s="19">
        <f t="shared" si="249"/>
        <v>0.99226999999999999</v>
      </c>
      <c r="AG635" s="19">
        <f t="shared" si="249"/>
        <v>1.1283500000000002</v>
      </c>
      <c r="AH635" s="19">
        <f t="shared" si="249"/>
        <v>1.2739199999999999</v>
      </c>
      <c r="AI635" s="19">
        <f t="shared" si="249"/>
        <v>1.3031300000000001</v>
      </c>
      <c r="AJ635" s="19">
        <f t="shared" si="249"/>
        <v>1.75129</v>
      </c>
      <c r="AK635" s="19">
        <f t="shared" si="233"/>
        <v>2.4846500000000002</v>
      </c>
    </row>
    <row r="636" spans="1:37" x14ac:dyDescent="0.25">
      <c r="A636" s="40" t="s">
        <v>36</v>
      </c>
      <c r="B636" s="9">
        <f t="shared" ref="B636:AB636" si="250">B661+B686+B711</f>
        <v>1.8</v>
      </c>
      <c r="C636" s="9">
        <f t="shared" si="250"/>
        <v>1.5</v>
      </c>
      <c r="D636" s="9">
        <f t="shared" si="250"/>
        <v>1.9000000000000001</v>
      </c>
      <c r="E636" s="9">
        <f t="shared" si="250"/>
        <v>0.89999999999999991</v>
      </c>
      <c r="F636" s="9">
        <f t="shared" si="250"/>
        <v>1</v>
      </c>
      <c r="G636" s="9">
        <f t="shared" si="250"/>
        <v>0.2</v>
      </c>
      <c r="H636" s="9">
        <f t="shared" si="250"/>
        <v>0.7</v>
      </c>
      <c r="I636" s="9">
        <f t="shared" si="250"/>
        <v>1.3</v>
      </c>
      <c r="J636" s="9">
        <f t="shared" si="250"/>
        <v>1</v>
      </c>
      <c r="K636" s="9">
        <f t="shared" si="250"/>
        <v>0.8</v>
      </c>
      <c r="L636" s="9">
        <f t="shared" si="250"/>
        <v>0.7</v>
      </c>
      <c r="M636" s="9">
        <f t="shared" si="250"/>
        <v>0.8</v>
      </c>
      <c r="N636" s="9">
        <f t="shared" si="250"/>
        <v>0.7</v>
      </c>
      <c r="O636" s="9">
        <f t="shared" si="250"/>
        <v>0.8</v>
      </c>
      <c r="P636" s="9">
        <f t="shared" si="250"/>
        <v>1.1000000000000001</v>
      </c>
      <c r="Q636" s="9">
        <f t="shared" si="250"/>
        <v>1.1000000000000001</v>
      </c>
      <c r="R636" s="9">
        <f t="shared" si="250"/>
        <v>1</v>
      </c>
      <c r="S636" s="9">
        <f t="shared" si="250"/>
        <v>1.1000000000000001</v>
      </c>
      <c r="T636" s="9">
        <f t="shared" si="250"/>
        <v>1</v>
      </c>
      <c r="U636" s="9">
        <f t="shared" si="250"/>
        <v>1.1884000000000001</v>
      </c>
      <c r="V636" s="9">
        <f t="shared" si="250"/>
        <v>1.1656</v>
      </c>
      <c r="W636" s="9">
        <f t="shared" si="250"/>
        <v>1.2688699999999999</v>
      </c>
      <c r="X636" s="9">
        <f t="shared" si="250"/>
        <v>1.1953499999999999</v>
      </c>
      <c r="Y636" s="9">
        <f t="shared" si="250"/>
        <v>1.1633</v>
      </c>
      <c r="Z636" s="9">
        <f t="shared" si="250"/>
        <v>1.1684099999999999</v>
      </c>
      <c r="AA636" s="9">
        <f t="shared" si="250"/>
        <v>1.1495500000000001</v>
      </c>
      <c r="AB636" s="19">
        <f t="shared" si="250"/>
        <v>1.6156900000000001</v>
      </c>
      <c r="AC636" s="19">
        <f t="shared" ref="AC636:AJ636" si="251">AC661+AC686+AC711</f>
        <v>1.6094600000000001</v>
      </c>
      <c r="AD636" s="19">
        <f t="shared" si="251"/>
        <v>1.60006</v>
      </c>
      <c r="AE636" s="19">
        <f t="shared" si="251"/>
        <v>1.5671400000000002</v>
      </c>
      <c r="AF636" s="19">
        <f t="shared" si="251"/>
        <v>1.5711200000000001</v>
      </c>
      <c r="AG636" s="19">
        <f t="shared" si="251"/>
        <v>1.58379</v>
      </c>
      <c r="AH636" s="19">
        <f t="shared" si="251"/>
        <v>1.6041500000000002</v>
      </c>
      <c r="AI636" s="19">
        <f t="shared" si="251"/>
        <v>1.6295499999999998</v>
      </c>
      <c r="AJ636" s="19">
        <f t="shared" si="251"/>
        <v>2.2874099999999999</v>
      </c>
      <c r="AK636" s="19">
        <f t="shared" si="233"/>
        <v>1.8322400000000001</v>
      </c>
    </row>
    <row r="637" spans="1:37" x14ac:dyDescent="0.25">
      <c r="A637" s="40" t="s">
        <v>45</v>
      </c>
      <c r="B637" s="9">
        <f t="shared" ref="B637:AB637" si="252">B662+B687+B712</f>
        <v>1.1000000000000001</v>
      </c>
      <c r="C637" s="9">
        <f t="shared" si="252"/>
        <v>0.8</v>
      </c>
      <c r="D637" s="9">
        <f t="shared" si="252"/>
        <v>0.5</v>
      </c>
      <c r="E637" s="9">
        <f t="shared" si="252"/>
        <v>0.4</v>
      </c>
      <c r="F637" s="9">
        <f t="shared" si="252"/>
        <v>0.8</v>
      </c>
      <c r="G637" s="9">
        <f t="shared" si="252"/>
        <v>1</v>
      </c>
      <c r="H637" s="9">
        <f t="shared" si="252"/>
        <v>1.1000000000000001</v>
      </c>
      <c r="I637" s="9">
        <f t="shared" si="252"/>
        <v>0.60000000000000009</v>
      </c>
      <c r="J637" s="9">
        <f t="shared" si="252"/>
        <v>0.79999999999999993</v>
      </c>
      <c r="K637" s="9">
        <f t="shared" si="252"/>
        <v>0.4</v>
      </c>
      <c r="L637" s="9">
        <f t="shared" si="252"/>
        <v>0.6</v>
      </c>
      <c r="M637" s="9">
        <f t="shared" si="252"/>
        <v>0.5</v>
      </c>
      <c r="N637" s="9">
        <f t="shared" si="252"/>
        <v>0.5</v>
      </c>
      <c r="O637" s="9">
        <f t="shared" si="252"/>
        <v>0.5</v>
      </c>
      <c r="P637" s="9">
        <f t="shared" si="252"/>
        <v>0.5</v>
      </c>
      <c r="Q637" s="9">
        <f t="shared" si="252"/>
        <v>0.7</v>
      </c>
      <c r="R637" s="9">
        <f t="shared" si="252"/>
        <v>0.6</v>
      </c>
      <c r="S637" s="9">
        <f t="shared" si="252"/>
        <v>0.9</v>
      </c>
      <c r="T637" s="9">
        <f t="shared" si="252"/>
        <v>0.79999999999999993</v>
      </c>
      <c r="U637" s="9">
        <f t="shared" si="252"/>
        <v>0.55620000000000003</v>
      </c>
      <c r="V637" s="9">
        <f t="shared" si="252"/>
        <v>0.69740000000000002</v>
      </c>
      <c r="W637" s="9">
        <f t="shared" si="252"/>
        <v>0.82147000000000003</v>
      </c>
      <c r="X637" s="9">
        <f t="shared" si="252"/>
        <v>0.74048000000000003</v>
      </c>
      <c r="Y637" s="9">
        <f t="shared" si="252"/>
        <v>0.72856999999999994</v>
      </c>
      <c r="Z637" s="9">
        <f t="shared" si="252"/>
        <v>0.90107999999999999</v>
      </c>
      <c r="AA637" s="9">
        <f t="shared" si="252"/>
        <v>0.94057999999999997</v>
      </c>
      <c r="AB637" s="19">
        <f t="shared" si="252"/>
        <v>0.81276000000000004</v>
      </c>
      <c r="AC637" s="19">
        <f>AC662+AC687+AC712</f>
        <v>0.95950000000000002</v>
      </c>
      <c r="AD637" s="61" t="s">
        <v>1</v>
      </c>
      <c r="AE637" s="61" t="s">
        <v>1</v>
      </c>
      <c r="AF637" s="61" t="s">
        <v>1</v>
      </c>
      <c r="AG637" s="61" t="s">
        <v>1</v>
      </c>
      <c r="AH637" s="61" t="s">
        <v>1</v>
      </c>
      <c r="AI637" s="61" t="s">
        <v>1</v>
      </c>
      <c r="AJ637" s="61" t="s">
        <v>1</v>
      </c>
      <c r="AK637" s="61" t="s">
        <v>1</v>
      </c>
    </row>
    <row r="638" spans="1:37" x14ac:dyDescent="0.25">
      <c r="A638" s="40" t="s">
        <v>37</v>
      </c>
      <c r="B638" s="9">
        <f t="shared" ref="B638:AB638" si="253">B663+B688+B713</f>
        <v>0.1</v>
      </c>
      <c r="C638" s="9">
        <f t="shared" si="253"/>
        <v>0</v>
      </c>
      <c r="D638" s="9">
        <f t="shared" si="253"/>
        <v>0</v>
      </c>
      <c r="E638" s="9">
        <f t="shared" si="253"/>
        <v>0</v>
      </c>
      <c r="F638" s="9">
        <f t="shared" si="253"/>
        <v>0</v>
      </c>
      <c r="G638" s="9">
        <f t="shared" si="253"/>
        <v>0</v>
      </c>
      <c r="H638" s="9">
        <f t="shared" si="253"/>
        <v>0</v>
      </c>
      <c r="I638" s="9">
        <f t="shared" si="253"/>
        <v>0</v>
      </c>
      <c r="J638" s="9">
        <f t="shared" si="253"/>
        <v>0.1</v>
      </c>
      <c r="K638" s="9">
        <f t="shared" si="253"/>
        <v>0</v>
      </c>
      <c r="L638" s="9">
        <f t="shared" si="253"/>
        <v>0</v>
      </c>
      <c r="M638" s="9">
        <f t="shared" si="253"/>
        <v>0</v>
      </c>
      <c r="N638" s="9">
        <f t="shared" si="253"/>
        <v>0</v>
      </c>
      <c r="O638" s="9">
        <f t="shared" si="253"/>
        <v>0</v>
      </c>
      <c r="P638" s="9">
        <f t="shared" si="253"/>
        <v>0</v>
      </c>
      <c r="Q638" s="9">
        <f t="shared" si="253"/>
        <v>0</v>
      </c>
      <c r="R638" s="9">
        <f t="shared" si="253"/>
        <v>0</v>
      </c>
      <c r="S638" s="9">
        <f t="shared" si="253"/>
        <v>0</v>
      </c>
      <c r="T638" s="9">
        <f t="shared" si="253"/>
        <v>0</v>
      </c>
      <c r="U638" s="9">
        <f t="shared" si="253"/>
        <v>1.6000000000000001E-3</v>
      </c>
      <c r="V638" s="9">
        <f t="shared" si="253"/>
        <v>3.5999999999999999E-3</v>
      </c>
      <c r="W638" s="9">
        <f t="shared" si="253"/>
        <v>2.33E-3</v>
      </c>
      <c r="X638" s="9">
        <f t="shared" si="253"/>
        <v>4.0400000000000002E-3</v>
      </c>
      <c r="Y638" s="9">
        <f t="shared" si="253"/>
        <v>1.99E-3</v>
      </c>
      <c r="Z638" s="9">
        <f t="shared" si="253"/>
        <v>2.4499999999999999E-3</v>
      </c>
      <c r="AA638" s="9">
        <f t="shared" si="253"/>
        <v>3.2100000000000002E-3</v>
      </c>
      <c r="AB638" s="19">
        <f t="shared" si="253"/>
        <v>0.12122000000000001</v>
      </c>
      <c r="AC638" s="19">
        <f t="shared" ref="AC638:AJ638" si="254">AC663+AC688+AC713</f>
        <v>3.7600000000000003E-3</v>
      </c>
      <c r="AD638" s="19">
        <f t="shared" si="254"/>
        <v>1.14E-3</v>
      </c>
      <c r="AE638" s="19">
        <f t="shared" si="254"/>
        <v>1.2700000000000001E-3</v>
      </c>
      <c r="AF638" s="19">
        <f t="shared" si="254"/>
        <v>4.5199999999999997E-3</v>
      </c>
      <c r="AG638" s="19">
        <f t="shared" si="254"/>
        <v>2.0000000000000001E-4</v>
      </c>
      <c r="AH638" s="19">
        <f t="shared" si="254"/>
        <v>0</v>
      </c>
      <c r="AI638" s="19">
        <f t="shared" si="254"/>
        <v>3.2000000000000003E-4</v>
      </c>
      <c r="AJ638" s="19">
        <f t="shared" si="254"/>
        <v>8.8999999999999995E-4</v>
      </c>
      <c r="AK638" s="19">
        <f t="shared" ref="AK638:AK645" si="255">AK663+AK688+AK713</f>
        <v>3.8000000000000002E-4</v>
      </c>
    </row>
    <row r="639" spans="1:37" x14ac:dyDescent="0.25">
      <c r="A639" s="40" t="s">
        <v>38</v>
      </c>
      <c r="B639" s="9">
        <f t="shared" ref="B639:AB639" si="256">B664+B689+B714</f>
        <v>0.1</v>
      </c>
      <c r="C639" s="9">
        <f t="shared" si="256"/>
        <v>0.1</v>
      </c>
      <c r="D639" s="9">
        <f t="shared" si="256"/>
        <v>0</v>
      </c>
      <c r="E639" s="9">
        <f t="shared" si="256"/>
        <v>0</v>
      </c>
      <c r="F639" s="9">
        <f t="shared" si="256"/>
        <v>0</v>
      </c>
      <c r="G639" s="9">
        <f t="shared" si="256"/>
        <v>0</v>
      </c>
      <c r="H639" s="9">
        <f t="shared" si="256"/>
        <v>0</v>
      </c>
      <c r="I639" s="9">
        <f t="shared" si="256"/>
        <v>0</v>
      </c>
      <c r="J639" s="9">
        <f t="shared" si="256"/>
        <v>0</v>
      </c>
      <c r="K639" s="9">
        <f t="shared" si="256"/>
        <v>0</v>
      </c>
      <c r="L639" s="9">
        <f t="shared" si="256"/>
        <v>0</v>
      </c>
      <c r="M639" s="9">
        <f t="shared" si="256"/>
        <v>0</v>
      </c>
      <c r="N639" s="9">
        <f t="shared" si="256"/>
        <v>0</v>
      </c>
      <c r="O639" s="9">
        <f t="shared" si="256"/>
        <v>0</v>
      </c>
      <c r="P639" s="9">
        <f t="shared" si="256"/>
        <v>0</v>
      </c>
      <c r="Q639" s="9">
        <f t="shared" si="256"/>
        <v>0</v>
      </c>
      <c r="R639" s="9">
        <f t="shared" si="256"/>
        <v>0</v>
      </c>
      <c r="S639" s="9">
        <f t="shared" si="256"/>
        <v>0</v>
      </c>
      <c r="T639" s="9">
        <f t="shared" si="256"/>
        <v>0</v>
      </c>
      <c r="U639" s="9">
        <f t="shared" si="256"/>
        <v>1.44E-2</v>
      </c>
      <c r="V639" s="9">
        <f t="shared" si="256"/>
        <v>1.77E-2</v>
      </c>
      <c r="W639" s="9">
        <f t="shared" si="256"/>
        <v>2.0330000000000001E-2</v>
      </c>
      <c r="X639" s="9">
        <f t="shared" si="256"/>
        <v>3.4450000000000001E-2</v>
      </c>
      <c r="Y639" s="9">
        <f t="shared" si="256"/>
        <v>9.3800000000000012E-3</v>
      </c>
      <c r="Z639" s="9">
        <f t="shared" si="256"/>
        <v>1.1429999999999999E-2</v>
      </c>
      <c r="AA639" s="9">
        <f t="shared" si="256"/>
        <v>1.103E-2</v>
      </c>
      <c r="AB639" s="19">
        <f t="shared" si="256"/>
        <v>1.174E-2</v>
      </c>
      <c r="AC639" s="19">
        <f t="shared" ref="AC639:AJ639" si="257">AC664+AC689+AC714</f>
        <v>1.1810000000000001E-2</v>
      </c>
      <c r="AD639" s="19">
        <f t="shared" si="257"/>
        <v>1.2869999999999999E-2</v>
      </c>
      <c r="AE639" s="19">
        <f t="shared" si="257"/>
        <v>1.306E-2</v>
      </c>
      <c r="AF639" s="19">
        <f t="shared" si="257"/>
        <v>1.3479999999999999E-2</v>
      </c>
      <c r="AG639" s="19">
        <f t="shared" si="257"/>
        <v>1.502E-2</v>
      </c>
      <c r="AH639" s="19">
        <f t="shared" si="257"/>
        <v>1.32E-2</v>
      </c>
      <c r="AI639" s="19">
        <f t="shared" si="257"/>
        <v>1.4E-2</v>
      </c>
      <c r="AJ639" s="19">
        <f t="shared" si="257"/>
        <v>1.35E-2</v>
      </c>
      <c r="AK639" s="19">
        <f t="shared" si="255"/>
        <v>1.29E-2</v>
      </c>
    </row>
    <row r="640" spans="1:37" x14ac:dyDescent="0.25">
      <c r="A640" s="40" t="s">
        <v>39</v>
      </c>
      <c r="B640" s="55" t="s">
        <v>0</v>
      </c>
      <c r="C640" s="55" t="s">
        <v>0</v>
      </c>
      <c r="D640" s="55" t="s">
        <v>0</v>
      </c>
      <c r="E640" s="55" t="s">
        <v>0</v>
      </c>
      <c r="F640" s="55" t="s">
        <v>0</v>
      </c>
      <c r="G640" s="55" t="s">
        <v>0</v>
      </c>
      <c r="H640" s="55" t="s">
        <v>0</v>
      </c>
      <c r="I640" s="55" t="s">
        <v>0</v>
      </c>
      <c r="J640" s="55" t="s">
        <v>0</v>
      </c>
      <c r="K640" s="55" t="s">
        <v>0</v>
      </c>
      <c r="L640" s="55" t="s">
        <v>0</v>
      </c>
      <c r="M640" s="55" t="s">
        <v>0</v>
      </c>
      <c r="N640" s="55" t="s">
        <v>0</v>
      </c>
      <c r="O640" s="55" t="s">
        <v>0</v>
      </c>
      <c r="P640" s="55" t="s">
        <v>0</v>
      </c>
      <c r="Q640" s="55" t="s">
        <v>0</v>
      </c>
      <c r="R640" s="55" t="s">
        <v>0</v>
      </c>
      <c r="S640" s="55" t="s">
        <v>0</v>
      </c>
      <c r="T640" s="55" t="s">
        <v>0</v>
      </c>
      <c r="U640" s="55" t="s">
        <v>0</v>
      </c>
      <c r="V640" s="55" t="s">
        <v>0</v>
      </c>
      <c r="W640" s="55" t="s">
        <v>0</v>
      </c>
      <c r="X640" s="55" t="s">
        <v>0</v>
      </c>
      <c r="Y640" s="55" t="s">
        <v>0</v>
      </c>
      <c r="Z640" s="55" t="s">
        <v>0</v>
      </c>
      <c r="AA640" s="55" t="s">
        <v>0</v>
      </c>
      <c r="AB640" s="55" t="s">
        <v>0</v>
      </c>
      <c r="AC640" s="55" t="s">
        <v>0</v>
      </c>
      <c r="AD640" s="19">
        <f t="shared" ref="AD640:AJ640" si="258">AD665+AD690+AD715</f>
        <v>0.90605999999999987</v>
      </c>
      <c r="AE640" s="19">
        <f t="shared" si="258"/>
        <v>0.96082999999999996</v>
      </c>
      <c r="AF640" s="19">
        <f t="shared" si="258"/>
        <v>1.0012400000000001</v>
      </c>
      <c r="AG640" s="19">
        <f t="shared" si="258"/>
        <v>1.0002200000000001</v>
      </c>
      <c r="AH640" s="19">
        <f t="shared" si="258"/>
        <v>0.94444000000000006</v>
      </c>
      <c r="AI640" s="19">
        <f t="shared" si="258"/>
        <v>0.85908000000000007</v>
      </c>
      <c r="AJ640" s="19">
        <f t="shared" si="258"/>
        <v>1.0498799999999999</v>
      </c>
      <c r="AK640" s="19">
        <f t="shared" si="255"/>
        <v>0.83016999999999996</v>
      </c>
    </row>
    <row r="641" spans="1:38" x14ac:dyDescent="0.25">
      <c r="A641" s="41" t="s">
        <v>40</v>
      </c>
      <c r="B641" s="55" t="s">
        <v>0</v>
      </c>
      <c r="C641" s="55" t="s">
        <v>0</v>
      </c>
      <c r="D641" s="55" t="s">
        <v>0</v>
      </c>
      <c r="E641" s="55" t="s">
        <v>0</v>
      </c>
      <c r="F641" s="55" t="s">
        <v>0</v>
      </c>
      <c r="G641" s="55" t="s">
        <v>0</v>
      </c>
      <c r="H641" s="55" t="s">
        <v>0</v>
      </c>
      <c r="I641" s="55" t="s">
        <v>0</v>
      </c>
      <c r="J641" s="55" t="s">
        <v>0</v>
      </c>
      <c r="K641" s="55" t="s">
        <v>0</v>
      </c>
      <c r="L641" s="55" t="s">
        <v>0</v>
      </c>
      <c r="M641" s="55" t="s">
        <v>0</v>
      </c>
      <c r="N641" s="55" t="s">
        <v>0</v>
      </c>
      <c r="O641" s="55" t="s">
        <v>0</v>
      </c>
      <c r="P641" s="55" t="s">
        <v>0</v>
      </c>
      <c r="Q641" s="55" t="s">
        <v>0</v>
      </c>
      <c r="R641" s="55" t="s">
        <v>0</v>
      </c>
      <c r="S641" s="55" t="s">
        <v>0</v>
      </c>
      <c r="T641" s="55" t="s">
        <v>0</v>
      </c>
      <c r="U641" s="55" t="s">
        <v>0</v>
      </c>
      <c r="V641" s="55" t="s">
        <v>0</v>
      </c>
      <c r="W641" s="55" t="s">
        <v>0</v>
      </c>
      <c r="X641" s="55" t="s">
        <v>0</v>
      </c>
      <c r="Y641" s="55" t="s">
        <v>0</v>
      </c>
      <c r="Z641" s="55" t="s">
        <v>0</v>
      </c>
      <c r="AA641" s="55" t="s">
        <v>0</v>
      </c>
      <c r="AB641" s="55" t="s">
        <v>0</v>
      </c>
      <c r="AC641" s="55" t="s">
        <v>0</v>
      </c>
      <c r="AD641" s="55" t="s">
        <v>0</v>
      </c>
      <c r="AE641" s="55" t="s">
        <v>0</v>
      </c>
      <c r="AF641" s="55" t="s">
        <v>0</v>
      </c>
      <c r="AG641" s="55" t="s">
        <v>0</v>
      </c>
      <c r="AH641" s="19">
        <f>AH666+AH691+AH716</f>
        <v>1.8600000000000001E-3</v>
      </c>
      <c r="AI641" s="19">
        <f>AI666+AI691+AI716</f>
        <v>0</v>
      </c>
      <c r="AJ641" s="19">
        <f>AJ666+AJ691+AJ716</f>
        <v>0</v>
      </c>
      <c r="AK641" s="19">
        <f t="shared" si="255"/>
        <v>0</v>
      </c>
    </row>
    <row r="642" spans="1:38" x14ac:dyDescent="0.25">
      <c r="A642" s="40" t="s">
        <v>41</v>
      </c>
      <c r="B642" s="9">
        <f t="shared" ref="B642:AB642" si="259">B667+B692+B717</f>
        <v>0</v>
      </c>
      <c r="C642" s="9">
        <f t="shared" si="259"/>
        <v>0.1</v>
      </c>
      <c r="D642" s="9">
        <f t="shared" si="259"/>
        <v>0.1</v>
      </c>
      <c r="E642" s="9">
        <f t="shared" si="259"/>
        <v>0</v>
      </c>
      <c r="F642" s="9">
        <f t="shared" si="259"/>
        <v>0</v>
      </c>
      <c r="G642" s="9">
        <f t="shared" si="259"/>
        <v>0</v>
      </c>
      <c r="H642" s="9">
        <f t="shared" si="259"/>
        <v>0.1</v>
      </c>
      <c r="I642" s="9">
        <f t="shared" si="259"/>
        <v>0.1</v>
      </c>
      <c r="J642" s="9">
        <f t="shared" si="259"/>
        <v>0</v>
      </c>
      <c r="K642" s="9">
        <f t="shared" si="259"/>
        <v>0</v>
      </c>
      <c r="L642" s="9">
        <f t="shared" si="259"/>
        <v>0</v>
      </c>
      <c r="M642" s="9">
        <f t="shared" si="259"/>
        <v>0</v>
      </c>
      <c r="N642" s="9">
        <f t="shared" si="259"/>
        <v>0.1</v>
      </c>
      <c r="O642" s="9">
        <f t="shared" si="259"/>
        <v>0.1</v>
      </c>
      <c r="P642" s="9">
        <f t="shared" si="259"/>
        <v>0</v>
      </c>
      <c r="Q642" s="9">
        <f t="shared" si="259"/>
        <v>0.1</v>
      </c>
      <c r="R642" s="9">
        <f t="shared" si="259"/>
        <v>0.2</v>
      </c>
      <c r="S642" s="9">
        <f t="shared" si="259"/>
        <v>0.1</v>
      </c>
      <c r="T642" s="9">
        <f t="shared" si="259"/>
        <v>0</v>
      </c>
      <c r="U642" s="9">
        <f t="shared" si="259"/>
        <v>0.22339999999999999</v>
      </c>
      <c r="V642" s="9">
        <f t="shared" si="259"/>
        <v>9.4699999999999993E-2</v>
      </c>
      <c r="W642" s="9">
        <f t="shared" si="259"/>
        <v>0.10307000000000001</v>
      </c>
      <c r="X642" s="9">
        <f t="shared" si="259"/>
        <v>0.10471999999999999</v>
      </c>
      <c r="Y642" s="9">
        <f t="shared" si="259"/>
        <v>0.10989</v>
      </c>
      <c r="Z642" s="9">
        <f t="shared" si="259"/>
        <v>8.8960000000000011E-2</v>
      </c>
      <c r="AA642" s="9">
        <f t="shared" si="259"/>
        <v>8.8800000000000004E-2</v>
      </c>
      <c r="AB642" s="19">
        <f t="shared" si="259"/>
        <v>2.972E-2</v>
      </c>
      <c r="AC642" s="19">
        <f t="shared" ref="AC642:AJ642" si="260">AC667+AC692+AC717</f>
        <v>4.8960000000000004E-2</v>
      </c>
      <c r="AD642" s="19">
        <f t="shared" si="260"/>
        <v>7.2239999999999999E-2</v>
      </c>
      <c r="AE642" s="19">
        <f t="shared" si="260"/>
        <v>4.9460000000000004E-2</v>
      </c>
      <c r="AF642" s="19">
        <f t="shared" si="260"/>
        <v>2.2190000000000001E-2</v>
      </c>
      <c r="AG642" s="19">
        <f t="shared" si="260"/>
        <v>2.8479999999999998E-2</v>
      </c>
      <c r="AH642" s="19">
        <f t="shared" si="260"/>
        <v>2.7110000000000002E-2</v>
      </c>
      <c r="AI642" s="19">
        <f t="shared" si="260"/>
        <v>5.5499999999999994E-3</v>
      </c>
      <c r="AJ642" s="19">
        <f t="shared" si="260"/>
        <v>2.0499999999999997E-3</v>
      </c>
      <c r="AK642" s="19">
        <f t="shared" si="255"/>
        <v>2.8999999999999998E-3</v>
      </c>
    </row>
    <row r="643" spans="1:38" ht="14.25" customHeight="1" x14ac:dyDescent="0.25">
      <c r="A643" s="40" t="s">
        <v>42</v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>
        <f>U668+U693+U718</f>
        <v>2.0000000000000001E-4</v>
      </c>
      <c r="V643" s="9">
        <f t="shared" ref="V643:AB643" si="261">V668+V693+V718</f>
        <v>1E-4</v>
      </c>
      <c r="W643" s="9">
        <f t="shared" si="261"/>
        <v>1.4000000000000001E-4</v>
      </c>
      <c r="X643" s="9">
        <f t="shared" si="261"/>
        <v>2.3999999999999998E-4</v>
      </c>
      <c r="Y643" s="9">
        <f t="shared" si="261"/>
        <v>1.5E-3</v>
      </c>
      <c r="Z643" s="9">
        <f t="shared" si="261"/>
        <v>2.3999999999999998E-4</v>
      </c>
      <c r="AA643" s="9">
        <f t="shared" si="261"/>
        <v>3.0000000000000003E-4</v>
      </c>
      <c r="AB643" s="19">
        <f t="shared" si="261"/>
        <v>0</v>
      </c>
      <c r="AC643" s="19">
        <f t="shared" ref="AC643:AJ643" si="262">AC668+AC693+AC718</f>
        <v>6.9999999999999999E-4</v>
      </c>
      <c r="AD643" s="19">
        <f t="shared" si="262"/>
        <v>0</v>
      </c>
      <c r="AE643" s="19">
        <f t="shared" si="262"/>
        <v>9.3000000000000005E-4</v>
      </c>
      <c r="AF643" s="19">
        <f t="shared" si="262"/>
        <v>1.0500000000000002E-3</v>
      </c>
      <c r="AG643" s="19">
        <f t="shared" si="262"/>
        <v>0</v>
      </c>
      <c r="AH643" s="19">
        <f t="shared" si="262"/>
        <v>0</v>
      </c>
      <c r="AI643" s="19">
        <f t="shared" si="262"/>
        <v>0</v>
      </c>
      <c r="AJ643" s="19">
        <f t="shared" si="262"/>
        <v>0</v>
      </c>
      <c r="AK643" s="19">
        <f t="shared" si="255"/>
        <v>0</v>
      </c>
    </row>
    <row r="644" spans="1:38" ht="14.25" customHeight="1" x14ac:dyDescent="0.25">
      <c r="A644" s="40" t="s">
        <v>43</v>
      </c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>
        <f t="shared" ref="L644:AB644" si="263">L669+L694+L719</f>
        <v>0.1</v>
      </c>
      <c r="M644" s="9"/>
      <c r="N644" s="9"/>
      <c r="O644" s="9"/>
      <c r="P644" s="9"/>
      <c r="Q644" s="9"/>
      <c r="R644" s="9"/>
      <c r="S644" s="9"/>
      <c r="T644" s="9"/>
      <c r="U644" s="9">
        <f t="shared" si="263"/>
        <v>9.5999999999999992E-3</v>
      </c>
      <c r="V644" s="9">
        <f t="shared" si="263"/>
        <v>4.9000000000000007E-3</v>
      </c>
      <c r="W644" s="9">
        <f t="shared" si="263"/>
        <v>2.4100000000000002E-3</v>
      </c>
      <c r="X644" s="9">
        <f t="shared" si="263"/>
        <v>1.3700000000000001E-3</v>
      </c>
      <c r="Y644" s="9">
        <f t="shared" si="263"/>
        <v>8.8000000000000003E-4</v>
      </c>
      <c r="Z644" s="9">
        <f t="shared" si="263"/>
        <v>1.14E-3</v>
      </c>
      <c r="AA644" s="9">
        <f t="shared" si="263"/>
        <v>1.1999999999999999E-3</v>
      </c>
      <c r="AB644" s="19">
        <f t="shared" si="263"/>
        <v>1.1900000000000001E-3</v>
      </c>
      <c r="AC644" s="19">
        <f t="shared" ref="AC644:AJ644" si="264">AC669+AC694+AC719</f>
        <v>1.09E-3</v>
      </c>
      <c r="AD644" s="19">
        <f t="shared" si="264"/>
        <v>0</v>
      </c>
      <c r="AE644" s="19">
        <f t="shared" si="264"/>
        <v>0</v>
      </c>
      <c r="AF644" s="19">
        <f t="shared" si="264"/>
        <v>0</v>
      </c>
      <c r="AG644" s="19">
        <f t="shared" si="264"/>
        <v>0</v>
      </c>
      <c r="AH644" s="19">
        <f t="shared" si="264"/>
        <v>0</v>
      </c>
      <c r="AI644" s="19">
        <f t="shared" si="264"/>
        <v>0</v>
      </c>
      <c r="AJ644" s="19">
        <f t="shared" si="264"/>
        <v>0</v>
      </c>
      <c r="AK644" s="19">
        <f t="shared" si="255"/>
        <v>0</v>
      </c>
    </row>
    <row r="645" spans="1:38" ht="14.25" customHeight="1" x14ac:dyDescent="0.25">
      <c r="A645" s="45" t="s">
        <v>44</v>
      </c>
      <c r="B645" s="82" t="s">
        <v>0</v>
      </c>
      <c r="C645" s="82" t="s">
        <v>0</v>
      </c>
      <c r="D645" s="82" t="s">
        <v>0</v>
      </c>
      <c r="E645" s="82" t="s">
        <v>0</v>
      </c>
      <c r="F645" s="82" t="s">
        <v>0</v>
      </c>
      <c r="G645" s="82" t="s">
        <v>0</v>
      </c>
      <c r="H645" s="82" t="s">
        <v>0</v>
      </c>
      <c r="I645" s="82" t="s">
        <v>0</v>
      </c>
      <c r="J645" s="82" t="s">
        <v>0</v>
      </c>
      <c r="K645" s="82" t="s">
        <v>0</v>
      </c>
      <c r="L645" s="82" t="s">
        <v>0</v>
      </c>
      <c r="M645" s="82" t="s">
        <v>0</v>
      </c>
      <c r="N645" s="82" t="s">
        <v>0</v>
      </c>
      <c r="O645" s="82" t="s">
        <v>0</v>
      </c>
      <c r="P645" s="82" t="s">
        <v>0</v>
      </c>
      <c r="Q645" s="82" t="s">
        <v>0</v>
      </c>
      <c r="R645" s="82" t="s">
        <v>0</v>
      </c>
      <c r="S645" s="82" t="s">
        <v>0</v>
      </c>
      <c r="T645" s="82" t="s">
        <v>0</v>
      </c>
      <c r="U645" s="82" t="s">
        <v>0</v>
      </c>
      <c r="V645" s="82" t="s">
        <v>0</v>
      </c>
      <c r="W645" s="82" t="s">
        <v>0</v>
      </c>
      <c r="X645" s="82" t="s">
        <v>0</v>
      </c>
      <c r="Y645" s="82" t="s">
        <v>0</v>
      </c>
      <c r="Z645" s="82" t="s">
        <v>0</v>
      </c>
      <c r="AA645" s="82" t="s">
        <v>0</v>
      </c>
      <c r="AB645" s="82" t="s">
        <v>0</v>
      </c>
      <c r="AC645" s="82" t="s">
        <v>0</v>
      </c>
      <c r="AD645" s="91">
        <f>AD670+AD695+AD720</f>
        <v>0</v>
      </c>
      <c r="AE645" s="91">
        <f t="shared" ref="AE645:AJ645" si="265">AE670+AE695+AE720</f>
        <v>0</v>
      </c>
      <c r="AF645" s="91">
        <f t="shared" si="265"/>
        <v>0</v>
      </c>
      <c r="AG645" s="91">
        <f t="shared" si="265"/>
        <v>0</v>
      </c>
      <c r="AH645" s="91">
        <f t="shared" si="265"/>
        <v>0</v>
      </c>
      <c r="AI645" s="91">
        <f t="shared" si="265"/>
        <v>0</v>
      </c>
      <c r="AJ645" s="91">
        <f t="shared" si="265"/>
        <v>0</v>
      </c>
      <c r="AK645" s="91">
        <f t="shared" si="255"/>
        <v>0</v>
      </c>
    </row>
    <row r="647" spans="1:38" x14ac:dyDescent="0.25">
      <c r="A647" s="112" t="s">
        <v>47</v>
      </c>
      <c r="B647" s="1"/>
      <c r="C647" s="4"/>
    </row>
    <row r="648" spans="1:38" s="59" customFormat="1" ht="34.5" customHeight="1" x14ac:dyDescent="0.25">
      <c r="A648" s="113"/>
      <c r="B648" s="114">
        <v>1990</v>
      </c>
      <c r="C648" s="114">
        <v>1991</v>
      </c>
      <c r="D648" s="114">
        <v>1992</v>
      </c>
      <c r="E648" s="114">
        <v>1993</v>
      </c>
      <c r="F648" s="114">
        <v>1994</v>
      </c>
      <c r="G648" s="114">
        <v>1995</v>
      </c>
      <c r="H648" s="114">
        <v>1996</v>
      </c>
      <c r="I648" s="114">
        <v>1997</v>
      </c>
      <c r="J648" s="114">
        <v>1998</v>
      </c>
      <c r="K648" s="114">
        <v>1999</v>
      </c>
      <c r="L648" s="114">
        <v>2000</v>
      </c>
      <c r="M648" s="114">
        <v>2001</v>
      </c>
      <c r="N648" s="114">
        <v>2002</v>
      </c>
      <c r="O648" s="114">
        <v>2003</v>
      </c>
      <c r="P648" s="114">
        <v>2004</v>
      </c>
      <c r="Q648" s="114">
        <v>2005</v>
      </c>
      <c r="R648" s="114">
        <v>2006</v>
      </c>
      <c r="S648" s="114">
        <v>2007</v>
      </c>
      <c r="T648" s="114">
        <v>2008</v>
      </c>
      <c r="U648" s="114">
        <v>2009</v>
      </c>
      <c r="V648" s="114">
        <v>2010</v>
      </c>
      <c r="W648" s="114">
        <v>2011</v>
      </c>
      <c r="X648" s="114">
        <v>2012</v>
      </c>
      <c r="Y648" s="114">
        <v>2013</v>
      </c>
      <c r="Z648" s="114">
        <v>2014</v>
      </c>
      <c r="AA648" s="114">
        <v>2015</v>
      </c>
      <c r="AB648" s="114">
        <v>2016</v>
      </c>
      <c r="AC648" s="114">
        <v>2017</v>
      </c>
      <c r="AD648" s="114">
        <v>2018</v>
      </c>
      <c r="AE648" s="114">
        <v>2019</v>
      </c>
      <c r="AF648" s="114">
        <v>2020</v>
      </c>
      <c r="AG648" s="114">
        <v>2021</v>
      </c>
      <c r="AH648" s="114" t="s">
        <v>3</v>
      </c>
      <c r="AI648" s="114" t="s">
        <v>4</v>
      </c>
      <c r="AJ648" s="114">
        <v>2024</v>
      </c>
      <c r="AK648" s="114">
        <v>2025</v>
      </c>
    </row>
    <row r="649" spans="1:38" s="33" customFormat="1" x14ac:dyDescent="0.25">
      <c r="A649" s="40" t="s">
        <v>24</v>
      </c>
      <c r="B649" s="14">
        <f t="shared" ref="B649:Z649" si="266">SUM(B651:B669)</f>
        <v>3.6</v>
      </c>
      <c r="C649" s="14">
        <f t="shared" si="266"/>
        <v>2.9</v>
      </c>
      <c r="D649" s="14">
        <f t="shared" si="266"/>
        <v>1.9000000000000004</v>
      </c>
      <c r="E649" s="14">
        <f t="shared" si="266"/>
        <v>1.5</v>
      </c>
      <c r="F649" s="14">
        <f t="shared" si="266"/>
        <v>1.8</v>
      </c>
      <c r="G649" s="14">
        <f t="shared" si="266"/>
        <v>1.4</v>
      </c>
      <c r="H649" s="14">
        <f t="shared" si="266"/>
        <v>1.2</v>
      </c>
      <c r="I649" s="14">
        <f t="shared" si="266"/>
        <v>1.5000000000000002</v>
      </c>
      <c r="J649" s="14">
        <f t="shared" si="266"/>
        <v>0.7</v>
      </c>
      <c r="K649" s="14">
        <f t="shared" si="266"/>
        <v>0.4</v>
      </c>
      <c r="L649" s="14">
        <f t="shared" si="266"/>
        <v>0.30000000000000004</v>
      </c>
      <c r="M649" s="14">
        <f t="shared" si="266"/>
        <v>0.30000000000000004</v>
      </c>
      <c r="N649" s="14">
        <f t="shared" si="266"/>
        <v>0.2</v>
      </c>
      <c r="O649" s="14">
        <f t="shared" si="266"/>
        <v>0.1</v>
      </c>
      <c r="P649" s="14">
        <f t="shared" si="266"/>
        <v>0.1</v>
      </c>
      <c r="Q649" s="14">
        <f t="shared" si="266"/>
        <v>0.4</v>
      </c>
      <c r="R649" s="14">
        <f t="shared" si="266"/>
        <v>0.4</v>
      </c>
      <c r="S649" s="14">
        <f t="shared" si="266"/>
        <v>0.2</v>
      </c>
      <c r="T649" s="14">
        <f t="shared" si="266"/>
        <v>0.30000000000000004</v>
      </c>
      <c r="U649" s="14">
        <f t="shared" si="266"/>
        <v>0.23800000000000002</v>
      </c>
      <c r="V649" s="14">
        <f t="shared" si="266"/>
        <v>0.1835</v>
      </c>
      <c r="W649" s="14">
        <f t="shared" si="266"/>
        <v>0.37325000000000003</v>
      </c>
      <c r="X649" s="14">
        <f t="shared" si="266"/>
        <v>0.32697999999999999</v>
      </c>
      <c r="Y649" s="14">
        <f t="shared" si="266"/>
        <v>0.16156000000000001</v>
      </c>
      <c r="Z649" s="14">
        <f t="shared" si="266"/>
        <v>0.30796999999999997</v>
      </c>
      <c r="AA649" s="14">
        <f>SUM(AA650:AA670)</f>
        <v>0.40592</v>
      </c>
      <c r="AB649" s="68">
        <f t="shared" ref="AB649:AJ649" si="267">SUM(AB650:AB670)</f>
        <v>0.4101499999999999</v>
      </c>
      <c r="AC649" s="68">
        <f t="shared" si="267"/>
        <v>0.34021000000000007</v>
      </c>
      <c r="AD649" s="68">
        <f t="shared" si="267"/>
        <v>0.25522</v>
      </c>
      <c r="AE649" s="68">
        <f t="shared" si="267"/>
        <v>0.23014999999999999</v>
      </c>
      <c r="AF649" s="68">
        <f t="shared" si="267"/>
        <v>0.34479000000000004</v>
      </c>
      <c r="AG649" s="68">
        <f t="shared" si="267"/>
        <v>0.32530999999999999</v>
      </c>
      <c r="AH649" s="68">
        <f t="shared" si="267"/>
        <v>0.27871999999999997</v>
      </c>
      <c r="AI649" s="68">
        <f t="shared" si="267"/>
        <v>0.28195999999999999</v>
      </c>
      <c r="AJ649" s="68">
        <f t="shared" si="267"/>
        <v>1.1333499999999999</v>
      </c>
      <c r="AK649" s="68">
        <v>0.47755000000000003</v>
      </c>
      <c r="AL649" s="115"/>
    </row>
    <row r="650" spans="1:38" s="33" customFormat="1" x14ac:dyDescent="0.25">
      <c r="A650" s="40" t="s">
        <v>25</v>
      </c>
      <c r="B650" s="55" t="s">
        <v>0</v>
      </c>
      <c r="C650" s="55" t="s">
        <v>0</v>
      </c>
      <c r="D650" s="55" t="s">
        <v>0</v>
      </c>
      <c r="E650" s="55" t="s">
        <v>0</v>
      </c>
      <c r="F650" s="55" t="s">
        <v>0</v>
      </c>
      <c r="G650" s="55" t="s">
        <v>0</v>
      </c>
      <c r="H650" s="55" t="s">
        <v>0</v>
      </c>
      <c r="I650" s="55" t="s">
        <v>0</v>
      </c>
      <c r="J650" s="55" t="s">
        <v>0</v>
      </c>
      <c r="K650" s="55" t="s">
        <v>0</v>
      </c>
      <c r="L650" s="55" t="s">
        <v>0</v>
      </c>
      <c r="M650" s="55" t="s">
        <v>0</v>
      </c>
      <c r="N650" s="55" t="s">
        <v>0</v>
      </c>
      <c r="O650" s="55" t="s">
        <v>0</v>
      </c>
      <c r="P650" s="55" t="s">
        <v>0</v>
      </c>
      <c r="Q650" s="55" t="s">
        <v>0</v>
      </c>
      <c r="R650" s="55" t="s">
        <v>0</v>
      </c>
      <c r="S650" s="55" t="s">
        <v>0</v>
      </c>
      <c r="T650" s="55" t="s">
        <v>0</v>
      </c>
      <c r="U650" s="55" t="s">
        <v>0</v>
      </c>
      <c r="V650" s="55" t="s">
        <v>0</v>
      </c>
      <c r="W650" s="55" t="s">
        <v>0</v>
      </c>
      <c r="X650" s="55" t="s">
        <v>0</v>
      </c>
      <c r="Y650" s="55" t="s">
        <v>0</v>
      </c>
      <c r="Z650" s="55" t="s">
        <v>0</v>
      </c>
      <c r="AA650" s="55" t="s">
        <v>0</v>
      </c>
      <c r="AB650" s="55" t="s">
        <v>0</v>
      </c>
      <c r="AC650" s="55" t="s">
        <v>0</v>
      </c>
      <c r="AD650" s="55" t="s">
        <v>0</v>
      </c>
      <c r="AE650" s="55" t="s">
        <v>0</v>
      </c>
      <c r="AF650" s="55" t="s">
        <v>0</v>
      </c>
      <c r="AG650" s="55" t="s">
        <v>0</v>
      </c>
      <c r="AH650" s="123">
        <v>2.3E-3</v>
      </c>
      <c r="AI650" s="123">
        <v>0</v>
      </c>
      <c r="AJ650" s="123">
        <v>3.32E-3</v>
      </c>
      <c r="AK650" s="123">
        <v>5.0199999999999993E-3</v>
      </c>
    </row>
    <row r="651" spans="1:38" x14ac:dyDescent="0.25">
      <c r="A651" s="40" t="s">
        <v>26</v>
      </c>
      <c r="B651" s="9">
        <v>0</v>
      </c>
      <c r="C651" s="9"/>
      <c r="D651" s="9"/>
      <c r="E651" s="9"/>
      <c r="F651" s="9">
        <v>0.1</v>
      </c>
      <c r="G651" s="9"/>
      <c r="H651" s="9"/>
      <c r="I651" s="9"/>
      <c r="J651" s="9"/>
      <c r="K651" s="9"/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3.3E-3</v>
      </c>
      <c r="V651" s="9">
        <v>2.2000000000000001E-3</v>
      </c>
      <c r="W651" s="9">
        <v>3.2000000000000003E-4</v>
      </c>
      <c r="X651" s="9">
        <v>3.46E-3</v>
      </c>
      <c r="Y651" s="9">
        <v>3.3799999999999998E-3</v>
      </c>
      <c r="Z651" s="9">
        <v>5.64E-3</v>
      </c>
      <c r="AA651" s="9">
        <v>3.64E-3</v>
      </c>
      <c r="AB651" s="64">
        <v>4.1000000000000003E-3</v>
      </c>
      <c r="AC651" s="64">
        <v>3.9399999999999999E-3</v>
      </c>
      <c r="AD651" s="64">
        <v>7.7999999999999999E-4</v>
      </c>
      <c r="AE651" s="64">
        <v>1.0300000000000001E-3</v>
      </c>
      <c r="AF651" s="64">
        <v>2.9E-4</v>
      </c>
      <c r="AG651" s="64">
        <v>1.7999999999999998E-4</v>
      </c>
      <c r="AH651" s="64">
        <v>0</v>
      </c>
      <c r="AI651" s="64">
        <v>2.0000000000000001E-4</v>
      </c>
      <c r="AJ651" s="64">
        <v>0</v>
      </c>
      <c r="AK651" s="64">
        <v>0</v>
      </c>
    </row>
    <row r="652" spans="1:38" x14ac:dyDescent="0.25">
      <c r="A652" s="40" t="s">
        <v>27</v>
      </c>
      <c r="B652" s="9">
        <v>0.4</v>
      </c>
      <c r="C652" s="9">
        <v>0.2</v>
      </c>
      <c r="D652" s="9">
        <v>0.1</v>
      </c>
      <c r="E652" s="9">
        <v>0.1</v>
      </c>
      <c r="F652" s="9">
        <v>0.2</v>
      </c>
      <c r="G652" s="9">
        <v>0.1</v>
      </c>
      <c r="H652" s="9">
        <v>0.1</v>
      </c>
      <c r="I652" s="9">
        <v>0.2</v>
      </c>
      <c r="J652" s="9">
        <v>0.1</v>
      </c>
      <c r="K652" s="9"/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8.0999999999999996E-3</v>
      </c>
      <c r="V652" s="9">
        <v>8.9999999999999993E-3</v>
      </c>
      <c r="W652" s="9">
        <v>2.32E-3</v>
      </c>
      <c r="X652" s="9">
        <v>4.2100000000000002E-3</v>
      </c>
      <c r="Y652" s="9">
        <v>4.4900000000000001E-3</v>
      </c>
      <c r="Z652" s="9">
        <v>4.9400000000000008E-3</v>
      </c>
      <c r="AA652" s="9">
        <v>6.6100000000000004E-3</v>
      </c>
      <c r="AB652" s="64">
        <v>2.8300000000000001E-3</v>
      </c>
      <c r="AC652" s="64">
        <v>1.8700000000000001E-3</v>
      </c>
      <c r="AD652" s="64">
        <v>5.7199999999999994E-3</v>
      </c>
      <c r="AE652" s="64">
        <v>9.4999999999999998E-3</v>
      </c>
      <c r="AF652" s="64">
        <v>9.5399999999999999E-3</v>
      </c>
      <c r="AG652" s="64">
        <v>7.0199999999999993E-3</v>
      </c>
      <c r="AH652" s="64">
        <v>9.6999999999999994E-4</v>
      </c>
      <c r="AI652" s="64">
        <v>1.81E-3</v>
      </c>
      <c r="AJ652" s="64">
        <v>3.3599999999999997E-3</v>
      </c>
      <c r="AK652" s="64">
        <v>2.32E-3</v>
      </c>
    </row>
    <row r="653" spans="1:38" x14ac:dyDescent="0.25">
      <c r="A653" s="40" t="s">
        <v>28</v>
      </c>
      <c r="B653" s="9">
        <v>0.3</v>
      </c>
      <c r="C653" s="9">
        <v>0.3</v>
      </c>
      <c r="D653" s="9">
        <v>0.2</v>
      </c>
      <c r="E653" s="9">
        <v>0.1</v>
      </c>
      <c r="F653" s="9">
        <v>0.2</v>
      </c>
      <c r="G653" s="9">
        <v>0.1</v>
      </c>
      <c r="H653" s="9">
        <v>0.2</v>
      </c>
      <c r="I653" s="9">
        <v>0.1</v>
      </c>
      <c r="J653" s="9">
        <v>0.1</v>
      </c>
      <c r="K653" s="9">
        <v>0.1</v>
      </c>
      <c r="L653" s="9">
        <v>0.1</v>
      </c>
      <c r="M653" s="9">
        <v>0.1</v>
      </c>
      <c r="N653" s="9">
        <v>0.1</v>
      </c>
      <c r="O653" s="9">
        <v>0</v>
      </c>
      <c r="P653" s="9">
        <v>0</v>
      </c>
      <c r="Q653" s="9">
        <v>0.1</v>
      </c>
      <c r="R653" s="9">
        <v>0</v>
      </c>
      <c r="S653" s="9">
        <v>0</v>
      </c>
      <c r="T653" s="9">
        <v>0.1</v>
      </c>
      <c r="U653" s="9">
        <v>2.4799999999999999E-2</v>
      </c>
      <c r="V653" s="9">
        <v>1.1699999999999999E-2</v>
      </c>
      <c r="W653" s="9">
        <v>6.9550000000000001E-2</v>
      </c>
      <c r="X653" s="9">
        <v>5.3850000000000002E-2</v>
      </c>
      <c r="Y653" s="9">
        <v>3.4200000000000001E-2</v>
      </c>
      <c r="Z653" s="9">
        <v>0.11515</v>
      </c>
      <c r="AA653" s="9">
        <v>0.19065000000000001</v>
      </c>
      <c r="AB653" s="64">
        <v>0.16713999999999998</v>
      </c>
      <c r="AC653" s="64">
        <v>0.12661</v>
      </c>
      <c r="AD653" s="64">
        <v>7.4810000000000001E-2</v>
      </c>
      <c r="AE653" s="64">
        <v>5.5890000000000002E-2</v>
      </c>
      <c r="AF653" s="64">
        <v>0.12562000000000001</v>
      </c>
      <c r="AG653" s="64">
        <v>5.8050000000000004E-2</v>
      </c>
      <c r="AH653" s="64">
        <v>7.7740000000000004E-2</v>
      </c>
      <c r="AI653" s="64">
        <v>0.13942000000000002</v>
      </c>
      <c r="AJ653" s="64">
        <v>9.2999999999999999E-2</v>
      </c>
      <c r="AK653" s="64">
        <v>0.1019</v>
      </c>
    </row>
    <row r="654" spans="1:38" x14ac:dyDescent="0.25">
      <c r="A654" s="40" t="s">
        <v>29</v>
      </c>
      <c r="B654" s="9">
        <v>0.5</v>
      </c>
      <c r="C654" s="9">
        <v>0.6</v>
      </c>
      <c r="D654" s="9">
        <v>0.3</v>
      </c>
      <c r="E654" s="9">
        <v>0.4</v>
      </c>
      <c r="F654" s="9">
        <v>0.2</v>
      </c>
      <c r="G654" s="9">
        <v>0.3</v>
      </c>
      <c r="H654" s="9">
        <v>0.2</v>
      </c>
      <c r="I654" s="9">
        <v>0.1</v>
      </c>
      <c r="J654" s="9">
        <v>0.1</v>
      </c>
      <c r="K654" s="9">
        <v>0.1</v>
      </c>
      <c r="L654" s="9">
        <v>0.1</v>
      </c>
      <c r="M654" s="9">
        <v>0.1</v>
      </c>
      <c r="N654" s="9">
        <v>0.1</v>
      </c>
      <c r="O654" s="9">
        <v>0</v>
      </c>
      <c r="P654" s="9">
        <v>0</v>
      </c>
      <c r="Q654" s="9">
        <v>0</v>
      </c>
      <c r="R654" s="9">
        <v>0.1</v>
      </c>
      <c r="S654" s="9">
        <v>0</v>
      </c>
      <c r="T654" s="9">
        <v>0</v>
      </c>
      <c r="U654" s="9">
        <v>3.6899999999999995E-2</v>
      </c>
      <c r="V654" s="9">
        <v>3.5099999999999999E-2</v>
      </c>
      <c r="W654" s="9">
        <v>4.1520000000000001E-2</v>
      </c>
      <c r="X654" s="9">
        <v>2.777E-2</v>
      </c>
      <c r="Y654" s="9">
        <v>1.8690000000000002E-2</v>
      </c>
      <c r="Z654" s="9">
        <v>1.455E-2</v>
      </c>
      <c r="AA654" s="9">
        <v>1.9100000000000002E-2</v>
      </c>
      <c r="AB654" s="64">
        <v>2.8209999999999999E-2</v>
      </c>
      <c r="AC654" s="64">
        <v>2.0959999999999999E-2</v>
      </c>
      <c r="AD654" s="64">
        <v>2.443E-2</v>
      </c>
      <c r="AE654" s="64">
        <v>1.5769999999999999E-2</v>
      </c>
      <c r="AF654" s="64">
        <v>2.6859999999999998E-2</v>
      </c>
      <c r="AG654" s="64">
        <v>9.1400000000000006E-3</v>
      </c>
      <c r="AH654" s="64">
        <v>1.788E-2</v>
      </c>
      <c r="AI654" s="64">
        <v>1.52E-2</v>
      </c>
      <c r="AJ654" s="64">
        <v>3.773E-2</v>
      </c>
      <c r="AK654" s="64">
        <v>2.5100000000000001E-2</v>
      </c>
    </row>
    <row r="655" spans="1:38" x14ac:dyDescent="0.25">
      <c r="A655" s="40" t="s">
        <v>30</v>
      </c>
      <c r="B655" s="9">
        <v>0.1</v>
      </c>
      <c r="C655" s="9"/>
      <c r="D655" s="9"/>
      <c r="E655" s="9"/>
      <c r="F655" s="9"/>
      <c r="G655" s="9"/>
      <c r="H655" s="9">
        <v>0.1</v>
      </c>
      <c r="I655" s="9">
        <v>0.1</v>
      </c>
      <c r="J655" s="9"/>
      <c r="K655" s="9"/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5.5999999999999999E-3</v>
      </c>
      <c r="V655" s="9">
        <v>1.4E-3</v>
      </c>
      <c r="W655" s="9">
        <v>8.9999999999999998E-4</v>
      </c>
      <c r="X655" s="9">
        <v>2.0000000000000001E-4</v>
      </c>
      <c r="Y655" s="9"/>
      <c r="Z655" s="9">
        <v>3.7899999999999996E-2</v>
      </c>
      <c r="AA655" s="9"/>
      <c r="AB655" s="64">
        <v>0</v>
      </c>
      <c r="AC655" s="64">
        <v>2.9999999999999997E-4</v>
      </c>
      <c r="AD655" s="64">
        <v>1E-3</v>
      </c>
      <c r="AE655" s="64">
        <v>0</v>
      </c>
      <c r="AF655" s="64">
        <v>7.5000000000000002E-4</v>
      </c>
      <c r="AG655" s="64">
        <v>2.7E-4</v>
      </c>
      <c r="AH655" s="64">
        <v>4.7999999999999996E-4</v>
      </c>
      <c r="AI655" s="64">
        <v>0</v>
      </c>
      <c r="AJ655" s="64">
        <v>8.0000000000000004E-4</v>
      </c>
      <c r="AK655" s="64">
        <v>8.3999999999999993E-4</v>
      </c>
    </row>
    <row r="656" spans="1:38" x14ac:dyDescent="0.25">
      <c r="A656" s="40" t="s">
        <v>31</v>
      </c>
      <c r="B656" s="9">
        <v>0.19999999999999998</v>
      </c>
      <c r="C656" s="9">
        <v>0.2</v>
      </c>
      <c r="D656" s="9">
        <v>0.2</v>
      </c>
      <c r="E656" s="9">
        <v>0.1</v>
      </c>
      <c r="F656" s="9">
        <v>0.30000000000000004</v>
      </c>
      <c r="G656" s="9">
        <v>0.1</v>
      </c>
      <c r="H656" s="9">
        <v>0.1</v>
      </c>
      <c r="I656" s="9"/>
      <c r="J656" s="9">
        <v>0.1</v>
      </c>
      <c r="K656" s="9"/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4.9000000000000007E-3</v>
      </c>
      <c r="V656" s="9">
        <v>2.7000000000000001E-3</v>
      </c>
      <c r="W656" s="9">
        <v>1.8E-3</v>
      </c>
      <c r="X656" s="9">
        <v>1.5300000000000001E-3</v>
      </c>
      <c r="Y656" s="9">
        <v>1.9199999999999998E-3</v>
      </c>
      <c r="Z656" s="9">
        <v>1.89E-3</v>
      </c>
      <c r="AA656" s="9">
        <v>2.1000000000000003E-3</v>
      </c>
      <c r="AB656" s="64">
        <v>1.4599999999999999E-3</v>
      </c>
      <c r="AC656" s="64">
        <v>2.7599999999999999E-3</v>
      </c>
      <c r="AD656" s="64">
        <v>1.5400000000000001E-3</v>
      </c>
      <c r="AE656" s="64">
        <v>2.9399999999999999E-3</v>
      </c>
      <c r="AF656" s="64">
        <v>3.8900000000000002E-3</v>
      </c>
      <c r="AG656" s="64">
        <v>7.9000000000000001E-4</v>
      </c>
      <c r="AH656" s="64">
        <v>1.8E-3</v>
      </c>
      <c r="AI656" s="64">
        <v>0</v>
      </c>
      <c r="AJ656" s="64">
        <v>5.1200000000000004E-3</v>
      </c>
      <c r="AK656" s="64">
        <v>2.2000000000000001E-4</v>
      </c>
    </row>
    <row r="657" spans="1:37" x14ac:dyDescent="0.25">
      <c r="A657" s="40" t="s">
        <v>32</v>
      </c>
      <c r="B657" s="55" t="s">
        <v>0</v>
      </c>
      <c r="C657" s="55" t="s">
        <v>0</v>
      </c>
      <c r="D657" s="55" t="s">
        <v>0</v>
      </c>
      <c r="E657" s="55" t="s">
        <v>0</v>
      </c>
      <c r="F657" s="55" t="s">
        <v>0</v>
      </c>
      <c r="G657" s="55" t="s">
        <v>0</v>
      </c>
      <c r="H657" s="55" t="s">
        <v>0</v>
      </c>
      <c r="I657" s="55" t="s">
        <v>0</v>
      </c>
      <c r="J657" s="55" t="s">
        <v>0</v>
      </c>
      <c r="K657" s="55" t="s">
        <v>0</v>
      </c>
      <c r="L657" s="55" t="s">
        <v>0</v>
      </c>
      <c r="M657" s="55" t="s">
        <v>0</v>
      </c>
      <c r="N657" s="55" t="s">
        <v>0</v>
      </c>
      <c r="O657" s="55" t="s">
        <v>0</v>
      </c>
      <c r="P657" s="55" t="s">
        <v>0</v>
      </c>
      <c r="Q657" s="55" t="s">
        <v>0</v>
      </c>
      <c r="R657" s="55" t="s">
        <v>0</v>
      </c>
      <c r="S657" s="55" t="s">
        <v>0</v>
      </c>
      <c r="T657" s="55" t="s">
        <v>0</v>
      </c>
      <c r="U657" s="55" t="s">
        <v>0</v>
      </c>
      <c r="V657" s="55" t="s">
        <v>0</v>
      </c>
      <c r="W657" s="55" t="s">
        <v>0</v>
      </c>
      <c r="X657" s="55" t="s">
        <v>0</v>
      </c>
      <c r="Y657" s="55" t="s">
        <v>0</v>
      </c>
      <c r="Z657" s="55" t="s">
        <v>0</v>
      </c>
      <c r="AA657" s="55" t="s">
        <v>0</v>
      </c>
      <c r="AB657" s="55" t="s">
        <v>0</v>
      </c>
      <c r="AC657" s="55" t="s">
        <v>0</v>
      </c>
      <c r="AD657" s="55" t="s">
        <v>0</v>
      </c>
      <c r="AE657" s="55" t="s">
        <v>0</v>
      </c>
      <c r="AF657" s="55" t="s">
        <v>0</v>
      </c>
      <c r="AG657" s="55" t="s">
        <v>0</v>
      </c>
      <c r="AH657" s="64">
        <v>1.4999999999999999E-4</v>
      </c>
      <c r="AI657" s="64">
        <v>0</v>
      </c>
      <c r="AJ657" s="64">
        <v>5.5999999999999999E-3</v>
      </c>
      <c r="AK657" s="64">
        <v>0</v>
      </c>
    </row>
    <row r="658" spans="1:37" x14ac:dyDescent="0.25">
      <c r="A658" s="40" t="s">
        <v>33</v>
      </c>
      <c r="B658" s="9">
        <v>0</v>
      </c>
      <c r="C658" s="9"/>
      <c r="D658" s="9"/>
      <c r="E658" s="9"/>
      <c r="F658" s="9"/>
      <c r="G658" s="9"/>
      <c r="H658" s="9"/>
      <c r="I658" s="9"/>
      <c r="J658" s="9"/>
      <c r="K658" s="9"/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/>
      <c r="U658" s="9"/>
      <c r="V658" s="9"/>
      <c r="W658" s="9"/>
      <c r="X658" s="9"/>
      <c r="Y658" s="9">
        <v>2.0000000000000002E-5</v>
      </c>
      <c r="Z658" s="9">
        <v>5.9999999999999995E-5</v>
      </c>
      <c r="AA658" s="9">
        <v>2.0999999999999998E-4</v>
      </c>
      <c r="AB658" s="64">
        <v>0</v>
      </c>
      <c r="AC658" s="64">
        <v>2.5000000000000001E-4</v>
      </c>
      <c r="AD658" s="64">
        <v>0</v>
      </c>
      <c r="AE658" s="64">
        <v>0</v>
      </c>
      <c r="AF658" s="64">
        <v>0</v>
      </c>
      <c r="AG658" s="64">
        <v>0.06</v>
      </c>
      <c r="AH658" s="64">
        <v>0</v>
      </c>
      <c r="AI658" s="64">
        <v>0</v>
      </c>
      <c r="AJ658" s="64">
        <v>0</v>
      </c>
      <c r="AK658" s="64">
        <v>5.8799999999999998E-3</v>
      </c>
    </row>
    <row r="659" spans="1:37" x14ac:dyDescent="0.25">
      <c r="A659" s="40" t="s">
        <v>34</v>
      </c>
      <c r="B659" s="9">
        <v>0</v>
      </c>
      <c r="C659" s="9"/>
      <c r="D659" s="9"/>
      <c r="E659" s="9"/>
      <c r="F659" s="9"/>
      <c r="G659" s="9"/>
      <c r="H659" s="9"/>
      <c r="I659" s="9"/>
      <c r="J659" s="9"/>
      <c r="K659" s="9"/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/>
      <c r="U659" s="9">
        <v>1.1000000000000001E-3</v>
      </c>
      <c r="V659" s="9">
        <v>3.8E-3</v>
      </c>
      <c r="W659" s="9">
        <v>1.1999999999999999E-3</v>
      </c>
      <c r="X659" s="9">
        <v>1.9499999999999999E-3</v>
      </c>
      <c r="Y659" s="9">
        <v>4.0000000000000002E-4</v>
      </c>
      <c r="Z659" s="9">
        <v>4.0800000000000003E-3</v>
      </c>
      <c r="AA659" s="9">
        <v>2.3400000000000001E-3</v>
      </c>
      <c r="AB659" s="64">
        <v>1.1100000000000001E-3</v>
      </c>
      <c r="AC659" s="64">
        <v>0</v>
      </c>
      <c r="AD659" s="64">
        <v>2.0000000000000001E-4</v>
      </c>
      <c r="AE659" s="64">
        <v>0</v>
      </c>
      <c r="AF659" s="64">
        <v>0</v>
      </c>
      <c r="AG659" s="64">
        <v>6.9999999999999999E-4</v>
      </c>
      <c r="AH659" s="64">
        <v>0</v>
      </c>
      <c r="AI659" s="64">
        <v>0</v>
      </c>
      <c r="AJ659" s="64">
        <v>0</v>
      </c>
      <c r="AK659" s="64">
        <v>0</v>
      </c>
    </row>
    <row r="660" spans="1:37" x14ac:dyDescent="0.25">
      <c r="A660" s="40" t="s">
        <v>35</v>
      </c>
      <c r="B660" s="9">
        <v>0.50000000000000011</v>
      </c>
      <c r="C660" s="9">
        <v>0.5</v>
      </c>
      <c r="D660" s="9">
        <v>0.4</v>
      </c>
      <c r="E660" s="9">
        <v>0.3</v>
      </c>
      <c r="F660" s="9">
        <v>0.2</v>
      </c>
      <c r="G660" s="9">
        <v>0.2</v>
      </c>
      <c r="H660" s="9">
        <v>0.2</v>
      </c>
      <c r="I660" s="9">
        <v>0.6</v>
      </c>
      <c r="J660" s="9">
        <v>0.1</v>
      </c>
      <c r="K660" s="9">
        <v>0.1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0.1</v>
      </c>
      <c r="R660" s="9">
        <v>0.1</v>
      </c>
      <c r="S660" s="9">
        <v>0.1</v>
      </c>
      <c r="T660" s="9">
        <v>0.1</v>
      </c>
      <c r="U660" s="9">
        <v>4.1299999999999996E-2</v>
      </c>
      <c r="V660" s="9">
        <v>4.9599999999999998E-2</v>
      </c>
      <c r="W660" s="9">
        <v>8.4690000000000001E-2</v>
      </c>
      <c r="X660" s="9">
        <v>0.12800999999999998</v>
      </c>
      <c r="Y660" s="9">
        <v>4.5499999999999999E-2</v>
      </c>
      <c r="Z660" s="9">
        <v>4.4920000000000002E-2</v>
      </c>
      <c r="AA660" s="9">
        <v>3.2130000000000006E-2</v>
      </c>
      <c r="AB660" s="64">
        <v>3.6200000000000003E-2</v>
      </c>
      <c r="AC660" s="64">
        <v>3.159E-2</v>
      </c>
      <c r="AD660" s="64">
        <v>5.2990000000000002E-2</v>
      </c>
      <c r="AE660" s="64">
        <v>2.2170000000000002E-2</v>
      </c>
      <c r="AF660" s="64">
        <v>3.6499999999999998E-2</v>
      </c>
      <c r="AG660" s="64">
        <v>0.10884999999999999</v>
      </c>
      <c r="AH660" s="64">
        <v>7.959999999999999E-2</v>
      </c>
      <c r="AI660" s="64">
        <v>5.663E-2</v>
      </c>
      <c r="AJ660" s="64">
        <v>2.649E-2</v>
      </c>
      <c r="AK660" s="64">
        <v>6.9250000000000006E-2</v>
      </c>
    </row>
    <row r="661" spans="1:37" x14ac:dyDescent="0.25">
      <c r="A661" s="40" t="s">
        <v>36</v>
      </c>
      <c r="B661" s="9">
        <v>0.9</v>
      </c>
      <c r="C661" s="9">
        <v>0.7</v>
      </c>
      <c r="D661" s="9">
        <v>0.3</v>
      </c>
      <c r="E661" s="9">
        <v>0.2</v>
      </c>
      <c r="F661" s="9">
        <v>0.3</v>
      </c>
      <c r="G661" s="9">
        <v>0.2</v>
      </c>
      <c r="H661" s="9">
        <v>0.1</v>
      </c>
      <c r="I661" s="9">
        <v>0.1</v>
      </c>
      <c r="J661" s="9">
        <v>0.1</v>
      </c>
      <c r="K661" s="9">
        <v>0.1</v>
      </c>
      <c r="L661" s="9">
        <v>0.1</v>
      </c>
      <c r="M661" s="9">
        <v>0.1</v>
      </c>
      <c r="N661" s="9">
        <v>0</v>
      </c>
      <c r="O661" s="9">
        <v>0.1</v>
      </c>
      <c r="P661" s="9">
        <v>0.1</v>
      </c>
      <c r="Q661" s="9">
        <v>0.1</v>
      </c>
      <c r="R661" s="9">
        <v>0.1</v>
      </c>
      <c r="S661" s="9">
        <v>0.1</v>
      </c>
      <c r="T661" s="9">
        <v>0.1</v>
      </c>
      <c r="U661" s="9">
        <v>7.5900000000000009E-2</v>
      </c>
      <c r="V661" s="9">
        <v>5.6399999999999999E-2</v>
      </c>
      <c r="W661" s="9">
        <v>0.12439</v>
      </c>
      <c r="X661" s="9">
        <v>6.1439999999999995E-2</v>
      </c>
      <c r="Y661" s="9">
        <v>3.533E-2</v>
      </c>
      <c r="Z661" s="9">
        <v>1.6660000000000001E-2</v>
      </c>
      <c r="AA661" s="9">
        <v>3.4669999999999999E-2</v>
      </c>
      <c r="AB661" s="64">
        <v>6.3049999999999995E-2</v>
      </c>
      <c r="AC661" s="64">
        <v>4.4740000000000002E-2</v>
      </c>
      <c r="AD661" s="64">
        <v>5.0209999999999998E-2</v>
      </c>
      <c r="AE661" s="64">
        <v>4.2160000000000003E-2</v>
      </c>
      <c r="AF661" s="64">
        <v>4.5630000000000004E-2</v>
      </c>
      <c r="AG661" s="64">
        <v>1.2690000000000002E-2</v>
      </c>
      <c r="AH661" s="64">
        <v>9.7299999999999991E-3</v>
      </c>
      <c r="AI661" s="64">
        <v>1.8949999999999998E-2</v>
      </c>
      <c r="AJ661" s="64">
        <v>0.66100999999999999</v>
      </c>
      <c r="AK661" s="64">
        <v>0.22934000000000002</v>
      </c>
    </row>
    <row r="662" spans="1:37" x14ac:dyDescent="0.25">
      <c r="A662" s="40" t="s">
        <v>45</v>
      </c>
      <c r="B662" s="9">
        <v>0.60000000000000009</v>
      </c>
      <c r="C662" s="9">
        <v>0.4</v>
      </c>
      <c r="D662" s="9">
        <v>0.30000000000000004</v>
      </c>
      <c r="E662" s="9">
        <v>0.3</v>
      </c>
      <c r="F662" s="9">
        <v>0.3</v>
      </c>
      <c r="G662" s="9">
        <v>0.4</v>
      </c>
      <c r="H662" s="9">
        <v>0.2</v>
      </c>
      <c r="I662" s="9">
        <v>0.2</v>
      </c>
      <c r="J662" s="9">
        <v>0.1</v>
      </c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>
        <v>5.4999999999999997E-3</v>
      </c>
      <c r="V662" s="9">
        <v>7.0999999999999995E-3</v>
      </c>
      <c r="W662" s="9">
        <v>2.8979999999999999E-2</v>
      </c>
      <c r="X662" s="9">
        <v>2.4349999999999997E-2</v>
      </c>
      <c r="Y662" s="9">
        <v>8.0199999999999994E-3</v>
      </c>
      <c r="Z662" s="9">
        <v>5.382E-2</v>
      </c>
      <c r="AA662" s="9">
        <v>0.10678</v>
      </c>
      <c r="AB662" s="64">
        <v>9.8830000000000001E-2</v>
      </c>
      <c r="AC662" s="64">
        <v>9.0519999999999989E-2</v>
      </c>
      <c r="AD662" s="61" t="s">
        <v>1</v>
      </c>
      <c r="AE662" s="61" t="s">
        <v>1</v>
      </c>
      <c r="AF662" s="61" t="s">
        <v>1</v>
      </c>
      <c r="AG662" s="61" t="s">
        <v>1</v>
      </c>
      <c r="AH662" s="61" t="s">
        <v>1</v>
      </c>
      <c r="AI662" s="61" t="s">
        <v>1</v>
      </c>
      <c r="AJ662" s="61" t="s">
        <v>1</v>
      </c>
      <c r="AK662" s="61" t="s">
        <v>1</v>
      </c>
    </row>
    <row r="663" spans="1:37" x14ac:dyDescent="0.25">
      <c r="A663" s="40" t="s">
        <v>37</v>
      </c>
      <c r="B663" s="9">
        <v>0.1</v>
      </c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>
        <v>5.0000000000000001E-4</v>
      </c>
      <c r="V663" s="9">
        <v>8.0000000000000004E-4</v>
      </c>
      <c r="W663" s="9">
        <v>1.9299999999999999E-3</v>
      </c>
      <c r="X663" s="9">
        <v>2.9399999999999999E-3</v>
      </c>
      <c r="Y663" s="9">
        <v>1.39E-3</v>
      </c>
      <c r="Z663" s="9">
        <v>9.3999999999999997E-4</v>
      </c>
      <c r="AA663" s="9">
        <v>1.41E-3</v>
      </c>
      <c r="AB663" s="64">
        <v>1.49E-3</v>
      </c>
      <c r="AC663" s="64">
        <v>5.1000000000000004E-4</v>
      </c>
      <c r="AD663" s="64">
        <v>3.5E-4</v>
      </c>
      <c r="AE663" s="64">
        <v>1.2700000000000001E-3</v>
      </c>
      <c r="AF663" s="64">
        <v>4.5199999999999997E-3</v>
      </c>
      <c r="AG663" s="64">
        <v>0</v>
      </c>
      <c r="AH663" s="64">
        <v>0</v>
      </c>
      <c r="AI663" s="64">
        <v>3.2000000000000003E-4</v>
      </c>
      <c r="AJ663" s="64">
        <v>8.8999999999999995E-4</v>
      </c>
      <c r="AK663" s="63">
        <v>3.8000000000000002E-4</v>
      </c>
    </row>
    <row r="664" spans="1:37" x14ac:dyDescent="0.25">
      <c r="A664" s="40" t="s">
        <v>38</v>
      </c>
      <c r="B664" s="9">
        <v>0</v>
      </c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>
        <v>2.9999999999999997E-5</v>
      </c>
      <c r="X664" s="9">
        <v>1.1E-4</v>
      </c>
      <c r="Y664" s="9">
        <v>5.5000000000000003E-4</v>
      </c>
      <c r="Z664" s="9"/>
      <c r="AA664" s="9"/>
      <c r="AB664" s="64">
        <v>0</v>
      </c>
      <c r="AC664" s="64">
        <v>0</v>
      </c>
      <c r="AD664" s="64">
        <v>0</v>
      </c>
      <c r="AE664" s="64">
        <v>0</v>
      </c>
      <c r="AF664" s="64">
        <v>0</v>
      </c>
      <c r="AG664" s="64">
        <v>1.32E-3</v>
      </c>
      <c r="AH664" s="64">
        <v>0</v>
      </c>
      <c r="AI664" s="64">
        <v>0</v>
      </c>
      <c r="AJ664" s="64">
        <v>0</v>
      </c>
      <c r="AK664" s="63">
        <v>0</v>
      </c>
    </row>
    <row r="665" spans="1:37" x14ac:dyDescent="0.25">
      <c r="A665" s="40" t="s">
        <v>39</v>
      </c>
      <c r="B665" s="55" t="s">
        <v>0</v>
      </c>
      <c r="C665" s="55" t="s">
        <v>0</v>
      </c>
      <c r="D665" s="55" t="s">
        <v>0</v>
      </c>
      <c r="E665" s="55" t="s">
        <v>0</v>
      </c>
      <c r="F665" s="55" t="s">
        <v>0</v>
      </c>
      <c r="G665" s="55" t="s">
        <v>0</v>
      </c>
      <c r="H665" s="55" t="s">
        <v>0</v>
      </c>
      <c r="I665" s="55" t="s">
        <v>0</v>
      </c>
      <c r="J665" s="55" t="s">
        <v>0</v>
      </c>
      <c r="K665" s="55" t="s">
        <v>0</v>
      </c>
      <c r="L665" s="55" t="s">
        <v>0</v>
      </c>
      <c r="M665" s="55" t="s">
        <v>0</v>
      </c>
      <c r="N665" s="55" t="s">
        <v>0</v>
      </c>
      <c r="O665" s="55" t="s">
        <v>0</v>
      </c>
      <c r="P665" s="55" t="s">
        <v>0</v>
      </c>
      <c r="Q665" s="55" t="s">
        <v>0</v>
      </c>
      <c r="R665" s="55" t="s">
        <v>0</v>
      </c>
      <c r="S665" s="55" t="s">
        <v>0</v>
      </c>
      <c r="T665" s="55" t="s">
        <v>0</v>
      </c>
      <c r="U665" s="55" t="s">
        <v>0</v>
      </c>
      <c r="V665" s="55" t="s">
        <v>0</v>
      </c>
      <c r="W665" s="55" t="s">
        <v>0</v>
      </c>
      <c r="X665" s="55" t="s">
        <v>0</v>
      </c>
      <c r="Y665" s="55" t="s">
        <v>0</v>
      </c>
      <c r="Z665" s="55" t="s">
        <v>0</v>
      </c>
      <c r="AA665" s="55" t="s">
        <v>0</v>
      </c>
      <c r="AB665" s="55" t="s">
        <v>0</v>
      </c>
      <c r="AC665" s="55" t="s">
        <v>0</v>
      </c>
      <c r="AD665" s="64">
        <v>2.512E-2</v>
      </c>
      <c r="AE665" s="64">
        <v>6.2609999999999999E-2</v>
      </c>
      <c r="AF665" s="64">
        <v>8.1709999999999991E-2</v>
      </c>
      <c r="AG665" s="64">
        <v>6.062E-2</v>
      </c>
      <c r="AH665" s="64">
        <v>8.6720000000000005E-2</v>
      </c>
      <c r="AI665" s="64">
        <v>4.8479999999999995E-2</v>
      </c>
      <c r="AJ665" s="64">
        <v>0.29518</v>
      </c>
      <c r="AK665" s="66">
        <v>3.5770000000000003E-2</v>
      </c>
    </row>
    <row r="666" spans="1:37" x14ac:dyDescent="0.25">
      <c r="A666" s="41" t="s">
        <v>40</v>
      </c>
      <c r="B666" s="55" t="s">
        <v>0</v>
      </c>
      <c r="C666" s="55" t="s">
        <v>0</v>
      </c>
      <c r="D666" s="55" t="s">
        <v>0</v>
      </c>
      <c r="E666" s="55" t="s">
        <v>0</v>
      </c>
      <c r="F666" s="55" t="s">
        <v>0</v>
      </c>
      <c r="G666" s="55" t="s">
        <v>0</v>
      </c>
      <c r="H666" s="55" t="s">
        <v>0</v>
      </c>
      <c r="I666" s="55" t="s">
        <v>0</v>
      </c>
      <c r="J666" s="55" t="s">
        <v>0</v>
      </c>
      <c r="K666" s="55" t="s">
        <v>0</v>
      </c>
      <c r="L666" s="55" t="s">
        <v>0</v>
      </c>
      <c r="M666" s="55" t="s">
        <v>0</v>
      </c>
      <c r="N666" s="55" t="s">
        <v>0</v>
      </c>
      <c r="O666" s="55" t="s">
        <v>0</v>
      </c>
      <c r="P666" s="55" t="s">
        <v>0</v>
      </c>
      <c r="Q666" s="55" t="s">
        <v>0</v>
      </c>
      <c r="R666" s="55" t="s">
        <v>0</v>
      </c>
      <c r="S666" s="55" t="s">
        <v>0</v>
      </c>
      <c r="T666" s="55" t="s">
        <v>0</v>
      </c>
      <c r="U666" s="55" t="s">
        <v>0</v>
      </c>
      <c r="V666" s="55" t="s">
        <v>0</v>
      </c>
      <c r="W666" s="55" t="s">
        <v>0</v>
      </c>
      <c r="X666" s="55" t="s">
        <v>0</v>
      </c>
      <c r="Y666" s="55" t="s">
        <v>0</v>
      </c>
      <c r="Z666" s="55" t="s">
        <v>0</v>
      </c>
      <c r="AA666" s="55" t="s">
        <v>0</v>
      </c>
      <c r="AB666" s="55" t="s">
        <v>0</v>
      </c>
      <c r="AC666" s="55" t="s">
        <v>0</v>
      </c>
      <c r="AD666" s="55" t="s">
        <v>0</v>
      </c>
      <c r="AE666" s="55" t="s">
        <v>0</v>
      </c>
      <c r="AF666" s="55" t="s">
        <v>0</v>
      </c>
      <c r="AG666" s="55" t="s">
        <v>0</v>
      </c>
      <c r="AH666" s="64">
        <v>0</v>
      </c>
      <c r="AI666" s="64">
        <v>0</v>
      </c>
      <c r="AJ666" s="64">
        <v>0</v>
      </c>
      <c r="AK666" s="66">
        <v>0</v>
      </c>
    </row>
    <row r="667" spans="1:37" x14ac:dyDescent="0.25">
      <c r="A667" s="40" t="s">
        <v>41</v>
      </c>
      <c r="B667" s="9"/>
      <c r="C667" s="9"/>
      <c r="D667" s="9">
        <v>0.1</v>
      </c>
      <c r="E667" s="9"/>
      <c r="F667" s="9"/>
      <c r="G667" s="9"/>
      <c r="H667" s="9"/>
      <c r="I667" s="9">
        <v>0.1</v>
      </c>
      <c r="J667" s="9"/>
      <c r="K667" s="9"/>
      <c r="L667" s="9"/>
      <c r="M667" s="9"/>
      <c r="N667" s="9"/>
      <c r="O667" s="9"/>
      <c r="P667" s="9"/>
      <c r="Q667" s="9">
        <v>0.1</v>
      </c>
      <c r="R667" s="9">
        <v>0.1</v>
      </c>
      <c r="S667" s="9"/>
      <c r="T667" s="9"/>
      <c r="U667" s="9">
        <v>3.0000000000000002E-2</v>
      </c>
      <c r="V667" s="9">
        <v>3.7000000000000002E-3</v>
      </c>
      <c r="W667" s="9">
        <v>1.562E-2</v>
      </c>
      <c r="X667" s="9">
        <v>1.7160000000000002E-2</v>
      </c>
      <c r="Y667" s="9">
        <v>7.6699999999999997E-3</v>
      </c>
      <c r="Z667" s="9">
        <v>7.4200000000000004E-3</v>
      </c>
      <c r="AA667" s="9">
        <v>6.2799999999999991E-3</v>
      </c>
      <c r="AB667" s="64">
        <v>5.62E-3</v>
      </c>
      <c r="AC667" s="64">
        <v>1.6160000000000001E-2</v>
      </c>
      <c r="AD667" s="64">
        <v>1.8069999999999999E-2</v>
      </c>
      <c r="AE667" s="64">
        <v>1.5879999999999998E-2</v>
      </c>
      <c r="AF667" s="64">
        <v>8.43E-3</v>
      </c>
      <c r="AG667" s="64">
        <v>5.6799999999999993E-3</v>
      </c>
      <c r="AH667" s="64">
        <v>1.3500000000000001E-3</v>
      </c>
      <c r="AI667" s="64">
        <v>9.5E-4</v>
      </c>
      <c r="AJ667" s="64">
        <v>8.4999999999999995E-4</v>
      </c>
      <c r="AK667" s="66">
        <v>0</v>
      </c>
    </row>
    <row r="668" spans="1:37" ht="15.75" customHeight="1" x14ac:dyDescent="0.25">
      <c r="A668" s="40" t="s">
        <v>42</v>
      </c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>
        <v>1E-4</v>
      </c>
      <c r="V668" s="9">
        <v>0</v>
      </c>
      <c r="W668" s="9"/>
      <c r="X668" s="9"/>
      <c r="Y668" s="9"/>
      <c r="Z668" s="9"/>
      <c r="AA668" s="9">
        <v>0</v>
      </c>
      <c r="AB668" s="64">
        <v>0</v>
      </c>
      <c r="AD668" s="64"/>
      <c r="AE668" s="64">
        <v>9.3000000000000005E-4</v>
      </c>
      <c r="AF668" s="64">
        <v>1.0500000000000002E-3</v>
      </c>
      <c r="AG668" s="64"/>
      <c r="AH668" s="64"/>
      <c r="AI668" s="64"/>
      <c r="AJ668" s="64"/>
      <c r="AK668" s="66">
        <v>0</v>
      </c>
    </row>
    <row r="669" spans="1:37" ht="15.75" customHeight="1" x14ac:dyDescent="0.25">
      <c r="A669" s="40" t="s">
        <v>43</v>
      </c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64">
        <v>1.1E-4</v>
      </c>
      <c r="AD669" s="64"/>
      <c r="AE669" s="64"/>
      <c r="AF669" s="64"/>
      <c r="AG669" s="64"/>
      <c r="AH669" s="64"/>
      <c r="AI669" s="64"/>
      <c r="AJ669" s="64"/>
      <c r="AK669" s="66">
        <v>0</v>
      </c>
    </row>
    <row r="670" spans="1:37" ht="15.75" customHeight="1" x14ac:dyDescent="0.25">
      <c r="A670" s="45" t="s">
        <v>44</v>
      </c>
      <c r="B670" s="82" t="s">
        <v>0</v>
      </c>
      <c r="C670" s="82" t="s">
        <v>0</v>
      </c>
      <c r="D670" s="82" t="s">
        <v>0</v>
      </c>
      <c r="E670" s="82" t="s">
        <v>0</v>
      </c>
      <c r="F670" s="82" t="s">
        <v>0</v>
      </c>
      <c r="G670" s="82" t="s">
        <v>0</v>
      </c>
      <c r="H670" s="82" t="s">
        <v>0</v>
      </c>
      <c r="I670" s="82" t="s">
        <v>0</v>
      </c>
      <c r="J670" s="82" t="s">
        <v>0</v>
      </c>
      <c r="K670" s="82" t="s">
        <v>0</v>
      </c>
      <c r="L670" s="82" t="s">
        <v>0</v>
      </c>
      <c r="M670" s="82" t="s">
        <v>0</v>
      </c>
      <c r="N670" s="82" t="s">
        <v>0</v>
      </c>
      <c r="O670" s="82" t="s">
        <v>0</v>
      </c>
      <c r="P670" s="82" t="s">
        <v>0</v>
      </c>
      <c r="Q670" s="82" t="s">
        <v>0</v>
      </c>
      <c r="R670" s="82" t="s">
        <v>0</v>
      </c>
      <c r="S670" s="82" t="s">
        <v>0</v>
      </c>
      <c r="T670" s="82" t="s">
        <v>0</v>
      </c>
      <c r="U670" s="82" t="s">
        <v>0</v>
      </c>
      <c r="V670" s="82" t="s">
        <v>0</v>
      </c>
      <c r="W670" s="82" t="s">
        <v>0</v>
      </c>
      <c r="X670" s="82" t="s">
        <v>0</v>
      </c>
      <c r="Y670" s="82" t="s">
        <v>0</v>
      </c>
      <c r="Z670" s="82" t="s">
        <v>0</v>
      </c>
      <c r="AA670" s="82" t="s">
        <v>0</v>
      </c>
      <c r="AB670" s="82" t="s">
        <v>0</v>
      </c>
      <c r="AC670" s="82" t="s">
        <v>0</v>
      </c>
      <c r="AD670" s="99"/>
      <c r="AE670" s="99"/>
      <c r="AF670" s="99"/>
      <c r="AG670" s="99"/>
      <c r="AH670" s="99"/>
      <c r="AI670" s="99"/>
      <c r="AJ670" s="99"/>
      <c r="AK670" s="102">
        <v>0</v>
      </c>
    </row>
    <row r="672" spans="1:37" x14ac:dyDescent="0.25">
      <c r="A672" s="108" t="s">
        <v>48</v>
      </c>
      <c r="B672" s="1"/>
      <c r="C672" s="4"/>
    </row>
    <row r="673" spans="1:37" s="59" customFormat="1" ht="30" customHeight="1" x14ac:dyDescent="0.25">
      <c r="A673" s="113"/>
      <c r="B673" s="114">
        <v>1990</v>
      </c>
      <c r="C673" s="114">
        <v>1991</v>
      </c>
      <c r="D673" s="114">
        <v>1992</v>
      </c>
      <c r="E673" s="114">
        <v>1993</v>
      </c>
      <c r="F673" s="114">
        <v>1994</v>
      </c>
      <c r="G673" s="114">
        <v>1995</v>
      </c>
      <c r="H673" s="114">
        <v>1996</v>
      </c>
      <c r="I673" s="114">
        <v>1997</v>
      </c>
      <c r="J673" s="114">
        <v>1998</v>
      </c>
      <c r="K673" s="114">
        <v>1999</v>
      </c>
      <c r="L673" s="114">
        <v>2000</v>
      </c>
      <c r="M673" s="114">
        <v>2001</v>
      </c>
      <c r="N673" s="114">
        <v>2002</v>
      </c>
      <c r="O673" s="114">
        <v>2003</v>
      </c>
      <c r="P673" s="114">
        <v>2004</v>
      </c>
      <c r="Q673" s="114">
        <v>2005</v>
      </c>
      <c r="R673" s="114">
        <v>2006</v>
      </c>
      <c r="S673" s="114">
        <v>2007</v>
      </c>
      <c r="T673" s="114">
        <v>2008</v>
      </c>
      <c r="U673" s="114">
        <v>2009</v>
      </c>
      <c r="V673" s="114">
        <v>2010</v>
      </c>
      <c r="W673" s="114">
        <v>2011</v>
      </c>
      <c r="X673" s="114">
        <v>2012</v>
      </c>
      <c r="Y673" s="114">
        <v>2013</v>
      </c>
      <c r="Z673" s="114">
        <v>2014</v>
      </c>
      <c r="AA673" s="114">
        <v>2015</v>
      </c>
      <c r="AB673" s="114">
        <v>2016</v>
      </c>
      <c r="AC673" s="114">
        <v>2017</v>
      </c>
      <c r="AD673" s="114">
        <v>2018</v>
      </c>
      <c r="AE673" s="114">
        <v>2019</v>
      </c>
      <c r="AF673" s="114">
        <v>2020</v>
      </c>
      <c r="AG673" s="114">
        <v>2021</v>
      </c>
      <c r="AH673" s="114" t="s">
        <v>3</v>
      </c>
      <c r="AI673" s="114" t="s">
        <v>4</v>
      </c>
      <c r="AJ673" s="114">
        <v>2024</v>
      </c>
      <c r="AK673" s="114">
        <v>2025</v>
      </c>
    </row>
    <row r="674" spans="1:37" s="33" customFormat="1" x14ac:dyDescent="0.25">
      <c r="A674" s="40" t="s">
        <v>24</v>
      </c>
      <c r="B674" s="14">
        <f t="shared" ref="B674:Z674" si="268">SUM(B676:B694)</f>
        <v>0</v>
      </c>
      <c r="C674" s="14">
        <f t="shared" si="268"/>
        <v>0</v>
      </c>
      <c r="D674" s="14">
        <f t="shared" si="268"/>
        <v>0</v>
      </c>
      <c r="E674" s="14">
        <f t="shared" si="268"/>
        <v>0</v>
      </c>
      <c r="F674" s="14">
        <f t="shared" si="268"/>
        <v>0.1</v>
      </c>
      <c r="G674" s="14">
        <f t="shared" si="268"/>
        <v>0</v>
      </c>
      <c r="H674" s="14">
        <f t="shared" si="268"/>
        <v>0.2</v>
      </c>
      <c r="I674" s="14">
        <f t="shared" si="268"/>
        <v>0.4</v>
      </c>
      <c r="J674" s="14">
        <f t="shared" si="268"/>
        <v>0.7</v>
      </c>
      <c r="K674" s="14">
        <f t="shared" si="268"/>
        <v>0.5</v>
      </c>
      <c r="L674" s="14">
        <f t="shared" si="268"/>
        <v>0.4</v>
      </c>
      <c r="M674" s="14">
        <f t="shared" si="268"/>
        <v>0.5</v>
      </c>
      <c r="N674" s="14">
        <f t="shared" si="268"/>
        <v>0.30000000000000004</v>
      </c>
      <c r="O674" s="14">
        <f t="shared" si="268"/>
        <v>0.30000000000000004</v>
      </c>
      <c r="P674" s="14">
        <f t="shared" si="268"/>
        <v>0.5</v>
      </c>
      <c r="Q674" s="14">
        <f t="shared" si="268"/>
        <v>0.7</v>
      </c>
      <c r="R674" s="14">
        <f t="shared" si="268"/>
        <v>0.7</v>
      </c>
      <c r="S674" s="14">
        <f t="shared" si="268"/>
        <v>0.89999999999999991</v>
      </c>
      <c r="T674" s="14">
        <f t="shared" si="268"/>
        <v>0.99999999999999989</v>
      </c>
      <c r="U674" s="14">
        <f t="shared" si="268"/>
        <v>1.1179999999999999</v>
      </c>
      <c r="V674" s="14">
        <f t="shared" si="268"/>
        <v>0.90069999999999995</v>
      </c>
      <c r="W674" s="14">
        <f t="shared" si="268"/>
        <v>1.0501199999999999</v>
      </c>
      <c r="X674" s="14">
        <f t="shared" si="268"/>
        <v>1.1216700000000002</v>
      </c>
      <c r="Y674" s="14">
        <f t="shared" si="268"/>
        <v>1.19289</v>
      </c>
      <c r="Z674" s="14">
        <f t="shared" si="268"/>
        <v>1.37157</v>
      </c>
      <c r="AA674" s="14">
        <f>SUM(AA675:AA695)</f>
        <v>1.4090500000000001</v>
      </c>
      <c r="AB674" s="68">
        <v>1.3671100000000003</v>
      </c>
      <c r="AC674" s="68">
        <f t="shared" ref="AC674:AJ674" si="269">SUM(AC675:AC695)</f>
        <v>1.4442699999999999</v>
      </c>
      <c r="AD674" s="68">
        <f t="shared" si="269"/>
        <v>1.5393200000000002</v>
      </c>
      <c r="AE674" s="68">
        <f t="shared" si="269"/>
        <v>1.5944500000000001</v>
      </c>
      <c r="AF674" s="68">
        <f t="shared" si="269"/>
        <v>1.7346600000000001</v>
      </c>
      <c r="AG674" s="68">
        <f t="shared" si="269"/>
        <v>1.9341000000000002</v>
      </c>
      <c r="AH674" s="68">
        <f t="shared" si="269"/>
        <v>2.0909800000000005</v>
      </c>
      <c r="AI674" s="68">
        <f t="shared" si="269"/>
        <v>2.117</v>
      </c>
      <c r="AJ674" s="68">
        <f t="shared" si="269"/>
        <v>2.8125999999999998</v>
      </c>
      <c r="AK674" s="68">
        <v>3.4304000000000006</v>
      </c>
    </row>
    <row r="675" spans="1:37" s="33" customFormat="1" x14ac:dyDescent="0.25">
      <c r="A675" s="40" t="s">
        <v>25</v>
      </c>
      <c r="B675" s="55" t="s">
        <v>0</v>
      </c>
      <c r="C675" s="55" t="s">
        <v>0</v>
      </c>
      <c r="D675" s="55" t="s">
        <v>0</v>
      </c>
      <c r="E675" s="55" t="s">
        <v>0</v>
      </c>
      <c r="F675" s="55" t="s">
        <v>0</v>
      </c>
      <c r="G675" s="55" t="s">
        <v>0</v>
      </c>
      <c r="H675" s="55" t="s">
        <v>0</v>
      </c>
      <c r="I675" s="55" t="s">
        <v>0</v>
      </c>
      <c r="J675" s="55" t="s">
        <v>0</v>
      </c>
      <c r="K675" s="55" t="s">
        <v>0</v>
      </c>
      <c r="L675" s="55" t="s">
        <v>0</v>
      </c>
      <c r="M675" s="55" t="s">
        <v>0</v>
      </c>
      <c r="N675" s="55" t="s">
        <v>0</v>
      </c>
      <c r="O675" s="55" t="s">
        <v>0</v>
      </c>
      <c r="P675" s="55" t="s">
        <v>0</v>
      </c>
      <c r="Q675" s="55" t="s">
        <v>0</v>
      </c>
      <c r="R675" s="55" t="s">
        <v>0</v>
      </c>
      <c r="S675" s="55" t="s">
        <v>0</v>
      </c>
      <c r="T675" s="55" t="s">
        <v>0</v>
      </c>
      <c r="U675" s="55" t="s">
        <v>0</v>
      </c>
      <c r="V675" s="55" t="s">
        <v>0</v>
      </c>
      <c r="W675" s="55" t="s">
        <v>0</v>
      </c>
      <c r="X675" s="55" t="s">
        <v>0</v>
      </c>
      <c r="Y675" s="55" t="s">
        <v>0</v>
      </c>
      <c r="Z675" s="55" t="s">
        <v>0</v>
      </c>
      <c r="AA675" s="55" t="s">
        <v>0</v>
      </c>
      <c r="AB675" s="55" t="s">
        <v>0</v>
      </c>
      <c r="AC675" s="55" t="s">
        <v>0</v>
      </c>
      <c r="AD675" s="55" t="s">
        <v>0</v>
      </c>
      <c r="AE675" s="55" t="s">
        <v>0</v>
      </c>
      <c r="AF675" s="55" t="s">
        <v>0</v>
      </c>
      <c r="AG675" s="55" t="s">
        <v>0</v>
      </c>
      <c r="AH675" s="123">
        <v>1.4199999999999999E-2</v>
      </c>
      <c r="AI675" s="123">
        <v>1.8E-3</v>
      </c>
      <c r="AJ675" s="123">
        <v>0</v>
      </c>
      <c r="AK675" s="123">
        <v>1.2999999999999999E-3</v>
      </c>
    </row>
    <row r="676" spans="1:37" x14ac:dyDescent="0.25">
      <c r="A676" s="40" t="s">
        <v>26</v>
      </c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/>
      <c r="U676" s="9"/>
      <c r="V676" s="9"/>
      <c r="W676" s="9">
        <v>4.8999999999999998E-4</v>
      </c>
      <c r="X676" s="9"/>
      <c r="Y676" s="9">
        <v>5.8000000000000011E-4</v>
      </c>
      <c r="Z676" s="9"/>
      <c r="AA676" s="9">
        <v>2.0000000000000001E-4</v>
      </c>
      <c r="AB676" s="64">
        <v>7.0999999999999991E-4</v>
      </c>
      <c r="AC676" s="64">
        <v>1.1800000000000001E-3</v>
      </c>
      <c r="AD676" s="64">
        <v>1.15E-3</v>
      </c>
      <c r="AE676" s="64">
        <v>0</v>
      </c>
      <c r="AF676" s="64">
        <v>3.6999999999999999E-4</v>
      </c>
      <c r="AG676" s="64">
        <v>5.0000000000000001E-4</v>
      </c>
      <c r="AH676" s="64">
        <v>2.0000000000000001E-4</v>
      </c>
      <c r="AI676" s="64">
        <v>0</v>
      </c>
      <c r="AJ676" s="64">
        <v>0</v>
      </c>
      <c r="AK676" s="64">
        <v>0</v>
      </c>
    </row>
    <row r="677" spans="1:37" x14ac:dyDescent="0.25">
      <c r="A677" s="40" t="s">
        <v>27</v>
      </c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>
        <v>0</v>
      </c>
      <c r="M677" s="9">
        <v>0.1</v>
      </c>
      <c r="N677" s="9">
        <v>0.1</v>
      </c>
      <c r="O677" s="9">
        <v>0</v>
      </c>
      <c r="P677" s="9">
        <v>0</v>
      </c>
      <c r="Q677" s="9">
        <v>0.1</v>
      </c>
      <c r="R677" s="9">
        <v>0.1</v>
      </c>
      <c r="S677" s="9">
        <v>0.1</v>
      </c>
      <c r="T677" s="9">
        <v>0.1</v>
      </c>
      <c r="U677" s="9">
        <v>7.6999999999999999E-2</v>
      </c>
      <c r="V677" s="9">
        <v>0.12240000000000001</v>
      </c>
      <c r="W677" s="9">
        <v>9.06E-2</v>
      </c>
      <c r="X677" s="9">
        <v>0.10947</v>
      </c>
      <c r="Y677" s="9">
        <v>6.4319999999999988E-2</v>
      </c>
      <c r="Z677" s="9">
        <v>0.11115999999999999</v>
      </c>
      <c r="AA677" s="9">
        <v>0.14241000000000001</v>
      </c>
      <c r="AB677" s="64">
        <v>0.14523000000000003</v>
      </c>
      <c r="AC677" s="64">
        <v>0.17645000000000002</v>
      </c>
      <c r="AD677" s="64">
        <v>0.18525</v>
      </c>
      <c r="AE677" s="64">
        <v>0.18875</v>
      </c>
      <c r="AF677" s="64">
        <v>0.19341</v>
      </c>
      <c r="AG677" s="64">
        <v>0.19850000000000001</v>
      </c>
      <c r="AH677" s="64">
        <v>0.19350000000000001</v>
      </c>
      <c r="AI677" s="64">
        <v>0.19700000000000001</v>
      </c>
      <c r="AJ677" s="64">
        <v>0.19939999999999999</v>
      </c>
      <c r="AK677" s="64">
        <v>0.22309999999999999</v>
      </c>
    </row>
    <row r="678" spans="1:37" x14ac:dyDescent="0.25">
      <c r="A678" s="40" t="s">
        <v>28</v>
      </c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/>
      <c r="U678" s="9">
        <v>2.46E-2</v>
      </c>
      <c r="V678" s="9">
        <v>4.5999999999999999E-3</v>
      </c>
      <c r="W678" s="9">
        <v>4.9000000000000007E-3</v>
      </c>
      <c r="X678" s="9"/>
      <c r="Y678" s="9">
        <v>0</v>
      </c>
      <c r="Z678" s="9">
        <v>1.3500000000000001E-3</v>
      </c>
      <c r="AA678" s="9">
        <v>2.4199999999999998E-3</v>
      </c>
      <c r="AB678" s="64">
        <v>4.62E-3</v>
      </c>
      <c r="AC678" s="64">
        <v>5.8200000000000005E-3</v>
      </c>
      <c r="AD678" s="64">
        <v>1.017E-2</v>
      </c>
      <c r="AE678" s="64">
        <v>1.068E-2</v>
      </c>
      <c r="AF678" s="64">
        <v>9.41E-3</v>
      </c>
      <c r="AG678" s="64">
        <v>1.04E-2</v>
      </c>
      <c r="AH678" s="64">
        <v>4.79E-3</v>
      </c>
      <c r="AI678" s="64">
        <v>6.1999999999999998E-3</v>
      </c>
      <c r="AJ678" s="64">
        <v>9.8000000000000014E-3</v>
      </c>
      <c r="AK678" s="64">
        <v>2.2699999999999998E-2</v>
      </c>
    </row>
    <row r="679" spans="1:37" x14ac:dyDescent="0.25">
      <c r="A679" s="40" t="s">
        <v>29</v>
      </c>
      <c r="B679" s="9"/>
      <c r="C679" s="9"/>
      <c r="D679" s="9"/>
      <c r="E679" s="9"/>
      <c r="F679" s="9"/>
      <c r="G679" s="9"/>
      <c r="H679" s="9">
        <v>0.1</v>
      </c>
      <c r="I679" s="9">
        <v>0.3</v>
      </c>
      <c r="J679" s="9">
        <v>0.3</v>
      </c>
      <c r="K679" s="9">
        <v>0.3</v>
      </c>
      <c r="L679" s="9">
        <v>0.2</v>
      </c>
      <c r="M679" s="9">
        <v>0.2</v>
      </c>
      <c r="N679" s="9">
        <v>0.1</v>
      </c>
      <c r="O679" s="9">
        <v>0.2</v>
      </c>
      <c r="P679" s="9">
        <v>0.3</v>
      </c>
      <c r="Q679" s="9">
        <v>0.3</v>
      </c>
      <c r="R679" s="9">
        <v>0.4</v>
      </c>
      <c r="S679" s="9">
        <v>0.4</v>
      </c>
      <c r="T679" s="9">
        <v>0.4</v>
      </c>
      <c r="U679" s="9">
        <v>0.36260000000000003</v>
      </c>
      <c r="V679" s="9">
        <v>0.3231</v>
      </c>
      <c r="W679" s="9">
        <v>0.33839999999999998</v>
      </c>
      <c r="X679" s="9">
        <v>0.3226</v>
      </c>
      <c r="Y679" s="9">
        <v>0.47202</v>
      </c>
      <c r="Z679" s="9">
        <v>0.52315</v>
      </c>
      <c r="AA679" s="9">
        <v>0.42160000000000003</v>
      </c>
      <c r="AB679" s="64">
        <v>0.3866</v>
      </c>
      <c r="AC679" s="64">
        <v>0.40432999999999997</v>
      </c>
      <c r="AD679" s="64">
        <v>0.44511000000000001</v>
      </c>
      <c r="AE679" s="64">
        <v>0.46642</v>
      </c>
      <c r="AF679" s="64">
        <v>0.58116000000000001</v>
      </c>
      <c r="AG679" s="64">
        <v>0.75</v>
      </c>
      <c r="AH679" s="64">
        <v>0.84950999999999999</v>
      </c>
      <c r="AI679" s="64">
        <v>0.84789999999999999</v>
      </c>
      <c r="AJ679" s="64">
        <v>0.99670000000000003</v>
      </c>
      <c r="AK679" s="64">
        <v>1.3302</v>
      </c>
    </row>
    <row r="680" spans="1:37" x14ac:dyDescent="0.25">
      <c r="A680" s="40" t="s">
        <v>30</v>
      </c>
      <c r="B680" s="9"/>
      <c r="C680" s="9"/>
      <c r="D680" s="9"/>
      <c r="E680" s="9"/>
      <c r="F680" s="9"/>
      <c r="G680" s="9"/>
      <c r="H680" s="9"/>
      <c r="I680" s="9"/>
      <c r="J680" s="9">
        <v>0.1</v>
      </c>
      <c r="K680" s="9"/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0.1</v>
      </c>
      <c r="T680" s="9">
        <v>0.1</v>
      </c>
      <c r="U680" s="9">
        <v>4.4700000000000004E-2</v>
      </c>
      <c r="V680" s="9">
        <v>2.6600000000000002E-2</v>
      </c>
      <c r="W680" s="9">
        <v>6.3100000000000003E-2</v>
      </c>
      <c r="X680" s="9">
        <v>8.412E-2</v>
      </c>
      <c r="Y680" s="9">
        <v>6.1590000000000006E-2</v>
      </c>
      <c r="Z680" s="9">
        <v>6.2049999999999994E-2</v>
      </c>
      <c r="AA680" s="9">
        <v>4.0469999999999999E-2</v>
      </c>
      <c r="AB680" s="64">
        <v>4.4569999999999999E-2</v>
      </c>
      <c r="AC680" s="64">
        <v>3.6569999999999998E-2</v>
      </c>
      <c r="AD680" s="64">
        <v>3.6700000000000003E-2</v>
      </c>
      <c r="AE680" s="64">
        <v>7.8730000000000008E-2</v>
      </c>
      <c r="AF680" s="64">
        <v>6.1499999999999999E-2</v>
      </c>
      <c r="AG680" s="64">
        <v>5.8400000000000001E-2</v>
      </c>
      <c r="AH680" s="64">
        <v>7.3849999999999999E-2</v>
      </c>
      <c r="AI680" s="64">
        <v>7.5900000000000009E-2</v>
      </c>
      <c r="AJ680" s="64">
        <v>7.6999999999999999E-2</v>
      </c>
      <c r="AK680" s="64">
        <v>8.1200000000000008E-2</v>
      </c>
    </row>
    <row r="681" spans="1:37" x14ac:dyDescent="0.25">
      <c r="A681" s="40" t="s">
        <v>31</v>
      </c>
      <c r="B681" s="9"/>
      <c r="C681" s="9"/>
      <c r="D681" s="9"/>
      <c r="E681" s="9"/>
      <c r="F681" s="9"/>
      <c r="G681" s="9"/>
      <c r="H681" s="9"/>
      <c r="I681" s="9">
        <v>0.1</v>
      </c>
      <c r="J681" s="9">
        <v>0.1</v>
      </c>
      <c r="K681" s="9"/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0.1</v>
      </c>
      <c r="R681" s="9">
        <v>0.1</v>
      </c>
      <c r="S681" s="9">
        <v>0.1</v>
      </c>
      <c r="T681" s="9">
        <v>0.1</v>
      </c>
      <c r="U681" s="9">
        <v>6.8000000000000005E-2</v>
      </c>
      <c r="V681" s="9">
        <v>7.4900000000000008E-2</v>
      </c>
      <c r="W681" s="9">
        <v>8.8980000000000004E-2</v>
      </c>
      <c r="X681" s="9">
        <v>0.11245000000000001</v>
      </c>
      <c r="Y681" s="9">
        <v>0.11835</v>
      </c>
      <c r="Z681" s="9">
        <v>0.11574</v>
      </c>
      <c r="AA681" s="9">
        <v>9.0249999999999997E-2</v>
      </c>
      <c r="AB681" s="64">
        <v>9.3209999999999987E-2</v>
      </c>
      <c r="AC681" s="64">
        <v>9.4719999999999999E-2</v>
      </c>
      <c r="AD681" s="64">
        <v>9.8060000000000008E-2</v>
      </c>
      <c r="AE681" s="64">
        <v>9.9790000000000004E-2</v>
      </c>
      <c r="AF681" s="64">
        <v>0.10037</v>
      </c>
      <c r="AG681" s="64">
        <v>0.1033</v>
      </c>
      <c r="AH681" s="64">
        <v>5.747E-2</v>
      </c>
      <c r="AI681" s="64">
        <v>5.8599999999999999E-2</v>
      </c>
      <c r="AJ681" s="64">
        <v>6.2E-2</v>
      </c>
      <c r="AK681" s="64">
        <v>7.740000000000001E-2</v>
      </c>
    </row>
    <row r="682" spans="1:37" x14ac:dyDescent="0.25">
      <c r="A682" s="40" t="s">
        <v>32</v>
      </c>
      <c r="B682" s="55" t="s">
        <v>0</v>
      </c>
      <c r="C682" s="55" t="s">
        <v>0</v>
      </c>
      <c r="D682" s="55" t="s">
        <v>0</v>
      </c>
      <c r="E682" s="55" t="s">
        <v>0</v>
      </c>
      <c r="F682" s="55" t="s">
        <v>0</v>
      </c>
      <c r="G682" s="55" t="s">
        <v>0</v>
      </c>
      <c r="H682" s="55" t="s">
        <v>0</v>
      </c>
      <c r="I682" s="55" t="s">
        <v>0</v>
      </c>
      <c r="J682" s="55" t="s">
        <v>0</v>
      </c>
      <c r="K682" s="55" t="s">
        <v>0</v>
      </c>
      <c r="L682" s="55" t="s">
        <v>0</v>
      </c>
      <c r="M682" s="55" t="s">
        <v>0</v>
      </c>
      <c r="N682" s="55" t="s">
        <v>0</v>
      </c>
      <c r="O682" s="55" t="s">
        <v>0</v>
      </c>
      <c r="P682" s="55" t="s">
        <v>0</v>
      </c>
      <c r="Q682" s="55" t="s">
        <v>0</v>
      </c>
      <c r="R682" s="55" t="s">
        <v>0</v>
      </c>
      <c r="S682" s="55" t="s">
        <v>0</v>
      </c>
      <c r="T682" s="55" t="s">
        <v>0</v>
      </c>
      <c r="U682" s="55" t="s">
        <v>0</v>
      </c>
      <c r="V682" s="55" t="s">
        <v>0</v>
      </c>
      <c r="W682" s="55" t="s">
        <v>0</v>
      </c>
      <c r="X682" s="55" t="s">
        <v>0</v>
      </c>
      <c r="Y682" s="55" t="s">
        <v>0</v>
      </c>
      <c r="Z682" s="55" t="s">
        <v>0</v>
      </c>
      <c r="AA682" s="55" t="s">
        <v>0</v>
      </c>
      <c r="AB682" s="55"/>
      <c r="AC682" s="55" t="s">
        <v>0</v>
      </c>
      <c r="AD682" s="55" t="s">
        <v>0</v>
      </c>
      <c r="AE682" s="55" t="s">
        <v>0</v>
      </c>
      <c r="AF682" s="55" t="s">
        <v>0</v>
      </c>
      <c r="AG682" s="55" t="s">
        <v>0</v>
      </c>
      <c r="AH682" s="64">
        <v>2.48E-3</v>
      </c>
      <c r="AI682" s="64">
        <v>3.0999999999999999E-3</v>
      </c>
      <c r="AJ682" s="64">
        <v>3.2000000000000002E-3</v>
      </c>
      <c r="AK682" s="64">
        <v>3.2000000000000002E-3</v>
      </c>
    </row>
    <row r="683" spans="1:37" x14ac:dyDescent="0.25">
      <c r="A683" s="40" t="s">
        <v>33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1.1599999999999999E-2</v>
      </c>
      <c r="V683" s="9">
        <v>1.0999999999999999E-2</v>
      </c>
      <c r="W683" s="9">
        <v>8.6099999999999996E-3</v>
      </c>
      <c r="X683" s="9">
        <v>1.1470000000000001E-2</v>
      </c>
      <c r="Y683" s="9">
        <v>1.468E-2</v>
      </c>
      <c r="Z683" s="9">
        <v>9.4199999999999996E-3</v>
      </c>
      <c r="AA683" s="9">
        <v>1.0639999999999998E-2</v>
      </c>
      <c r="AB683" s="64">
        <v>1.4460000000000001E-2</v>
      </c>
      <c r="AC683" s="64">
        <v>1.8069999999999999E-2</v>
      </c>
      <c r="AD683" s="64">
        <v>1.619E-2</v>
      </c>
      <c r="AE683" s="64">
        <v>1.2950000000000001E-2</v>
      </c>
      <c r="AF683" s="64">
        <v>1.281E-2</v>
      </c>
      <c r="AG683" s="64">
        <v>1.5599999999999999E-2</v>
      </c>
      <c r="AH683" s="64">
        <v>1.367E-2</v>
      </c>
      <c r="AI683" s="64">
        <v>1.0299999999999998E-2</v>
      </c>
      <c r="AJ683" s="64">
        <v>1.18E-2</v>
      </c>
      <c r="AK683" s="64">
        <v>1.6300000000000002E-2</v>
      </c>
    </row>
    <row r="684" spans="1:37" x14ac:dyDescent="0.25">
      <c r="A684" s="40" t="s">
        <v>34</v>
      </c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/>
      <c r="U684" s="9"/>
      <c r="V684" s="9">
        <v>2.0000000000000001E-4</v>
      </c>
      <c r="W684" s="9"/>
      <c r="X684" s="9"/>
      <c r="Y684" s="9">
        <v>4.1999999999999996E-4</v>
      </c>
      <c r="Z684" s="9">
        <v>6.1999999999999989E-4</v>
      </c>
      <c r="AA684" s="9">
        <v>6.0000000000000006E-4</v>
      </c>
      <c r="AB684" s="64">
        <v>0</v>
      </c>
      <c r="AC684" s="64">
        <v>4.0000000000000002E-4</v>
      </c>
      <c r="AD684" s="64">
        <v>2.4000000000000001E-4</v>
      </c>
      <c r="AE684" s="64">
        <v>2.0999999999999998E-4</v>
      </c>
      <c r="AF684" s="64">
        <v>1.9000000000000001E-4</v>
      </c>
      <c r="AG684" s="64">
        <v>2.0000000000000001E-4</v>
      </c>
      <c r="AH684" s="64">
        <v>3.9000000000000003E-3</v>
      </c>
      <c r="AI684" s="64">
        <v>5.0000000000000001E-4</v>
      </c>
      <c r="AJ684" s="64">
        <v>5.9999999999999995E-4</v>
      </c>
      <c r="AK684" s="64">
        <v>0</v>
      </c>
    </row>
    <row r="685" spans="1:37" x14ac:dyDescent="0.25">
      <c r="A685" s="40" t="s">
        <v>35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2.7399999999999997E-2</v>
      </c>
      <c r="V685" s="9">
        <v>2.29E-2</v>
      </c>
      <c r="W685" s="9">
        <v>5.5869999999999996E-2</v>
      </c>
      <c r="X685" s="9">
        <v>8.8410000000000002E-2</v>
      </c>
      <c r="Y685" s="9">
        <v>6.3189999999999996E-2</v>
      </c>
      <c r="Z685" s="9">
        <v>0.12051000000000001</v>
      </c>
      <c r="AA685" s="9">
        <v>0.26932</v>
      </c>
      <c r="AB685" s="64">
        <v>0.20094999999999999</v>
      </c>
      <c r="AC685" s="64">
        <v>0.23068</v>
      </c>
      <c r="AD685" s="64">
        <v>0.24398</v>
      </c>
      <c r="AE685" s="64">
        <v>0.24855000000000002</v>
      </c>
      <c r="AF685" s="64">
        <v>0.29486000000000001</v>
      </c>
      <c r="AG685" s="64">
        <v>0.30030000000000001</v>
      </c>
      <c r="AH685" s="64">
        <v>0.34151999999999999</v>
      </c>
      <c r="AI685" s="64">
        <v>0.35089999999999999</v>
      </c>
      <c r="AJ685" s="64">
        <v>0.8579</v>
      </c>
      <c r="AK685" s="64">
        <v>1.0617000000000001</v>
      </c>
    </row>
    <row r="686" spans="1:37" x14ac:dyDescent="0.25">
      <c r="A686" s="40" t="s">
        <v>36</v>
      </c>
      <c r="B686" s="9"/>
      <c r="C686" s="9"/>
      <c r="D686" s="9"/>
      <c r="E686" s="9"/>
      <c r="F686" s="9"/>
      <c r="G686" s="9"/>
      <c r="H686" s="9"/>
      <c r="I686" s="9"/>
      <c r="J686" s="9">
        <v>0.2</v>
      </c>
      <c r="K686" s="9">
        <v>0.1</v>
      </c>
      <c r="L686" s="9">
        <v>0.1</v>
      </c>
      <c r="M686" s="9">
        <v>0.1</v>
      </c>
      <c r="N686" s="9">
        <v>0.1</v>
      </c>
      <c r="O686" s="9">
        <v>0.1</v>
      </c>
      <c r="P686" s="9">
        <v>0.2</v>
      </c>
      <c r="Q686" s="9">
        <v>0.2</v>
      </c>
      <c r="R686" s="9">
        <v>0.1</v>
      </c>
      <c r="S686" s="9">
        <v>0.2</v>
      </c>
      <c r="T686" s="9">
        <v>0.2</v>
      </c>
      <c r="U686" s="9">
        <v>0.2379</v>
      </c>
      <c r="V686" s="9">
        <v>0.23499999999999999</v>
      </c>
      <c r="W686" s="9">
        <v>0.26147000000000004</v>
      </c>
      <c r="X686" s="9">
        <v>0.26439000000000001</v>
      </c>
      <c r="Y686" s="9">
        <v>0.26429000000000002</v>
      </c>
      <c r="Z686" s="9">
        <v>0.27538999999999997</v>
      </c>
      <c r="AA686" s="9">
        <v>0.27573999999999999</v>
      </c>
      <c r="AB686" s="64">
        <v>0.34985000000000005</v>
      </c>
      <c r="AC686" s="64">
        <v>0.35181000000000001</v>
      </c>
      <c r="AD686" s="64">
        <v>0.36399000000000004</v>
      </c>
      <c r="AE686" s="64">
        <v>0.3523</v>
      </c>
      <c r="AF686" s="64">
        <v>0.3523</v>
      </c>
      <c r="AG686" s="64">
        <v>0.36080000000000001</v>
      </c>
      <c r="AH686" s="64">
        <v>0.39474000000000004</v>
      </c>
      <c r="AI686" s="64">
        <v>0.42349999999999999</v>
      </c>
      <c r="AJ686" s="64">
        <v>0.43469999999999998</v>
      </c>
      <c r="AK686" s="64">
        <v>0.46379999999999999</v>
      </c>
    </row>
    <row r="687" spans="1:37" x14ac:dyDescent="0.25">
      <c r="A687" s="40" t="s">
        <v>45</v>
      </c>
      <c r="B687" s="9"/>
      <c r="C687" s="9"/>
      <c r="D687" s="9"/>
      <c r="E687" s="9"/>
      <c r="F687" s="9">
        <v>0.1</v>
      </c>
      <c r="G687" s="9"/>
      <c r="H687" s="9"/>
      <c r="I687" s="9"/>
      <c r="J687" s="9"/>
      <c r="K687" s="9">
        <v>0.1</v>
      </c>
      <c r="L687" s="9">
        <v>0.1</v>
      </c>
      <c r="M687" s="9">
        <v>0.1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0.1</v>
      </c>
      <c r="U687" s="9">
        <v>0.11849999999999999</v>
      </c>
      <c r="V687" s="9">
        <v>0.06</v>
      </c>
      <c r="W687" s="9">
        <v>0.12642</v>
      </c>
      <c r="X687" s="9">
        <v>0.11248000000000001</v>
      </c>
      <c r="Y687" s="9">
        <v>0.10033</v>
      </c>
      <c r="Z687" s="9">
        <v>0.13290000000000002</v>
      </c>
      <c r="AA687" s="9">
        <v>0.12847</v>
      </c>
      <c r="AC687" s="64">
        <v>0.11161</v>
      </c>
      <c r="AD687" s="61" t="s">
        <v>1</v>
      </c>
      <c r="AE687" s="61" t="s">
        <v>1</v>
      </c>
      <c r="AF687" s="61" t="s">
        <v>1</v>
      </c>
      <c r="AG687" s="61" t="s">
        <v>1</v>
      </c>
      <c r="AH687" s="61" t="s">
        <v>1</v>
      </c>
      <c r="AI687" s="61" t="s">
        <v>1</v>
      </c>
      <c r="AJ687" s="61" t="s">
        <v>1</v>
      </c>
      <c r="AK687" s="61" t="s">
        <v>1</v>
      </c>
    </row>
    <row r="688" spans="1:37" x14ac:dyDescent="0.25">
      <c r="A688" s="40" t="s">
        <v>37</v>
      </c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>
        <v>2.5000000000000001E-3</v>
      </c>
      <c r="W688" s="9"/>
      <c r="X688" s="9"/>
      <c r="Y688" s="9"/>
      <c r="Z688" s="9">
        <v>2.6000000000000003E-4</v>
      </c>
      <c r="AA688" s="9"/>
      <c r="AB688" s="64">
        <v>0.11663</v>
      </c>
      <c r="AC688" s="64">
        <v>0</v>
      </c>
      <c r="AD688" s="64">
        <v>7.9000000000000001E-4</v>
      </c>
      <c r="AE688" s="64">
        <v>0</v>
      </c>
      <c r="AF688" s="64">
        <v>0</v>
      </c>
      <c r="AG688" s="64">
        <v>0</v>
      </c>
      <c r="AH688" s="64">
        <v>0</v>
      </c>
      <c r="AI688" s="64">
        <v>0</v>
      </c>
      <c r="AJ688" s="64">
        <v>0</v>
      </c>
      <c r="AK688" s="61">
        <v>0</v>
      </c>
    </row>
    <row r="689" spans="1:37" x14ac:dyDescent="0.25">
      <c r="A689" s="40" t="s">
        <v>38</v>
      </c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>
        <v>4.0000000000000002E-4</v>
      </c>
      <c r="W689" s="9">
        <v>2.9999999999999997E-4</v>
      </c>
      <c r="X689" s="9"/>
      <c r="Y689" s="9">
        <v>2.0000000000000001E-4</v>
      </c>
      <c r="Z689" s="9">
        <v>4.0000000000000002E-4</v>
      </c>
      <c r="AA689" s="9"/>
      <c r="AB689" s="64">
        <v>0</v>
      </c>
      <c r="AC689" s="64">
        <v>0</v>
      </c>
      <c r="AD689" s="64">
        <v>0</v>
      </c>
      <c r="AE689" s="64">
        <v>2.0000000000000001E-4</v>
      </c>
      <c r="AF689" s="64">
        <v>2.0999999999999998E-4</v>
      </c>
      <c r="AG689" s="64">
        <v>4.0000000000000002E-4</v>
      </c>
      <c r="AH689" s="64">
        <v>0</v>
      </c>
      <c r="AI689" s="64">
        <v>0</v>
      </c>
      <c r="AJ689" s="64">
        <v>0</v>
      </c>
      <c r="AK689" s="64">
        <v>0</v>
      </c>
    </row>
    <row r="690" spans="1:37" x14ac:dyDescent="0.25">
      <c r="A690" s="40" t="s">
        <v>39</v>
      </c>
      <c r="B690" s="55" t="s">
        <v>0</v>
      </c>
      <c r="C690" s="55" t="s">
        <v>0</v>
      </c>
      <c r="D690" s="55" t="s">
        <v>0</v>
      </c>
      <c r="E690" s="55" t="s">
        <v>0</v>
      </c>
      <c r="F690" s="55" t="s">
        <v>0</v>
      </c>
      <c r="G690" s="55" t="s">
        <v>0</v>
      </c>
      <c r="H690" s="55" t="s">
        <v>0</v>
      </c>
      <c r="I690" s="55" t="s">
        <v>0</v>
      </c>
      <c r="J690" s="55" t="s">
        <v>0</v>
      </c>
      <c r="K690" s="55" t="s">
        <v>0</v>
      </c>
      <c r="L690" s="55" t="s">
        <v>0</v>
      </c>
      <c r="M690" s="55" t="s">
        <v>0</v>
      </c>
      <c r="N690" s="55" t="s">
        <v>0</v>
      </c>
      <c r="O690" s="55" t="s">
        <v>0</v>
      </c>
      <c r="P690" s="55" t="s">
        <v>0</v>
      </c>
      <c r="Q690" s="55" t="s">
        <v>0</v>
      </c>
      <c r="R690" s="55" t="s">
        <v>0</v>
      </c>
      <c r="S690" s="55" t="s">
        <v>0</v>
      </c>
      <c r="T690" s="55" t="s">
        <v>0</v>
      </c>
      <c r="U690" s="55" t="s">
        <v>0</v>
      </c>
      <c r="V690" s="55" t="s">
        <v>0</v>
      </c>
      <c r="W690" s="55" t="s">
        <v>0</v>
      </c>
      <c r="X690" s="55" t="s">
        <v>0</v>
      </c>
      <c r="Y690" s="55" t="s">
        <v>0</v>
      </c>
      <c r="Z690" s="55" t="s">
        <v>0</v>
      </c>
      <c r="AA690" s="55" t="s">
        <v>0</v>
      </c>
      <c r="AB690" s="55">
        <v>0</v>
      </c>
      <c r="AC690" s="55" t="s">
        <v>0</v>
      </c>
      <c r="AD690" s="64">
        <v>0.12009</v>
      </c>
      <c r="AE690" s="64">
        <v>0.12179999999999999</v>
      </c>
      <c r="AF690" s="64">
        <v>0.12448000000000001</v>
      </c>
      <c r="AG690" s="64">
        <v>0.13219999999999998</v>
      </c>
      <c r="AH690" s="64">
        <v>0.13103000000000001</v>
      </c>
      <c r="AI690" s="64">
        <v>0.14080000000000001</v>
      </c>
      <c r="AJ690" s="64">
        <v>0.1595</v>
      </c>
      <c r="AK690" s="64">
        <v>0.14809999999999998</v>
      </c>
    </row>
    <row r="691" spans="1:37" x14ac:dyDescent="0.25">
      <c r="A691" s="41" t="s">
        <v>40</v>
      </c>
      <c r="B691" s="55" t="s">
        <v>0</v>
      </c>
      <c r="C691" s="55" t="s">
        <v>0</v>
      </c>
      <c r="D691" s="55" t="s">
        <v>0</v>
      </c>
      <c r="E691" s="55" t="s">
        <v>0</v>
      </c>
      <c r="F691" s="55" t="s">
        <v>0</v>
      </c>
      <c r="G691" s="55" t="s">
        <v>0</v>
      </c>
      <c r="H691" s="55" t="s">
        <v>0</v>
      </c>
      <c r="I691" s="55" t="s">
        <v>0</v>
      </c>
      <c r="J691" s="55" t="s">
        <v>0</v>
      </c>
      <c r="K691" s="55" t="s">
        <v>0</v>
      </c>
      <c r="L691" s="55" t="s">
        <v>0</v>
      </c>
      <c r="M691" s="55" t="s">
        <v>0</v>
      </c>
      <c r="N691" s="55" t="s">
        <v>0</v>
      </c>
      <c r="O691" s="55" t="s">
        <v>0</v>
      </c>
      <c r="P691" s="55" t="s">
        <v>0</v>
      </c>
      <c r="Q691" s="55" t="s">
        <v>0</v>
      </c>
      <c r="R691" s="55" t="s">
        <v>0</v>
      </c>
      <c r="S691" s="55" t="s">
        <v>0</v>
      </c>
      <c r="T691" s="55" t="s">
        <v>0</v>
      </c>
      <c r="U691" s="55" t="s">
        <v>0</v>
      </c>
      <c r="V691" s="55" t="s">
        <v>0</v>
      </c>
      <c r="W691" s="55" t="s">
        <v>0</v>
      </c>
      <c r="X691" s="55" t="s">
        <v>0</v>
      </c>
      <c r="Y691" s="55" t="s">
        <v>0</v>
      </c>
      <c r="Z691" s="55" t="s">
        <v>0</v>
      </c>
      <c r="AA691" s="55" t="s">
        <v>0</v>
      </c>
      <c r="AB691" s="55">
        <v>1.0200000000000002E-2</v>
      </c>
      <c r="AC691" s="55" t="s">
        <v>0</v>
      </c>
      <c r="AD691" s="55" t="s">
        <v>0</v>
      </c>
      <c r="AE691" s="55" t="s">
        <v>0</v>
      </c>
      <c r="AF691" s="55" t="s">
        <v>0</v>
      </c>
      <c r="AG691" s="55" t="s">
        <v>0</v>
      </c>
      <c r="AH691" s="64">
        <v>1.8600000000000001E-3</v>
      </c>
      <c r="AI691" s="64">
        <v>0</v>
      </c>
      <c r="AJ691" s="64">
        <v>0</v>
      </c>
      <c r="AK691" s="64">
        <v>0</v>
      </c>
    </row>
    <row r="692" spans="1:37" x14ac:dyDescent="0.25">
      <c r="A692" s="40" t="s">
        <v>41</v>
      </c>
      <c r="B692" s="9"/>
      <c r="C692" s="9"/>
      <c r="D692" s="9"/>
      <c r="E692" s="9"/>
      <c r="F692" s="9"/>
      <c r="G692" s="9"/>
      <c r="H692" s="9">
        <v>0.1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>
        <v>0.1457</v>
      </c>
      <c r="V692" s="9">
        <v>1.7100000000000001E-2</v>
      </c>
      <c r="W692" s="9">
        <v>1.0980000000000002E-2</v>
      </c>
      <c r="X692" s="9">
        <v>1.6279999999999999E-2</v>
      </c>
      <c r="Y692" s="9">
        <v>3.1669999999999997E-2</v>
      </c>
      <c r="Z692" s="9">
        <v>1.8620000000000001E-2</v>
      </c>
      <c r="AA692" s="9">
        <v>2.6699999999999998E-2</v>
      </c>
      <c r="AB692" s="64">
        <v>8.0000000000000007E-5</v>
      </c>
      <c r="AC692" s="64">
        <v>1.2630000000000001E-2</v>
      </c>
      <c r="AD692" s="64">
        <v>1.7600000000000001E-2</v>
      </c>
      <c r="AE692" s="64">
        <v>1.4069999999999999E-2</v>
      </c>
      <c r="AF692" s="64">
        <v>3.5899999999999999E-3</v>
      </c>
      <c r="AG692" s="64">
        <v>3.5000000000000001E-3</v>
      </c>
      <c r="AH692" s="64">
        <v>8.26E-3</v>
      </c>
      <c r="AI692" s="64">
        <v>5.0000000000000001E-4</v>
      </c>
      <c r="AJ692" s="64">
        <v>0</v>
      </c>
      <c r="AK692" s="64">
        <v>1.4E-3</v>
      </c>
    </row>
    <row r="693" spans="1:37" x14ac:dyDescent="0.25">
      <c r="A693" s="40" t="s">
        <v>42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>
        <v>1.25E-3</v>
      </c>
      <c r="Z693" s="9"/>
      <c r="AA693" s="9">
        <v>2.3000000000000001E-4</v>
      </c>
      <c r="AC693" s="64">
        <v>0</v>
      </c>
      <c r="AD693" s="64"/>
      <c r="AE693" s="64"/>
      <c r="AF693" s="64"/>
      <c r="AG693" s="64"/>
      <c r="AH693" s="64"/>
      <c r="AI693" s="64"/>
      <c r="AJ693" s="64"/>
      <c r="AK693" s="64"/>
    </row>
    <row r="694" spans="1:37" ht="13.5" customHeight="1" x14ac:dyDescent="0.25">
      <c r="A694" s="40" t="s">
        <v>43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D694" s="64"/>
      <c r="AE694" s="64"/>
      <c r="AF694" s="64"/>
      <c r="AG694" s="64"/>
      <c r="AH694" s="64"/>
      <c r="AI694" s="64"/>
      <c r="AJ694" s="64"/>
      <c r="AK694" s="64"/>
    </row>
    <row r="695" spans="1:37" ht="13.5" customHeight="1" x14ac:dyDescent="0.25">
      <c r="A695" s="45" t="s">
        <v>44</v>
      </c>
      <c r="B695" s="82" t="s">
        <v>0</v>
      </c>
      <c r="C695" s="82" t="s">
        <v>0</v>
      </c>
      <c r="D695" s="82" t="s">
        <v>0</v>
      </c>
      <c r="E695" s="82" t="s">
        <v>0</v>
      </c>
      <c r="F695" s="82" t="s">
        <v>0</v>
      </c>
      <c r="G695" s="82" t="s">
        <v>0</v>
      </c>
      <c r="H695" s="82" t="s">
        <v>0</v>
      </c>
      <c r="I695" s="82" t="s">
        <v>0</v>
      </c>
      <c r="J695" s="82" t="s">
        <v>0</v>
      </c>
      <c r="K695" s="82" t="s">
        <v>0</v>
      </c>
      <c r="L695" s="82" t="s">
        <v>0</v>
      </c>
      <c r="M695" s="82" t="s">
        <v>0</v>
      </c>
      <c r="N695" s="82" t="s">
        <v>0</v>
      </c>
      <c r="O695" s="82" t="s">
        <v>0</v>
      </c>
      <c r="P695" s="82" t="s">
        <v>0</v>
      </c>
      <c r="Q695" s="82" t="s">
        <v>0</v>
      </c>
      <c r="R695" s="82" t="s">
        <v>0</v>
      </c>
      <c r="S695" s="82" t="s">
        <v>0</v>
      </c>
      <c r="T695" s="82" t="s">
        <v>0</v>
      </c>
      <c r="U695" s="82" t="s">
        <v>0</v>
      </c>
      <c r="V695" s="82" t="s">
        <v>0</v>
      </c>
      <c r="W695" s="82" t="s">
        <v>0</v>
      </c>
      <c r="X695" s="82" t="s">
        <v>0</v>
      </c>
      <c r="Y695" s="82" t="s">
        <v>0</v>
      </c>
      <c r="Z695" s="82" t="s">
        <v>0</v>
      </c>
      <c r="AA695" s="82" t="s">
        <v>0</v>
      </c>
      <c r="AB695" s="82" t="s">
        <v>0</v>
      </c>
      <c r="AC695" s="82" t="s">
        <v>0</v>
      </c>
      <c r="AD695" s="102"/>
      <c r="AE695" s="102"/>
      <c r="AF695" s="102"/>
      <c r="AG695" s="102"/>
      <c r="AH695" s="102"/>
      <c r="AI695" s="102"/>
      <c r="AJ695" s="102"/>
      <c r="AK695" s="102"/>
    </row>
    <row r="697" spans="1:37" x14ac:dyDescent="0.25">
      <c r="A697" s="108" t="s">
        <v>49</v>
      </c>
      <c r="B697" s="1"/>
      <c r="C697" s="4"/>
    </row>
    <row r="698" spans="1:37" s="59" customFormat="1" ht="31.5" customHeight="1" x14ac:dyDescent="0.25">
      <c r="A698" s="113"/>
      <c r="B698" s="114">
        <v>1990</v>
      </c>
      <c r="C698" s="114">
        <v>1991</v>
      </c>
      <c r="D698" s="114">
        <v>1992</v>
      </c>
      <c r="E698" s="114">
        <v>1993</v>
      </c>
      <c r="F698" s="114">
        <v>1994</v>
      </c>
      <c r="G698" s="114">
        <v>1995</v>
      </c>
      <c r="H698" s="114">
        <v>1996</v>
      </c>
      <c r="I698" s="114">
        <v>1997</v>
      </c>
      <c r="J698" s="114">
        <v>1998</v>
      </c>
      <c r="K698" s="114">
        <v>1999</v>
      </c>
      <c r="L698" s="114">
        <v>2000</v>
      </c>
      <c r="M698" s="114">
        <v>2001</v>
      </c>
      <c r="N698" s="114">
        <v>2002</v>
      </c>
      <c r="O698" s="114">
        <v>2003</v>
      </c>
      <c r="P698" s="114">
        <v>2004</v>
      </c>
      <c r="Q698" s="114">
        <v>2005</v>
      </c>
      <c r="R698" s="114">
        <v>2006</v>
      </c>
      <c r="S698" s="114">
        <v>2007</v>
      </c>
      <c r="T698" s="114">
        <v>2008</v>
      </c>
      <c r="U698" s="114">
        <v>2009</v>
      </c>
      <c r="V698" s="114">
        <v>2010</v>
      </c>
      <c r="W698" s="114">
        <v>2011</v>
      </c>
      <c r="X698" s="114">
        <v>2012</v>
      </c>
      <c r="Y698" s="114">
        <v>2013</v>
      </c>
      <c r="Z698" s="114">
        <v>2014</v>
      </c>
      <c r="AA698" s="114">
        <v>2015</v>
      </c>
      <c r="AB698" s="114">
        <v>2016</v>
      </c>
      <c r="AC698" s="114">
        <v>2017</v>
      </c>
      <c r="AD698" s="114">
        <v>2018</v>
      </c>
      <c r="AE698" s="114">
        <v>2019</v>
      </c>
      <c r="AF698" s="114">
        <v>2020</v>
      </c>
      <c r="AG698" s="114">
        <v>2021</v>
      </c>
      <c r="AH698" s="114" t="s">
        <v>3</v>
      </c>
      <c r="AI698" s="114" t="s">
        <v>4</v>
      </c>
      <c r="AJ698" s="114">
        <v>2024</v>
      </c>
      <c r="AK698" s="114">
        <v>2025</v>
      </c>
    </row>
    <row r="699" spans="1:37" s="33" customFormat="1" x14ac:dyDescent="0.25">
      <c r="A699" s="40" t="s">
        <v>24</v>
      </c>
      <c r="B699" s="14">
        <f t="shared" ref="B699:Z699" si="270">SUM(B701:B719)</f>
        <v>5.3</v>
      </c>
      <c r="C699" s="14">
        <f t="shared" si="270"/>
        <v>5.0999999999999996</v>
      </c>
      <c r="D699" s="14">
        <f t="shared" si="270"/>
        <v>4.7</v>
      </c>
      <c r="E699" s="14">
        <f t="shared" si="270"/>
        <v>3.9000000000000008</v>
      </c>
      <c r="F699" s="14">
        <f t="shared" si="270"/>
        <v>4.6000000000000005</v>
      </c>
      <c r="G699" s="14">
        <f t="shared" si="270"/>
        <v>3.3000000000000003</v>
      </c>
      <c r="H699" s="14">
        <f t="shared" si="270"/>
        <v>4.5000000000000009</v>
      </c>
      <c r="I699" s="14">
        <f t="shared" si="270"/>
        <v>6.0000000000000009</v>
      </c>
      <c r="J699" s="14">
        <f t="shared" si="270"/>
        <v>5.1000000000000005</v>
      </c>
      <c r="K699" s="14">
        <f t="shared" si="270"/>
        <v>4.8</v>
      </c>
      <c r="L699" s="14">
        <f t="shared" si="270"/>
        <v>3.6</v>
      </c>
      <c r="M699" s="14">
        <f t="shared" si="270"/>
        <v>3.9</v>
      </c>
      <c r="N699" s="14">
        <f t="shared" si="270"/>
        <v>3.2</v>
      </c>
      <c r="O699" s="14">
        <f t="shared" si="270"/>
        <v>4.5999999999999996</v>
      </c>
      <c r="P699" s="14">
        <f t="shared" si="270"/>
        <v>4.5</v>
      </c>
      <c r="Q699" s="14">
        <f t="shared" si="270"/>
        <v>4.2</v>
      </c>
      <c r="R699" s="14">
        <f t="shared" si="270"/>
        <v>4.3</v>
      </c>
      <c r="S699" s="14">
        <f t="shared" si="270"/>
        <v>4.5</v>
      </c>
      <c r="T699" s="14">
        <f t="shared" si="270"/>
        <v>4.2</v>
      </c>
      <c r="U699" s="14">
        <f t="shared" si="270"/>
        <v>4.1950000000000003</v>
      </c>
      <c r="V699" s="14">
        <f t="shared" si="270"/>
        <v>4.515200000000001</v>
      </c>
      <c r="W699" s="14">
        <f t="shared" si="270"/>
        <v>4.4244199999999996</v>
      </c>
      <c r="X699" s="14">
        <f t="shared" si="270"/>
        <v>4.4487099999999993</v>
      </c>
      <c r="Y699" s="14">
        <f t="shared" si="270"/>
        <v>4.7217800000000008</v>
      </c>
      <c r="Z699" s="14">
        <f t="shared" si="270"/>
        <v>4.7626200000000001</v>
      </c>
      <c r="AA699" s="14">
        <f>SUM(AA700:AA720)</f>
        <v>4.4328799999999999</v>
      </c>
      <c r="AB699" s="68">
        <f t="shared" ref="AB699:AJ699" si="271">SUM(AB700:AB720)</f>
        <v>4.7509399999999999</v>
      </c>
      <c r="AC699" s="68">
        <f t="shared" si="271"/>
        <v>4.9150999999999998</v>
      </c>
      <c r="AD699" s="68">
        <f t="shared" si="271"/>
        <v>4.9767699999999992</v>
      </c>
      <c r="AE699" s="68">
        <f t="shared" si="271"/>
        <v>5.0882000000000005</v>
      </c>
      <c r="AF699" s="68">
        <f t="shared" si="271"/>
        <v>5.2595999999999998</v>
      </c>
      <c r="AG699" s="68">
        <f t="shared" si="271"/>
        <v>5.5646000000000022</v>
      </c>
      <c r="AH699" s="68">
        <f t="shared" si="271"/>
        <v>5.8024799999999992</v>
      </c>
      <c r="AI699" s="68">
        <f t="shared" si="271"/>
        <v>5.7238000000000007</v>
      </c>
      <c r="AJ699" s="68">
        <f t="shared" si="271"/>
        <v>5.5236999999999998</v>
      </c>
      <c r="AK699" s="68">
        <v>6.6141999999999994</v>
      </c>
    </row>
    <row r="700" spans="1:37" s="33" customFormat="1" x14ac:dyDescent="0.25">
      <c r="A700" s="40" t="s">
        <v>25</v>
      </c>
      <c r="B700" s="55" t="s">
        <v>0</v>
      </c>
      <c r="C700" s="55" t="s">
        <v>0</v>
      </c>
      <c r="D700" s="55" t="s">
        <v>0</v>
      </c>
      <c r="E700" s="55" t="s">
        <v>0</v>
      </c>
      <c r="F700" s="55" t="s">
        <v>0</v>
      </c>
      <c r="G700" s="55" t="s">
        <v>0</v>
      </c>
      <c r="H700" s="55" t="s">
        <v>0</v>
      </c>
      <c r="I700" s="55" t="s">
        <v>0</v>
      </c>
      <c r="J700" s="55" t="s">
        <v>0</v>
      </c>
      <c r="K700" s="55" t="s">
        <v>0</v>
      </c>
      <c r="L700" s="55" t="s">
        <v>0</v>
      </c>
      <c r="M700" s="55" t="s">
        <v>0</v>
      </c>
      <c r="N700" s="55" t="s">
        <v>0</v>
      </c>
      <c r="O700" s="55" t="s">
        <v>0</v>
      </c>
      <c r="P700" s="55" t="s">
        <v>0</v>
      </c>
      <c r="Q700" s="55" t="s">
        <v>0</v>
      </c>
      <c r="R700" s="55" t="s">
        <v>0</v>
      </c>
      <c r="S700" s="55" t="s">
        <v>0</v>
      </c>
      <c r="T700" s="55" t="s">
        <v>0</v>
      </c>
      <c r="U700" s="55" t="s">
        <v>0</v>
      </c>
      <c r="V700" s="55" t="s">
        <v>0</v>
      </c>
      <c r="W700" s="55" t="s">
        <v>0</v>
      </c>
      <c r="X700" s="55" t="s">
        <v>0</v>
      </c>
      <c r="Y700" s="55" t="s">
        <v>0</v>
      </c>
      <c r="Z700" s="55" t="s">
        <v>0</v>
      </c>
      <c r="AA700" s="55" t="s">
        <v>0</v>
      </c>
      <c r="AB700" s="55" t="s">
        <v>0</v>
      </c>
      <c r="AC700" s="55" t="s">
        <v>0</v>
      </c>
      <c r="AD700" s="55" t="s">
        <v>0</v>
      </c>
      <c r="AE700" s="55" t="s">
        <v>0</v>
      </c>
      <c r="AF700" s="55" t="s">
        <v>0</v>
      </c>
      <c r="AG700" s="55" t="s">
        <v>0</v>
      </c>
      <c r="AH700" s="123">
        <v>3.5999999999999999E-3</v>
      </c>
      <c r="AI700" s="123">
        <v>1.2000000000000001E-3</v>
      </c>
      <c r="AJ700" s="123">
        <v>8.6E-3</v>
      </c>
      <c r="AK700" s="123">
        <v>2.0000000000000001E-4</v>
      </c>
    </row>
    <row r="701" spans="1:37" x14ac:dyDescent="0.25">
      <c r="A701" s="40" t="s">
        <v>26</v>
      </c>
      <c r="B701" s="9">
        <v>0.1</v>
      </c>
      <c r="C701" s="9">
        <v>0</v>
      </c>
      <c r="D701" s="9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/>
      <c r="M701" s="9"/>
      <c r="N701" s="9"/>
      <c r="O701" s="9"/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5.7999999999999996E-3</v>
      </c>
      <c r="V701" s="9">
        <v>8.8999999999999999E-3</v>
      </c>
      <c r="W701" s="9">
        <v>9.0600000000000003E-3</v>
      </c>
      <c r="X701" s="9">
        <v>1.3789999999999998E-2</v>
      </c>
      <c r="Y701" s="9">
        <v>9.4500000000000001E-3</v>
      </c>
      <c r="Z701" s="9">
        <v>8.0499999999999999E-3</v>
      </c>
      <c r="AA701" s="9">
        <v>9.1699999999999993E-3</v>
      </c>
      <c r="AB701" s="64">
        <v>9.5399999999999999E-3</v>
      </c>
      <c r="AC701" s="64">
        <v>9.9000000000000008E-3</v>
      </c>
      <c r="AD701" s="64">
        <v>9.7200000000000012E-3</v>
      </c>
      <c r="AE701" s="64">
        <v>9.7400000000000004E-3</v>
      </c>
      <c r="AF701" s="64">
        <v>9.9000000000000008E-3</v>
      </c>
      <c r="AG701" s="64">
        <v>9.5999999999999992E-3</v>
      </c>
      <c r="AH701" s="64">
        <v>7.6E-3</v>
      </c>
      <c r="AI701" s="64">
        <v>5.4999999999999997E-3</v>
      </c>
      <c r="AJ701" s="64">
        <v>2.8999999999999998E-3</v>
      </c>
      <c r="AK701" s="64">
        <v>3.5999999999999999E-3</v>
      </c>
    </row>
    <row r="702" spans="1:37" x14ac:dyDescent="0.25">
      <c r="A702" s="40" t="s">
        <v>27</v>
      </c>
      <c r="B702" s="9">
        <v>0.1</v>
      </c>
      <c r="C702" s="9">
        <v>0.2</v>
      </c>
      <c r="D702" s="9">
        <v>0.2</v>
      </c>
      <c r="E702" s="9">
        <v>0.2</v>
      </c>
      <c r="F702" s="9">
        <v>0.5</v>
      </c>
      <c r="G702" s="9">
        <v>0.1</v>
      </c>
      <c r="H702" s="9">
        <v>0.3</v>
      </c>
      <c r="I702" s="9">
        <v>0.2</v>
      </c>
      <c r="J702" s="9">
        <v>0.1</v>
      </c>
      <c r="K702" s="9">
        <v>0.5</v>
      </c>
      <c r="L702" s="9">
        <v>0.5</v>
      </c>
      <c r="M702" s="9">
        <v>0.6</v>
      </c>
      <c r="N702" s="9">
        <v>0.4</v>
      </c>
      <c r="O702" s="9">
        <v>0.6</v>
      </c>
      <c r="P702" s="9">
        <v>0.5</v>
      </c>
      <c r="Q702" s="9">
        <v>0.4</v>
      </c>
      <c r="R702" s="9">
        <v>0.5</v>
      </c>
      <c r="S702" s="9">
        <v>0.5</v>
      </c>
      <c r="T702" s="9">
        <v>0.5</v>
      </c>
      <c r="U702" s="9">
        <v>0.51149999999999995</v>
      </c>
      <c r="V702" s="9">
        <v>0.52400000000000002</v>
      </c>
      <c r="W702" s="9">
        <v>0.50183</v>
      </c>
      <c r="X702" s="9">
        <v>0.52129999999999987</v>
      </c>
      <c r="Y702" s="9">
        <v>0.6301699999999999</v>
      </c>
      <c r="Z702" s="9">
        <v>0.74092999999999998</v>
      </c>
      <c r="AA702" s="9">
        <v>0.76232</v>
      </c>
      <c r="AB702" s="64">
        <v>0.76802000000000004</v>
      </c>
      <c r="AC702" s="64">
        <v>0.78721999999999992</v>
      </c>
      <c r="AD702" s="64">
        <v>0.79037999999999997</v>
      </c>
      <c r="AE702" s="64">
        <v>0.79924000000000006</v>
      </c>
      <c r="AF702" s="64">
        <v>0.82491999999999999</v>
      </c>
      <c r="AG702" s="64">
        <v>0.77140000000000009</v>
      </c>
      <c r="AH702" s="64">
        <v>0.72805000000000009</v>
      </c>
      <c r="AI702" s="64">
        <v>0.73719999999999997</v>
      </c>
      <c r="AJ702" s="64">
        <v>0.75390000000000001</v>
      </c>
      <c r="AK702" s="64">
        <v>0.7700999999999999</v>
      </c>
    </row>
    <row r="703" spans="1:37" x14ac:dyDescent="0.25">
      <c r="A703" s="40" t="s">
        <v>28</v>
      </c>
      <c r="B703" s="9">
        <v>0.2</v>
      </c>
      <c r="C703" s="9">
        <v>0.2</v>
      </c>
      <c r="D703" s="9">
        <v>0.2</v>
      </c>
      <c r="E703" s="9">
        <v>0.1</v>
      </c>
      <c r="F703" s="9">
        <v>0.30000000000000004</v>
      </c>
      <c r="G703" s="9">
        <v>0.2</v>
      </c>
      <c r="H703" s="9">
        <v>0.3</v>
      </c>
      <c r="I703" s="9">
        <v>1.1000000000000001</v>
      </c>
      <c r="J703" s="9">
        <v>0.1</v>
      </c>
      <c r="K703" s="9">
        <v>0</v>
      </c>
      <c r="L703" s="9">
        <v>0.1</v>
      </c>
      <c r="M703" s="9">
        <v>0.1</v>
      </c>
      <c r="N703" s="9"/>
      <c r="O703" s="9">
        <v>0.1</v>
      </c>
      <c r="P703" s="9">
        <v>0.1</v>
      </c>
      <c r="Q703" s="9">
        <v>0</v>
      </c>
      <c r="R703" s="9">
        <v>0.1</v>
      </c>
      <c r="S703" s="9">
        <v>0.1</v>
      </c>
      <c r="T703" s="9">
        <v>0</v>
      </c>
      <c r="U703" s="9">
        <v>1E-3</v>
      </c>
      <c r="V703" s="9">
        <v>2.6999999999999997E-3</v>
      </c>
      <c r="W703" s="9">
        <v>3.1999999999999997E-3</v>
      </c>
      <c r="X703" s="9">
        <v>3.6600000000000001E-3</v>
      </c>
      <c r="Y703" s="9">
        <v>5.0000000000000001E-3</v>
      </c>
      <c r="Z703" s="9">
        <v>6.4500000000000009E-3</v>
      </c>
      <c r="AA703" s="9">
        <v>1.508E-2</v>
      </c>
      <c r="AB703" s="64">
        <v>1.6449999999999999E-2</v>
      </c>
      <c r="AC703" s="64">
        <v>1.8909999999999996E-2</v>
      </c>
      <c r="AD703" s="64">
        <v>1.9609999999999999E-2</v>
      </c>
      <c r="AE703" s="64">
        <v>2.0629999999999999E-2</v>
      </c>
      <c r="AF703" s="64">
        <v>2.077E-2</v>
      </c>
      <c r="AG703" s="64">
        <v>1.6899999999999998E-2</v>
      </c>
      <c r="AH703" s="64">
        <v>1.111E-2</v>
      </c>
      <c r="AI703" s="64">
        <v>1.29E-2</v>
      </c>
      <c r="AJ703" s="64">
        <v>1.61E-2</v>
      </c>
      <c r="AK703" s="64">
        <v>3.61E-2</v>
      </c>
    </row>
    <row r="704" spans="1:37" x14ac:dyDescent="0.25">
      <c r="A704" s="40" t="s">
        <v>29</v>
      </c>
      <c r="B704" s="9">
        <v>2.2999999999999998</v>
      </c>
      <c r="C704" s="9">
        <v>2.1</v>
      </c>
      <c r="D704" s="9">
        <v>1.3</v>
      </c>
      <c r="E704" s="9">
        <v>1.6</v>
      </c>
      <c r="F704" s="9">
        <v>1.4</v>
      </c>
      <c r="G704" s="9">
        <v>1.3</v>
      </c>
      <c r="H704" s="9">
        <v>1.5</v>
      </c>
      <c r="I704" s="9">
        <v>1</v>
      </c>
      <c r="J704" s="9">
        <v>1.1000000000000001</v>
      </c>
      <c r="K704" s="9">
        <v>1.1000000000000001</v>
      </c>
      <c r="L704" s="9">
        <v>1.3</v>
      </c>
      <c r="M704" s="9">
        <v>1.4</v>
      </c>
      <c r="N704" s="9">
        <v>0.9</v>
      </c>
      <c r="O704" s="9">
        <v>1.9</v>
      </c>
      <c r="P704" s="9">
        <v>1.6</v>
      </c>
      <c r="Q704" s="9">
        <v>1.4</v>
      </c>
      <c r="R704" s="9">
        <v>1.4</v>
      </c>
      <c r="S704" s="9">
        <v>1.2</v>
      </c>
      <c r="T704" s="9">
        <v>1.3</v>
      </c>
      <c r="U704" s="9">
        <v>1.351</v>
      </c>
      <c r="V704" s="9">
        <v>1.4769000000000001</v>
      </c>
      <c r="W704" s="9">
        <v>1.3335999999999999</v>
      </c>
      <c r="X704" s="9">
        <v>1.4019999999999999</v>
      </c>
      <c r="Y704" s="9">
        <v>1.6596</v>
      </c>
      <c r="Z704" s="9">
        <v>1.5271300000000001</v>
      </c>
      <c r="AA704" s="9">
        <v>1.3247</v>
      </c>
      <c r="AB704" s="64">
        <v>1.3374699999999999</v>
      </c>
      <c r="AC704" s="64">
        <v>1.3210999999999999</v>
      </c>
      <c r="AD704" s="64">
        <v>1.4190699999999998</v>
      </c>
      <c r="AE704" s="64">
        <v>1.5134300000000001</v>
      </c>
      <c r="AF704" s="64">
        <v>1.6041400000000001</v>
      </c>
      <c r="AG704" s="64">
        <v>1.8503000000000001</v>
      </c>
      <c r="AH704" s="64">
        <v>2.00434</v>
      </c>
      <c r="AI704" s="64">
        <v>1.9570000000000001</v>
      </c>
      <c r="AJ704" s="64">
        <v>1.8507</v>
      </c>
      <c r="AK704" s="64">
        <v>2.4359999999999999</v>
      </c>
    </row>
    <row r="705" spans="1:37" x14ac:dyDescent="0.25">
      <c r="A705" s="40" t="s">
        <v>30</v>
      </c>
      <c r="B705" s="9"/>
      <c r="C705" s="9">
        <v>0</v>
      </c>
      <c r="D705" s="9">
        <v>0.1</v>
      </c>
      <c r="E705" s="9">
        <v>0.1</v>
      </c>
      <c r="F705" s="9">
        <v>0.1</v>
      </c>
      <c r="G705" s="9">
        <v>0.1</v>
      </c>
      <c r="H705" s="9">
        <v>0.2</v>
      </c>
      <c r="I705" s="9">
        <v>0.1</v>
      </c>
      <c r="J705" s="9">
        <v>0.4</v>
      </c>
      <c r="K705" s="9">
        <v>0.2</v>
      </c>
      <c r="L705" s="9"/>
      <c r="M705" s="9">
        <v>0.1</v>
      </c>
      <c r="N705" s="9">
        <v>0.1</v>
      </c>
      <c r="O705" s="9">
        <v>0.1</v>
      </c>
      <c r="P705" s="9">
        <v>0.1</v>
      </c>
      <c r="Q705" s="9">
        <v>0.1</v>
      </c>
      <c r="R705" s="9">
        <v>0.1</v>
      </c>
      <c r="S705" s="9">
        <v>0.1</v>
      </c>
      <c r="T705" s="9">
        <v>0.1</v>
      </c>
      <c r="U705" s="9">
        <v>0.1159</v>
      </c>
      <c r="V705" s="9">
        <v>9.219999999999999E-2</v>
      </c>
      <c r="W705" s="9">
        <v>9.9860000000000004E-2</v>
      </c>
      <c r="X705" s="9">
        <v>0.10994999999999999</v>
      </c>
      <c r="Y705" s="9">
        <v>8.3789999999999989E-2</v>
      </c>
      <c r="Z705" s="9">
        <v>6.4620000000000011E-2</v>
      </c>
      <c r="AA705" s="9">
        <v>3.322E-2</v>
      </c>
      <c r="AB705" s="64">
        <v>3.3590000000000002E-2</v>
      </c>
      <c r="AC705" s="64">
        <v>2.6210000000000001E-2</v>
      </c>
      <c r="AD705" s="64">
        <v>2.393E-2</v>
      </c>
      <c r="AE705" s="64">
        <v>2.4320000000000001E-2</v>
      </c>
      <c r="AF705" s="64">
        <v>7.8700000000000003E-3</v>
      </c>
      <c r="AG705" s="64">
        <v>8.3000000000000001E-3</v>
      </c>
      <c r="AH705" s="64">
        <v>8.26E-3</v>
      </c>
      <c r="AI705" s="64">
        <v>7.6E-3</v>
      </c>
      <c r="AJ705" s="64">
        <v>4.9000000000000007E-3</v>
      </c>
      <c r="AK705" s="64">
        <v>4.9000000000000007E-3</v>
      </c>
    </row>
    <row r="706" spans="1:37" x14ac:dyDescent="0.25">
      <c r="A706" s="40" t="s">
        <v>31</v>
      </c>
      <c r="B706" s="9">
        <v>0.4</v>
      </c>
      <c r="C706" s="9">
        <v>0.2</v>
      </c>
      <c r="D706" s="9">
        <v>0.2</v>
      </c>
      <c r="E706" s="9">
        <v>0.2</v>
      </c>
      <c r="F706" s="9">
        <v>0.3</v>
      </c>
      <c r="G706" s="9">
        <v>0.4</v>
      </c>
      <c r="H706" s="9">
        <v>0.2</v>
      </c>
      <c r="I706" s="9">
        <v>0.2</v>
      </c>
      <c r="J706" s="9">
        <v>0.1</v>
      </c>
      <c r="K706" s="9">
        <v>0.1</v>
      </c>
      <c r="L706" s="9">
        <v>0.1</v>
      </c>
      <c r="M706" s="9">
        <v>0.1</v>
      </c>
      <c r="N706" s="9">
        <v>0.2</v>
      </c>
      <c r="O706" s="9">
        <v>0.2</v>
      </c>
      <c r="P706" s="9">
        <v>0.2</v>
      </c>
      <c r="Q706" s="9">
        <v>0.1</v>
      </c>
      <c r="R706" s="9">
        <v>0.1</v>
      </c>
      <c r="S706" s="9">
        <v>0.1</v>
      </c>
      <c r="T706" s="9">
        <v>0.1</v>
      </c>
      <c r="U706" s="9">
        <v>0.12669999999999998</v>
      </c>
      <c r="V706" s="9">
        <v>0.11560000000000001</v>
      </c>
      <c r="W706" s="9">
        <v>0.12193</v>
      </c>
      <c r="X706" s="9">
        <v>0.13283</v>
      </c>
      <c r="Y706" s="9">
        <v>0.12078</v>
      </c>
      <c r="Z706" s="9">
        <v>0.10699</v>
      </c>
      <c r="AA706" s="9">
        <v>0.10967</v>
      </c>
      <c r="AB706" s="64">
        <v>0.10169</v>
      </c>
      <c r="AC706" s="64">
        <v>8.8169999999999998E-2</v>
      </c>
      <c r="AD706" s="64">
        <v>8.5190000000000002E-2</v>
      </c>
      <c r="AE706" s="64">
        <v>8.7539999999999993E-2</v>
      </c>
      <c r="AF706" s="64">
        <v>8.9980000000000004E-2</v>
      </c>
      <c r="AG706" s="64">
        <v>9.1700000000000004E-2</v>
      </c>
      <c r="AH706" s="64">
        <v>0.16768</v>
      </c>
      <c r="AI706" s="64">
        <v>0.16889999999999997</v>
      </c>
      <c r="AJ706" s="64">
        <v>0.16980000000000001</v>
      </c>
      <c r="AK706" s="64">
        <v>0.16600000000000001</v>
      </c>
    </row>
    <row r="707" spans="1:37" x14ac:dyDescent="0.25">
      <c r="A707" s="40" t="s">
        <v>32</v>
      </c>
      <c r="B707" s="55" t="s">
        <v>0</v>
      </c>
      <c r="C707" s="55" t="s">
        <v>0</v>
      </c>
      <c r="D707" s="55" t="s">
        <v>0</v>
      </c>
      <c r="E707" s="55" t="s">
        <v>0</v>
      </c>
      <c r="F707" s="55" t="s">
        <v>0</v>
      </c>
      <c r="G707" s="55" t="s">
        <v>0</v>
      </c>
      <c r="H707" s="55" t="s">
        <v>0</v>
      </c>
      <c r="I707" s="55" t="s">
        <v>0</v>
      </c>
      <c r="J707" s="55" t="s">
        <v>0</v>
      </c>
      <c r="K707" s="55" t="s">
        <v>0</v>
      </c>
      <c r="L707" s="55" t="s">
        <v>0</v>
      </c>
      <c r="M707" s="55" t="s">
        <v>0</v>
      </c>
      <c r="N707" s="55" t="s">
        <v>0</v>
      </c>
      <c r="O707" s="55" t="s">
        <v>0</v>
      </c>
      <c r="P707" s="55" t="s">
        <v>0</v>
      </c>
      <c r="Q707" s="55" t="s">
        <v>0</v>
      </c>
      <c r="R707" s="55" t="s">
        <v>0</v>
      </c>
      <c r="S707" s="55" t="s">
        <v>0</v>
      </c>
      <c r="T707" s="55" t="s">
        <v>0</v>
      </c>
      <c r="U707" s="55" t="s">
        <v>0</v>
      </c>
      <c r="V707" s="55" t="s">
        <v>0</v>
      </c>
      <c r="W707" s="55" t="s">
        <v>0</v>
      </c>
      <c r="X707" s="55" t="s">
        <v>0</v>
      </c>
      <c r="Y707" s="55" t="s">
        <v>0</v>
      </c>
      <c r="Z707" s="55" t="s">
        <v>0</v>
      </c>
      <c r="AA707" s="55" t="s">
        <v>0</v>
      </c>
      <c r="AB707" s="55" t="s">
        <v>0</v>
      </c>
      <c r="AC707" s="55" t="s">
        <v>0</v>
      </c>
      <c r="AD707" s="55" t="s">
        <v>0</v>
      </c>
      <c r="AE707" s="55" t="s">
        <v>0</v>
      </c>
      <c r="AF707" s="55" t="s">
        <v>0</v>
      </c>
      <c r="AG707" s="55" t="s">
        <v>0</v>
      </c>
      <c r="AH707" s="64">
        <v>2.1530000000000001E-2</v>
      </c>
      <c r="AI707" s="64">
        <v>2.3399999999999997E-2</v>
      </c>
      <c r="AJ707" s="64">
        <v>2.18E-2</v>
      </c>
      <c r="AK707" s="64">
        <v>1.7100000000000001E-2</v>
      </c>
    </row>
    <row r="708" spans="1:37" x14ac:dyDescent="0.25">
      <c r="A708" s="40" t="s">
        <v>33</v>
      </c>
      <c r="B708" s="9">
        <v>0.1</v>
      </c>
      <c r="C708" s="9">
        <v>0.2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/>
      <c r="M708" s="9"/>
      <c r="N708" s="9"/>
      <c r="O708" s="9">
        <v>0</v>
      </c>
      <c r="P708" s="9">
        <v>0</v>
      </c>
      <c r="Q708" s="9">
        <v>0</v>
      </c>
      <c r="R708" s="9">
        <v>0.1</v>
      </c>
      <c r="S708" s="9">
        <v>0.1</v>
      </c>
      <c r="T708" s="9">
        <v>0.1</v>
      </c>
      <c r="U708" s="9">
        <v>6.4000000000000001E-2</v>
      </c>
      <c r="V708" s="9">
        <v>4.24E-2</v>
      </c>
      <c r="W708" s="9">
        <v>6.8099999999999994E-2</v>
      </c>
      <c r="X708" s="9">
        <v>5.919E-2</v>
      </c>
      <c r="Y708" s="9">
        <v>5.4859999999999999E-2</v>
      </c>
      <c r="Z708" s="9">
        <v>5.4989999999999997E-2</v>
      </c>
      <c r="AA708" s="9">
        <v>5.6709999999999997E-2</v>
      </c>
      <c r="AB708" s="64">
        <v>5.1339999999999997E-2</v>
      </c>
      <c r="AC708" s="64">
        <v>5.3409999999999999E-2</v>
      </c>
      <c r="AD708" s="64">
        <v>2.5609999999999997E-2</v>
      </c>
      <c r="AE708" s="64">
        <v>2.8060000000000002E-2</v>
      </c>
      <c r="AF708" s="64">
        <v>3.0630000000000001E-2</v>
      </c>
      <c r="AG708" s="64">
        <v>2.8300000000000002E-2</v>
      </c>
      <c r="AH708" s="64">
        <v>2.4339999999999997E-2</v>
      </c>
      <c r="AI708" s="64">
        <v>2.35E-2</v>
      </c>
      <c r="AJ708" s="64">
        <v>1.4999999999999999E-2</v>
      </c>
      <c r="AK708" s="64">
        <v>1.5800000000000002E-2</v>
      </c>
    </row>
    <row r="709" spans="1:37" x14ac:dyDescent="0.25">
      <c r="A709" s="40" t="s">
        <v>34</v>
      </c>
      <c r="B709" s="9">
        <v>0</v>
      </c>
      <c r="C709" s="9">
        <v>0</v>
      </c>
      <c r="D709" s="9">
        <v>0</v>
      </c>
      <c r="E709" s="9">
        <v>0.1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/>
      <c r="M709" s="9"/>
      <c r="N709" s="9"/>
      <c r="O709" s="9">
        <v>0</v>
      </c>
      <c r="P709" s="9">
        <v>0</v>
      </c>
      <c r="Q709" s="9">
        <v>0.1</v>
      </c>
      <c r="R709" s="9">
        <v>0</v>
      </c>
      <c r="S709" s="9">
        <v>0</v>
      </c>
      <c r="T709" s="9">
        <v>0</v>
      </c>
      <c r="U709" s="9">
        <v>2.93E-2</v>
      </c>
      <c r="V709" s="9">
        <v>3.1E-2</v>
      </c>
      <c r="W709" s="9">
        <v>3.014E-2</v>
      </c>
      <c r="X709" s="9">
        <v>2.41E-2</v>
      </c>
      <c r="Y709" s="9">
        <v>2.281E-2</v>
      </c>
      <c r="Z709" s="9">
        <v>1.9050000000000001E-2</v>
      </c>
      <c r="AA709" s="9">
        <v>1.6559999999999998E-2</v>
      </c>
      <c r="AB709" s="64">
        <v>1.6439999999999996E-2</v>
      </c>
      <c r="AC709" s="64">
        <v>1.796E-2</v>
      </c>
      <c r="AD709" s="64">
        <v>1.8550000000000001E-2</v>
      </c>
      <c r="AE709" s="64">
        <v>1.866E-2</v>
      </c>
      <c r="AF709" s="64">
        <v>1.8800000000000001E-2</v>
      </c>
      <c r="AG709" s="64">
        <v>1.84E-2</v>
      </c>
      <c r="AH709" s="64">
        <v>1.61E-2</v>
      </c>
      <c r="AI709" s="64">
        <v>1.6E-2</v>
      </c>
      <c r="AJ709" s="64">
        <v>1.15E-2</v>
      </c>
      <c r="AK709" s="64">
        <v>1.09E-2</v>
      </c>
    </row>
    <row r="710" spans="1:37" x14ac:dyDescent="0.25">
      <c r="A710" s="40" t="s">
        <v>35</v>
      </c>
      <c r="B710" s="9">
        <v>0.6</v>
      </c>
      <c r="C710" s="9">
        <v>0.8</v>
      </c>
      <c r="D710" s="9">
        <v>0.9</v>
      </c>
      <c r="E710" s="9">
        <v>0.8</v>
      </c>
      <c r="F710" s="9">
        <v>0.9</v>
      </c>
      <c r="G710" s="9">
        <v>0.6</v>
      </c>
      <c r="H710" s="9">
        <v>0.5</v>
      </c>
      <c r="I710" s="9">
        <v>1.8</v>
      </c>
      <c r="J710" s="9">
        <v>1.8</v>
      </c>
      <c r="K710" s="9">
        <v>2</v>
      </c>
      <c r="L710" s="9">
        <v>0.5</v>
      </c>
      <c r="M710" s="9">
        <v>0.6</v>
      </c>
      <c r="N710" s="9">
        <v>0.4</v>
      </c>
      <c r="O710" s="9">
        <v>0.5</v>
      </c>
      <c r="P710" s="9">
        <v>0.7</v>
      </c>
      <c r="Q710" s="9">
        <v>0.6</v>
      </c>
      <c r="R710" s="9">
        <v>0.5</v>
      </c>
      <c r="S710" s="9">
        <v>0.6</v>
      </c>
      <c r="T710" s="9">
        <v>0.7</v>
      </c>
      <c r="U710" s="9">
        <v>0.61009999999999998</v>
      </c>
      <c r="V710" s="9">
        <v>0.62050000000000005</v>
      </c>
      <c r="W710" s="9">
        <v>0.60820000000000007</v>
      </c>
      <c r="X710" s="9">
        <v>0.60038999999999998</v>
      </c>
      <c r="Y710" s="9">
        <v>0.57050999999999996</v>
      </c>
      <c r="Z710" s="9">
        <v>0.56711</v>
      </c>
      <c r="AA710" s="9">
        <v>0.49106</v>
      </c>
      <c r="AB710" s="64">
        <v>0.45973999999999998</v>
      </c>
      <c r="AC710" s="64">
        <v>0.58492</v>
      </c>
      <c r="AD710" s="64">
        <v>0.58855999999999997</v>
      </c>
      <c r="AE710" s="64">
        <v>0.60511000000000004</v>
      </c>
      <c r="AF710" s="64">
        <v>0.66091</v>
      </c>
      <c r="AG710" s="64">
        <v>0.71920000000000006</v>
      </c>
      <c r="AH710" s="64">
        <v>0.8528</v>
      </c>
      <c r="AI710" s="64">
        <v>0.89560000000000006</v>
      </c>
      <c r="AJ710" s="64">
        <v>0.8669</v>
      </c>
      <c r="AK710" s="64">
        <v>1.3537000000000001</v>
      </c>
    </row>
    <row r="711" spans="1:37" x14ac:dyDescent="0.25">
      <c r="A711" s="40" t="s">
        <v>36</v>
      </c>
      <c r="B711" s="9">
        <v>0.9</v>
      </c>
      <c r="C711" s="9">
        <v>0.8</v>
      </c>
      <c r="D711" s="9">
        <v>1.6</v>
      </c>
      <c r="E711" s="9">
        <v>0.7</v>
      </c>
      <c r="F711" s="9">
        <v>0.7</v>
      </c>
      <c r="G711" s="9">
        <v>0</v>
      </c>
      <c r="H711" s="9">
        <v>0.6</v>
      </c>
      <c r="I711" s="9">
        <v>1.2</v>
      </c>
      <c r="J711" s="9">
        <v>0.7</v>
      </c>
      <c r="K711" s="9">
        <v>0.6</v>
      </c>
      <c r="L711" s="9">
        <v>0.5</v>
      </c>
      <c r="M711" s="9">
        <v>0.6</v>
      </c>
      <c r="N711" s="9">
        <v>0.6</v>
      </c>
      <c r="O711" s="9">
        <v>0.6</v>
      </c>
      <c r="P711" s="9">
        <v>0.8</v>
      </c>
      <c r="Q711" s="9">
        <v>0.8</v>
      </c>
      <c r="R711" s="9">
        <v>0.8</v>
      </c>
      <c r="S711" s="9">
        <v>0.8</v>
      </c>
      <c r="T711" s="9">
        <v>0.7</v>
      </c>
      <c r="U711" s="9">
        <v>0.87460000000000004</v>
      </c>
      <c r="V711" s="9">
        <v>0.87420000000000009</v>
      </c>
      <c r="W711" s="9">
        <v>0.88300999999999996</v>
      </c>
      <c r="X711" s="9">
        <v>0.86951999999999996</v>
      </c>
      <c r="Y711" s="9">
        <v>0.86368</v>
      </c>
      <c r="Z711" s="9">
        <v>0.87636000000000003</v>
      </c>
      <c r="AA711" s="9">
        <v>0.83914</v>
      </c>
      <c r="AB711" s="64">
        <v>1.20279</v>
      </c>
      <c r="AC711" s="64">
        <v>1.2129100000000002</v>
      </c>
      <c r="AD711" s="64">
        <v>1.1858599999999999</v>
      </c>
      <c r="AE711" s="64">
        <v>1.1726800000000002</v>
      </c>
      <c r="AF711" s="64">
        <v>1.17319</v>
      </c>
      <c r="AG711" s="64">
        <v>1.2102999999999999</v>
      </c>
      <c r="AH711" s="64">
        <v>1.1996800000000001</v>
      </c>
      <c r="AI711" s="64">
        <v>1.1870999999999998</v>
      </c>
      <c r="AJ711" s="64">
        <v>1.1917</v>
      </c>
      <c r="AK711" s="64">
        <v>1.1391</v>
      </c>
    </row>
    <row r="712" spans="1:37" x14ac:dyDescent="0.25">
      <c r="A712" s="40" t="s">
        <v>45</v>
      </c>
      <c r="B712" s="9">
        <v>0.5</v>
      </c>
      <c r="C712" s="9">
        <v>0.4</v>
      </c>
      <c r="D712" s="9">
        <v>0.2</v>
      </c>
      <c r="E712" s="9">
        <v>0.1</v>
      </c>
      <c r="F712" s="9">
        <v>0.4</v>
      </c>
      <c r="G712" s="9">
        <v>0.6</v>
      </c>
      <c r="H712" s="9">
        <v>0.9</v>
      </c>
      <c r="I712" s="9">
        <v>0.4</v>
      </c>
      <c r="J712" s="9">
        <v>0.7</v>
      </c>
      <c r="K712" s="9">
        <v>0.3</v>
      </c>
      <c r="L712" s="9">
        <v>0.5</v>
      </c>
      <c r="M712" s="9">
        <v>0.4</v>
      </c>
      <c r="N712" s="9">
        <v>0.5</v>
      </c>
      <c r="O712" s="9">
        <v>0.5</v>
      </c>
      <c r="P712" s="9">
        <v>0.5</v>
      </c>
      <c r="Q712" s="9">
        <v>0.7</v>
      </c>
      <c r="R712" s="9">
        <v>0.6</v>
      </c>
      <c r="S712" s="9">
        <v>0.9</v>
      </c>
      <c r="T712" s="9">
        <v>0.7</v>
      </c>
      <c r="U712" s="9">
        <v>0.43220000000000003</v>
      </c>
      <c r="V712" s="9">
        <v>0.63029999999999997</v>
      </c>
      <c r="W712" s="9">
        <v>0.66607000000000005</v>
      </c>
      <c r="X712" s="9">
        <v>0.60365000000000002</v>
      </c>
      <c r="Y712" s="9">
        <v>0.62021999999999999</v>
      </c>
      <c r="Z712" s="9">
        <v>0.71435999999999999</v>
      </c>
      <c r="AA712" s="9">
        <v>0.70533000000000001</v>
      </c>
      <c r="AB712" s="64">
        <v>0.71393000000000006</v>
      </c>
      <c r="AC712" s="64">
        <v>0.75736999999999999</v>
      </c>
      <c r="AD712" s="61" t="s">
        <v>1</v>
      </c>
      <c r="AE712" s="61" t="s">
        <v>1</v>
      </c>
      <c r="AF712" s="61" t="s">
        <v>1</v>
      </c>
      <c r="AG712" s="61" t="s">
        <v>1</v>
      </c>
      <c r="AH712" s="61" t="s">
        <v>1</v>
      </c>
      <c r="AI712" s="61" t="s">
        <v>1</v>
      </c>
      <c r="AJ712" s="61" t="s">
        <v>1</v>
      </c>
      <c r="AK712" s="61" t="s">
        <v>1</v>
      </c>
    </row>
    <row r="713" spans="1:37" x14ac:dyDescent="0.25">
      <c r="A713" s="40" t="s">
        <v>37</v>
      </c>
      <c r="B713" s="9"/>
      <c r="C713" s="9"/>
      <c r="D713" s="9"/>
      <c r="E713" s="9"/>
      <c r="F713" s="9"/>
      <c r="G713" s="9"/>
      <c r="H713" s="9"/>
      <c r="I713" s="9"/>
      <c r="J713" s="9">
        <v>0.1</v>
      </c>
      <c r="K713" s="9"/>
      <c r="L713" s="9"/>
      <c r="M713" s="9"/>
      <c r="N713" s="9"/>
      <c r="O713" s="9"/>
      <c r="P713" s="9"/>
      <c r="Q713" s="9"/>
      <c r="R713" s="9"/>
      <c r="S713" s="9"/>
      <c r="T713" s="9">
        <v>0</v>
      </c>
      <c r="U713" s="9">
        <v>1.1000000000000001E-3</v>
      </c>
      <c r="V713" s="9">
        <v>2.9999999999999997E-4</v>
      </c>
      <c r="W713" s="9">
        <v>4.0000000000000002E-4</v>
      </c>
      <c r="X713" s="9">
        <v>1.1000000000000001E-3</v>
      </c>
      <c r="Y713" s="9">
        <v>5.9999999999999995E-4</v>
      </c>
      <c r="Z713" s="9">
        <v>1.25E-3</v>
      </c>
      <c r="AA713" s="9">
        <v>1.8E-3</v>
      </c>
      <c r="AB713" s="64">
        <v>3.1000000000000003E-3</v>
      </c>
      <c r="AC713" s="64">
        <v>3.2500000000000003E-3</v>
      </c>
      <c r="AD713" s="64">
        <v>0</v>
      </c>
      <c r="AE713" s="64">
        <v>0</v>
      </c>
      <c r="AF713" s="64">
        <v>0</v>
      </c>
      <c r="AG713" s="64">
        <v>2.0000000000000001E-4</v>
      </c>
      <c r="AH713" s="64">
        <v>0</v>
      </c>
      <c r="AI713" s="64">
        <v>0</v>
      </c>
      <c r="AJ713" s="64">
        <v>0</v>
      </c>
      <c r="AK713" s="63"/>
    </row>
    <row r="714" spans="1:37" x14ac:dyDescent="0.25">
      <c r="A714" s="40" t="s">
        <v>38</v>
      </c>
      <c r="B714" s="9">
        <v>0.1</v>
      </c>
      <c r="C714" s="9">
        <v>0.1</v>
      </c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>
        <v>1.44E-2</v>
      </c>
      <c r="V714" s="9">
        <v>1.7299999999999999E-2</v>
      </c>
      <c r="W714" s="9">
        <v>0.02</v>
      </c>
      <c r="X714" s="9">
        <v>3.4340000000000002E-2</v>
      </c>
      <c r="Y714" s="9">
        <v>8.6300000000000005E-3</v>
      </c>
      <c r="Z714" s="9">
        <v>1.103E-2</v>
      </c>
      <c r="AA714" s="9">
        <v>1.103E-2</v>
      </c>
      <c r="AB714" s="64">
        <v>1.174E-2</v>
      </c>
      <c r="AC714" s="64">
        <v>1.1810000000000001E-2</v>
      </c>
      <c r="AD714" s="64">
        <v>1.2869999999999999E-2</v>
      </c>
      <c r="AE714" s="64">
        <v>1.286E-2</v>
      </c>
      <c r="AF714" s="64">
        <v>1.3269999999999999E-2</v>
      </c>
      <c r="AG714" s="64">
        <v>1.3300000000000001E-2</v>
      </c>
      <c r="AH714" s="64">
        <v>1.32E-2</v>
      </c>
      <c r="AI714" s="64">
        <v>1.4E-2</v>
      </c>
      <c r="AJ714" s="64">
        <v>1.35E-2</v>
      </c>
      <c r="AK714" s="63">
        <v>1.29E-2</v>
      </c>
    </row>
    <row r="715" spans="1:37" x14ac:dyDescent="0.25">
      <c r="A715" s="40" t="s">
        <v>39</v>
      </c>
      <c r="B715" s="55" t="s">
        <v>0</v>
      </c>
      <c r="C715" s="55" t="s">
        <v>0</v>
      </c>
      <c r="D715" s="55" t="s">
        <v>0</v>
      </c>
      <c r="E715" s="55" t="s">
        <v>0</v>
      </c>
      <c r="F715" s="55" t="s">
        <v>0</v>
      </c>
      <c r="G715" s="55" t="s">
        <v>0</v>
      </c>
      <c r="H715" s="55" t="s">
        <v>0</v>
      </c>
      <c r="I715" s="55" t="s">
        <v>0</v>
      </c>
      <c r="J715" s="55" t="s">
        <v>0</v>
      </c>
      <c r="K715" s="55" t="s">
        <v>0</v>
      </c>
      <c r="L715" s="55" t="s">
        <v>0</v>
      </c>
      <c r="M715" s="55" t="s">
        <v>0</v>
      </c>
      <c r="N715" s="55" t="s">
        <v>0</v>
      </c>
      <c r="O715" s="55" t="s">
        <v>0</v>
      </c>
      <c r="P715" s="55" t="s">
        <v>0</v>
      </c>
      <c r="Q715" s="55" t="s">
        <v>0</v>
      </c>
      <c r="R715" s="55" t="s">
        <v>0</v>
      </c>
      <c r="S715" s="55" t="s">
        <v>0</v>
      </c>
      <c r="T715" s="55" t="s">
        <v>0</v>
      </c>
      <c r="U715" s="55" t="s">
        <v>0</v>
      </c>
      <c r="V715" s="55" t="s">
        <v>0</v>
      </c>
      <c r="W715" s="55" t="s">
        <v>0</v>
      </c>
      <c r="X715" s="55" t="s">
        <v>0</v>
      </c>
      <c r="Y715" s="55" t="s">
        <v>0</v>
      </c>
      <c r="Z715" s="55" t="s">
        <v>0</v>
      </c>
      <c r="AA715" s="55" t="s">
        <v>0</v>
      </c>
      <c r="AB715" s="55" t="s">
        <v>0</v>
      </c>
      <c r="AC715" s="55" t="s">
        <v>0</v>
      </c>
      <c r="AD715" s="64">
        <v>0.76084999999999992</v>
      </c>
      <c r="AE715" s="64">
        <v>0.77642</v>
      </c>
      <c r="AF715" s="64">
        <v>0.79505000000000003</v>
      </c>
      <c r="AG715" s="64">
        <v>0.80740000000000001</v>
      </c>
      <c r="AH715" s="64">
        <v>0.72669000000000006</v>
      </c>
      <c r="AI715" s="64">
        <v>0.66980000000000006</v>
      </c>
      <c r="AJ715" s="64">
        <v>0.59520000000000006</v>
      </c>
      <c r="AK715" s="66">
        <v>0.64629999999999999</v>
      </c>
    </row>
    <row r="716" spans="1:37" x14ac:dyDescent="0.25">
      <c r="A716" s="41" t="s">
        <v>40</v>
      </c>
      <c r="B716" s="55" t="s">
        <v>0</v>
      </c>
      <c r="C716" s="55" t="s">
        <v>0</v>
      </c>
      <c r="D716" s="55" t="s">
        <v>0</v>
      </c>
      <c r="E716" s="55" t="s">
        <v>0</v>
      </c>
      <c r="F716" s="55" t="s">
        <v>0</v>
      </c>
      <c r="G716" s="55" t="s">
        <v>0</v>
      </c>
      <c r="H716" s="55" t="s">
        <v>0</v>
      </c>
      <c r="I716" s="55" t="s">
        <v>0</v>
      </c>
      <c r="J716" s="55" t="s">
        <v>0</v>
      </c>
      <c r="K716" s="55" t="s">
        <v>0</v>
      </c>
      <c r="L716" s="55" t="s">
        <v>0</v>
      </c>
      <c r="M716" s="55" t="s">
        <v>0</v>
      </c>
      <c r="N716" s="55" t="s">
        <v>0</v>
      </c>
      <c r="O716" s="55" t="s">
        <v>0</v>
      </c>
      <c r="P716" s="55" t="s">
        <v>0</v>
      </c>
      <c r="Q716" s="55" t="s">
        <v>0</v>
      </c>
      <c r="R716" s="55" t="s">
        <v>0</v>
      </c>
      <c r="S716" s="55" t="s">
        <v>0</v>
      </c>
      <c r="T716" s="55" t="s">
        <v>0</v>
      </c>
      <c r="U716" s="55" t="s">
        <v>0</v>
      </c>
      <c r="V716" s="55" t="s">
        <v>0</v>
      </c>
      <c r="W716" s="55" t="s">
        <v>0</v>
      </c>
      <c r="X716" s="55" t="s">
        <v>0</v>
      </c>
      <c r="Y716" s="55" t="s">
        <v>0</v>
      </c>
      <c r="Z716" s="55" t="s">
        <v>0</v>
      </c>
      <c r="AA716" s="55" t="s">
        <v>0</v>
      </c>
      <c r="AB716" s="55" t="s">
        <v>0</v>
      </c>
      <c r="AC716" s="55" t="s">
        <v>0</v>
      </c>
      <c r="AD716" s="55" t="s">
        <v>0</v>
      </c>
      <c r="AE716" s="55" t="s">
        <v>0</v>
      </c>
      <c r="AF716" s="55" t="s">
        <v>0</v>
      </c>
      <c r="AG716" s="55" t="s">
        <v>0</v>
      </c>
      <c r="AH716" s="64">
        <v>0</v>
      </c>
      <c r="AI716" s="64">
        <v>0</v>
      </c>
      <c r="AJ716" s="64">
        <v>0</v>
      </c>
      <c r="AK716" s="66">
        <v>0</v>
      </c>
    </row>
    <row r="717" spans="1:37" x14ac:dyDescent="0.25">
      <c r="A717" s="40" t="s">
        <v>41</v>
      </c>
      <c r="B717" s="9"/>
      <c r="C717" s="9">
        <v>0.1</v>
      </c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>
        <v>0.1</v>
      </c>
      <c r="O717" s="9">
        <v>0.1</v>
      </c>
      <c r="P717" s="9"/>
      <c r="Q717" s="9"/>
      <c r="R717" s="9">
        <v>0.1</v>
      </c>
      <c r="S717" s="9">
        <v>0.1</v>
      </c>
      <c r="T717" s="9"/>
      <c r="U717" s="9">
        <v>4.7699999999999999E-2</v>
      </c>
      <c r="V717" s="9">
        <v>7.3899999999999993E-2</v>
      </c>
      <c r="W717" s="9">
        <v>7.647000000000001E-2</v>
      </c>
      <c r="X717" s="9">
        <v>7.1279999999999996E-2</v>
      </c>
      <c r="Y717" s="9">
        <v>7.0550000000000002E-2</v>
      </c>
      <c r="Z717" s="9">
        <v>6.2920000000000004E-2</v>
      </c>
      <c r="AA717" s="9">
        <v>5.5820000000000008E-2</v>
      </c>
      <c r="AB717" s="64">
        <v>2.402E-2</v>
      </c>
      <c r="AC717" s="64">
        <v>2.017E-2</v>
      </c>
      <c r="AD717" s="64">
        <v>3.6570000000000005E-2</v>
      </c>
      <c r="AE717" s="64">
        <v>1.9510000000000003E-2</v>
      </c>
      <c r="AF717" s="64">
        <v>1.017E-2</v>
      </c>
      <c r="AG717" s="64">
        <v>1.9300000000000001E-2</v>
      </c>
      <c r="AH717" s="64">
        <v>1.7500000000000002E-2</v>
      </c>
      <c r="AI717" s="64">
        <v>4.0999999999999995E-3</v>
      </c>
      <c r="AJ717" s="64">
        <v>1.1999999999999999E-3</v>
      </c>
      <c r="AK717" s="66">
        <v>1.5E-3</v>
      </c>
    </row>
    <row r="718" spans="1:37" x14ac:dyDescent="0.25">
      <c r="A718" s="40" t="s">
        <v>42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>
        <v>1E-4</v>
      </c>
      <c r="V718" s="9">
        <v>1E-4</v>
      </c>
      <c r="W718" s="9">
        <v>1.4000000000000001E-4</v>
      </c>
      <c r="X718" s="9">
        <v>2.3999999999999998E-4</v>
      </c>
      <c r="Y718" s="9">
        <v>2.5000000000000001E-4</v>
      </c>
      <c r="Z718" s="9">
        <v>2.3999999999999998E-4</v>
      </c>
      <c r="AA718" s="9">
        <v>7.0000000000000007E-5</v>
      </c>
      <c r="AB718" s="64">
        <v>0</v>
      </c>
      <c r="AC718" s="64">
        <v>6.9999999999999999E-4</v>
      </c>
      <c r="AD718" s="64"/>
      <c r="AE718" s="64"/>
      <c r="AF718" s="64"/>
      <c r="AG718" s="64"/>
      <c r="AH718" s="64"/>
      <c r="AI718" s="64"/>
      <c r="AJ718" s="64"/>
      <c r="AK718" s="66"/>
    </row>
    <row r="719" spans="1:37" x14ac:dyDescent="0.25">
      <c r="A719" s="40" t="s">
        <v>43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>
        <v>0.1</v>
      </c>
      <c r="M719" s="9"/>
      <c r="N719" s="9"/>
      <c r="O719" s="9"/>
      <c r="P719" s="9"/>
      <c r="Q719" s="9"/>
      <c r="R719" s="9"/>
      <c r="S719" s="9"/>
      <c r="T719" s="9"/>
      <c r="U719" s="9">
        <v>9.5999999999999992E-3</v>
      </c>
      <c r="V719" s="9">
        <v>4.9000000000000007E-3</v>
      </c>
      <c r="W719" s="9">
        <v>2.4100000000000002E-3</v>
      </c>
      <c r="X719" s="9">
        <v>1.3700000000000001E-3</v>
      </c>
      <c r="Y719" s="9">
        <v>8.8000000000000003E-4</v>
      </c>
      <c r="Z719" s="9">
        <v>1.14E-3</v>
      </c>
      <c r="AA719" s="9">
        <v>1.1999999999999999E-3</v>
      </c>
      <c r="AB719" s="66">
        <v>1.08E-3</v>
      </c>
      <c r="AC719" s="66">
        <v>1.09E-3</v>
      </c>
      <c r="AD719" s="66"/>
      <c r="AE719" s="66"/>
      <c r="AF719" s="66"/>
      <c r="AG719" s="66"/>
      <c r="AH719" s="66"/>
      <c r="AI719" s="66"/>
      <c r="AJ719" s="66"/>
      <c r="AK719" s="66"/>
    </row>
    <row r="720" spans="1:37" x14ac:dyDescent="0.25">
      <c r="A720" s="45" t="s">
        <v>44</v>
      </c>
      <c r="B720" s="82" t="s">
        <v>0</v>
      </c>
      <c r="C720" s="82" t="s">
        <v>0</v>
      </c>
      <c r="D720" s="82" t="s">
        <v>0</v>
      </c>
      <c r="E720" s="82" t="s">
        <v>0</v>
      </c>
      <c r="F720" s="82" t="s">
        <v>0</v>
      </c>
      <c r="G720" s="82" t="s">
        <v>0</v>
      </c>
      <c r="H720" s="82" t="s">
        <v>0</v>
      </c>
      <c r="I720" s="82" t="s">
        <v>0</v>
      </c>
      <c r="J720" s="82" t="s">
        <v>0</v>
      </c>
      <c r="K720" s="82" t="s">
        <v>0</v>
      </c>
      <c r="L720" s="82" t="s">
        <v>0</v>
      </c>
      <c r="M720" s="82" t="s">
        <v>0</v>
      </c>
      <c r="N720" s="82" t="s">
        <v>0</v>
      </c>
      <c r="O720" s="82" t="s">
        <v>0</v>
      </c>
      <c r="P720" s="82" t="s">
        <v>0</v>
      </c>
      <c r="Q720" s="82" t="s">
        <v>0</v>
      </c>
      <c r="R720" s="82" t="s">
        <v>0</v>
      </c>
      <c r="S720" s="82" t="s">
        <v>0</v>
      </c>
      <c r="T720" s="82" t="s">
        <v>0</v>
      </c>
      <c r="U720" s="82" t="s">
        <v>0</v>
      </c>
      <c r="V720" s="82" t="s">
        <v>0</v>
      </c>
      <c r="W720" s="82" t="s">
        <v>0</v>
      </c>
      <c r="X720" s="82" t="s">
        <v>0</v>
      </c>
      <c r="Y720" s="82" t="s">
        <v>0</v>
      </c>
      <c r="Z720" s="82" t="s">
        <v>0</v>
      </c>
      <c r="AA720" s="82" t="s">
        <v>0</v>
      </c>
      <c r="AB720" s="82" t="s">
        <v>0</v>
      </c>
      <c r="AC720" s="82" t="s">
        <v>0</v>
      </c>
      <c r="AD720" s="82"/>
      <c r="AE720" s="82"/>
      <c r="AF720" s="82"/>
      <c r="AG720" s="82"/>
      <c r="AH720" s="102"/>
      <c r="AI720" s="102"/>
      <c r="AJ720" s="102"/>
      <c r="AK720" s="102"/>
    </row>
    <row r="722" spans="1:37" x14ac:dyDescent="0.25">
      <c r="A722" s="143" t="s">
        <v>23</v>
      </c>
    </row>
    <row r="723" spans="1:37" x14ac:dyDescent="0.25">
      <c r="A723" s="142" t="s">
        <v>22</v>
      </c>
      <c r="B723" s="37"/>
      <c r="C723" s="37"/>
      <c r="D723" s="37"/>
      <c r="E723" s="37"/>
      <c r="F723" s="37"/>
      <c r="G723" s="37"/>
    </row>
    <row r="724" spans="1:37" ht="15" customHeight="1" x14ac:dyDescent="0.25">
      <c r="A724" s="156" t="s">
        <v>21</v>
      </c>
      <c r="B724" s="156"/>
      <c r="C724" s="156"/>
      <c r="D724" s="156"/>
      <c r="E724" s="156"/>
      <c r="F724" s="156"/>
      <c r="G724" s="156"/>
    </row>
    <row r="725" spans="1:37" x14ac:dyDescent="0.25">
      <c r="A725" s="156"/>
      <c r="B725" s="156"/>
      <c r="C725" s="156"/>
      <c r="D725" s="156"/>
      <c r="E725" s="156"/>
      <c r="F725" s="156"/>
      <c r="G725" s="156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</row>
    <row r="726" spans="1:37" x14ac:dyDescent="0.25">
      <c r="A726" s="156"/>
      <c r="B726" s="156"/>
      <c r="C726" s="156"/>
      <c r="D726" s="156"/>
      <c r="E726" s="156"/>
      <c r="F726" s="156"/>
      <c r="G726" s="156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</row>
    <row r="727" spans="1:37" ht="24.75" customHeight="1" x14ac:dyDescent="0.25">
      <c r="A727" s="156"/>
      <c r="B727" s="156"/>
      <c r="C727" s="156"/>
      <c r="D727" s="156"/>
      <c r="E727" s="156"/>
      <c r="F727" s="156"/>
      <c r="G727" s="156"/>
    </row>
  </sheetData>
  <mergeCells count="15">
    <mergeCell ref="A518:AJ518"/>
    <mergeCell ref="A105:AJ105"/>
    <mergeCell ref="A106:AJ106"/>
    <mergeCell ref="A724:G727"/>
    <mergeCell ref="A620:AJ620"/>
    <mergeCell ref="A621:AJ621"/>
    <mergeCell ref="A208:AJ208"/>
    <mergeCell ref="A209:AJ209"/>
    <mergeCell ref="A2:AK2"/>
    <mergeCell ref="A311:AJ311"/>
    <mergeCell ref="A312:AJ312"/>
    <mergeCell ref="A414:AJ414"/>
    <mergeCell ref="A415:AJ415"/>
    <mergeCell ref="A517:AJ517"/>
    <mergeCell ref="A3:AK3"/>
  </mergeCells>
  <pageMargins left="0.7" right="0.7" top="0.75" bottom="0.75" header="0.3" footer="0.3"/>
  <pageSetup paperSize="9" orientation="landscape" r:id="rId1"/>
  <rowBreaks count="27" manualBreakCount="2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  <brk id="206" max="16383" man="1"/>
    <brk id="234" max="16383" man="1"/>
    <brk id="259" max="16383" man="1"/>
    <brk id="284" max="16383" man="1"/>
    <brk id="309" max="16383" man="1"/>
    <brk id="337" max="16383" man="1"/>
    <brk id="362" max="16383" man="1"/>
    <brk id="387" max="16383" man="1"/>
    <brk id="412" max="16383" man="1"/>
    <brk id="440" max="16383" man="1"/>
    <brk id="465" max="16383" man="1"/>
    <brk id="490" max="16383" man="1"/>
    <brk id="515" max="16383" man="1"/>
    <brk id="543" max="16383" man="1"/>
    <brk id="568" max="16383" man="1"/>
    <brk id="593" max="16383" man="1"/>
    <brk id="618" max="16383" man="1"/>
    <brk id="646" max="16383" man="1"/>
    <brk id="671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11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28515625" style="38" customWidth="1"/>
    <col min="2" max="27" width="9.140625" style="37"/>
    <col min="28" max="29" width="9.140625" style="35"/>
    <col min="30" max="30" width="9.140625" style="35" customWidth="1"/>
    <col min="31" max="16384" width="9.140625" style="35"/>
  </cols>
  <sheetData>
    <row r="2" spans="1:37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7" ht="15.75" x14ac:dyDescent="0.25">
      <c r="A3" s="155" t="s">
        <v>58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2" t="s">
        <v>46</v>
      </c>
      <c r="B4" s="36"/>
      <c r="AA4" s="38"/>
    </row>
    <row r="5" spans="1:37" s="56" customFormat="1" ht="23.25" customHeight="1" x14ac:dyDescent="0.25">
      <c r="A5" s="109"/>
      <c r="B5" s="107">
        <v>1990</v>
      </c>
      <c r="C5" s="107">
        <v>1991</v>
      </c>
      <c r="D5" s="107">
        <v>1992</v>
      </c>
      <c r="E5" s="107">
        <v>1993</v>
      </c>
      <c r="F5" s="107">
        <v>1994</v>
      </c>
      <c r="G5" s="107">
        <v>1995</v>
      </c>
      <c r="H5" s="107">
        <v>1996</v>
      </c>
      <c r="I5" s="107">
        <v>1997</v>
      </c>
      <c r="J5" s="107">
        <v>1998</v>
      </c>
      <c r="K5" s="107">
        <v>1999</v>
      </c>
      <c r="L5" s="107">
        <v>2000</v>
      </c>
      <c r="M5" s="107">
        <v>2001</v>
      </c>
      <c r="N5" s="107">
        <v>2002</v>
      </c>
      <c r="O5" s="107">
        <v>2003</v>
      </c>
      <c r="P5" s="107">
        <v>2004</v>
      </c>
      <c r="Q5" s="107">
        <v>2005</v>
      </c>
      <c r="R5" s="107">
        <v>2006</v>
      </c>
      <c r="S5" s="107">
        <v>2007</v>
      </c>
      <c r="T5" s="107">
        <v>2008</v>
      </c>
      <c r="U5" s="107">
        <v>2009</v>
      </c>
      <c r="V5" s="107">
        <v>2010</v>
      </c>
      <c r="W5" s="107">
        <v>2011</v>
      </c>
      <c r="X5" s="107">
        <v>2012</v>
      </c>
      <c r="Y5" s="107">
        <v>2013</v>
      </c>
      <c r="Z5" s="107">
        <v>2014</v>
      </c>
      <c r="AA5" s="107">
        <v>2015</v>
      </c>
      <c r="AB5" s="107">
        <v>2016</v>
      </c>
      <c r="AC5" s="107">
        <v>2017</v>
      </c>
      <c r="AD5" s="107">
        <v>2018</v>
      </c>
      <c r="AE5" s="107">
        <v>2019</v>
      </c>
      <c r="AF5" s="107">
        <v>2020</v>
      </c>
      <c r="AG5" s="107">
        <v>2021</v>
      </c>
      <c r="AH5" s="107" t="s">
        <v>3</v>
      </c>
      <c r="AI5" s="107" t="s">
        <v>4</v>
      </c>
      <c r="AJ5" s="107">
        <v>2024</v>
      </c>
      <c r="AK5" s="107">
        <v>2025</v>
      </c>
    </row>
    <row r="6" spans="1:37" x14ac:dyDescent="0.25">
      <c r="A6" s="40" t="s">
        <v>24</v>
      </c>
      <c r="B6" s="40">
        <f>SUM(B8:B26)</f>
        <v>9757.2000000000025</v>
      </c>
      <c r="C6" s="40">
        <f t="shared" ref="C6:AA6" si="0">SUM(C8:C26)</f>
        <v>9592.4</v>
      </c>
      <c r="D6" s="40">
        <f t="shared" si="0"/>
        <v>9576.3000000000011</v>
      </c>
      <c r="E6" s="40">
        <f t="shared" si="0"/>
        <v>9346.5999999999985</v>
      </c>
      <c r="F6" s="40">
        <f t="shared" si="0"/>
        <v>8072.9</v>
      </c>
      <c r="G6" s="40">
        <f t="shared" si="0"/>
        <v>6859.9000000000005</v>
      </c>
      <c r="H6" s="40">
        <f t="shared" si="0"/>
        <v>5424.6</v>
      </c>
      <c r="I6" s="40">
        <f t="shared" si="0"/>
        <v>4307.1000000000004</v>
      </c>
      <c r="J6" s="40">
        <f t="shared" si="0"/>
        <v>3957.9</v>
      </c>
      <c r="K6" s="40">
        <f t="shared" si="0"/>
        <v>3998.1999999999989</v>
      </c>
      <c r="L6" s="40">
        <f t="shared" si="0"/>
        <v>4106.5999999999995</v>
      </c>
      <c r="M6" s="40">
        <f t="shared" si="0"/>
        <v>4293.4999999999991</v>
      </c>
      <c r="N6" s="40">
        <f t="shared" si="0"/>
        <v>4559.5</v>
      </c>
      <c r="O6" s="40">
        <f t="shared" si="0"/>
        <v>4870.9999999999991</v>
      </c>
      <c r="P6" s="40">
        <f t="shared" si="0"/>
        <v>5203.9000000000005</v>
      </c>
      <c r="Q6" s="40">
        <f t="shared" si="0"/>
        <v>5457.3999999999987</v>
      </c>
      <c r="R6" s="40">
        <f t="shared" si="0"/>
        <v>5660.3999999999987</v>
      </c>
      <c r="S6" s="40">
        <f t="shared" si="0"/>
        <v>5840.9</v>
      </c>
      <c r="T6" s="40">
        <f t="shared" si="0"/>
        <v>5991.6000000000013</v>
      </c>
      <c r="U6" s="40">
        <f t="shared" si="0"/>
        <v>6095.2</v>
      </c>
      <c r="V6" s="40">
        <f t="shared" si="0"/>
        <v>6175.3000000000011</v>
      </c>
      <c r="W6" s="40">
        <f t="shared" si="0"/>
        <v>5702.4000000000005</v>
      </c>
      <c r="X6" s="40">
        <f t="shared" si="0"/>
        <v>5690</v>
      </c>
      <c r="Y6" s="40">
        <f t="shared" si="0"/>
        <v>5851.2269999999999</v>
      </c>
      <c r="Z6" s="40">
        <f t="shared" si="0"/>
        <v>6032.7420000000002</v>
      </c>
      <c r="AA6" s="40">
        <f t="shared" si="0"/>
        <v>6183.851999999999</v>
      </c>
      <c r="AB6" s="40">
        <f>SUM(AB7:AB27)</f>
        <v>6413.2049999999999</v>
      </c>
      <c r="AC6" s="40">
        <f>SUM(AC7:AC27)</f>
        <v>6764.2120000000014</v>
      </c>
      <c r="AD6" s="40">
        <f>SUM(AD7:AD27)</f>
        <v>7150.920000000001</v>
      </c>
      <c r="AE6" s="40">
        <f t="shared" ref="AE6:AJ6" si="1">SUM(AE7:AE27)</f>
        <v>7436.4070000000011</v>
      </c>
      <c r="AF6" s="40">
        <f t="shared" si="1"/>
        <v>7850.0450000000001</v>
      </c>
      <c r="AG6" s="40">
        <f t="shared" si="1"/>
        <v>8192.4149999999991</v>
      </c>
      <c r="AH6" s="40">
        <f>SUM(AH7:AH27)</f>
        <v>6536.2820000000011</v>
      </c>
      <c r="AI6" s="40">
        <f t="shared" si="1"/>
        <v>6616.8360000000011</v>
      </c>
      <c r="AJ6" s="40">
        <f t="shared" si="1"/>
        <v>7976.665</v>
      </c>
      <c r="AK6" s="40">
        <f>SUM(AK7:AK27)</f>
        <v>8232.9320000000007</v>
      </c>
    </row>
    <row r="7" spans="1:37" x14ac:dyDescent="0.25">
      <c r="A7" s="40" t="s">
        <v>25</v>
      </c>
      <c r="B7" s="53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39">
        <f>AH32+AH57+AH82</f>
        <v>517.226</v>
      </c>
      <c r="AI7" s="39">
        <f>AI32+AI57+AI82</f>
        <v>510.86100000000005</v>
      </c>
      <c r="AJ7" s="39">
        <f>AJ32+AJ57+AJ82</f>
        <v>700.79700000000003</v>
      </c>
      <c r="AK7" s="39">
        <f>AK32+AK57+AK82</f>
        <v>743.91800000000001</v>
      </c>
    </row>
    <row r="8" spans="1:37" x14ac:dyDescent="0.25">
      <c r="A8" s="40" t="s">
        <v>26</v>
      </c>
      <c r="B8" s="39">
        <f t="shared" ref="B8:AA8" si="2">B33+B58+B83</f>
        <v>1195.9000000000001</v>
      </c>
      <c r="C8" s="39">
        <f t="shared" si="2"/>
        <v>1175.2</v>
      </c>
      <c r="D8" s="39">
        <f t="shared" si="2"/>
        <v>1144.0999999999999</v>
      </c>
      <c r="E8" s="39">
        <f t="shared" si="2"/>
        <v>1113.8</v>
      </c>
      <c r="F8" s="39">
        <f t="shared" si="2"/>
        <v>971.9</v>
      </c>
      <c r="G8" s="39">
        <f t="shared" si="2"/>
        <v>815</v>
      </c>
      <c r="H8" s="39">
        <f t="shared" si="2"/>
        <v>592.6</v>
      </c>
      <c r="I8" s="39">
        <f t="shared" si="2"/>
        <v>386.29999999999995</v>
      </c>
      <c r="J8" s="39">
        <f t="shared" si="2"/>
        <v>301.2</v>
      </c>
      <c r="K8" s="39">
        <f t="shared" si="2"/>
        <v>333.4</v>
      </c>
      <c r="L8" s="39">
        <f t="shared" si="2"/>
        <v>346.3</v>
      </c>
      <c r="M8" s="39">
        <f t="shared" si="2"/>
        <v>360.2</v>
      </c>
      <c r="N8" s="39">
        <f t="shared" si="2"/>
        <v>371.30000000000007</v>
      </c>
      <c r="O8" s="39">
        <f t="shared" si="2"/>
        <v>388.6</v>
      </c>
      <c r="P8" s="39">
        <f t="shared" si="2"/>
        <v>397.4</v>
      </c>
      <c r="Q8" s="39">
        <f t="shared" si="2"/>
        <v>394.1</v>
      </c>
      <c r="R8" s="39">
        <f t="shared" si="2"/>
        <v>389.3</v>
      </c>
      <c r="S8" s="39">
        <f t="shared" si="2"/>
        <v>396.40000000000003</v>
      </c>
      <c r="T8" s="39">
        <f t="shared" si="2"/>
        <v>402.4</v>
      </c>
      <c r="U8" s="39">
        <f t="shared" si="2"/>
        <v>398.90000000000003</v>
      </c>
      <c r="V8" s="39">
        <f t="shared" si="2"/>
        <v>383</v>
      </c>
      <c r="W8" s="39">
        <f t="shared" si="2"/>
        <v>308</v>
      </c>
      <c r="X8" s="39">
        <f t="shared" si="2"/>
        <v>334.8</v>
      </c>
      <c r="Y8" s="39">
        <f t="shared" si="2"/>
        <v>357.50099999999998</v>
      </c>
      <c r="Z8" s="39">
        <f t="shared" si="2"/>
        <v>374.72399999999999</v>
      </c>
      <c r="AA8" s="39">
        <f t="shared" si="2"/>
        <v>383.56200000000001</v>
      </c>
      <c r="AB8" s="39">
        <f t="shared" ref="AB8:AJ8" si="3">AB33+AB58+AB83</f>
        <v>393.60899999999998</v>
      </c>
      <c r="AC8" s="39">
        <f t="shared" si="3"/>
        <v>404.18399999999997</v>
      </c>
      <c r="AD8" s="39">
        <f t="shared" si="3"/>
        <v>422.58500000000004</v>
      </c>
      <c r="AE8" s="39">
        <f t="shared" si="3"/>
        <v>434.04500000000002</v>
      </c>
      <c r="AF8" s="39">
        <f t="shared" si="3"/>
        <v>450.233</v>
      </c>
      <c r="AG8" s="39">
        <f t="shared" si="3"/>
        <v>457.86400000000003</v>
      </c>
      <c r="AH8" s="39">
        <f t="shared" ref="AH8:AH18" si="4">AH33+AH58+AH83</f>
        <v>385.38400000000001</v>
      </c>
      <c r="AI8" s="39">
        <f t="shared" si="3"/>
        <v>368.947</v>
      </c>
      <c r="AJ8" s="39">
        <f t="shared" si="3"/>
        <v>380.85</v>
      </c>
      <c r="AK8" s="39">
        <f t="shared" ref="AK8:AK18" si="5">AK33+AK58+AK83</f>
        <v>398.209</v>
      </c>
    </row>
    <row r="9" spans="1:37" x14ac:dyDescent="0.25">
      <c r="A9" s="40" t="s">
        <v>27</v>
      </c>
      <c r="B9" s="39">
        <f t="shared" ref="B9:AB9" si="6">B34+B59+B84</f>
        <v>598.70000000000005</v>
      </c>
      <c r="C9" s="39">
        <f t="shared" si="6"/>
        <v>585.6</v>
      </c>
      <c r="D9" s="39">
        <f t="shared" si="6"/>
        <v>594.5</v>
      </c>
      <c r="E9" s="39">
        <f t="shared" si="6"/>
        <v>575.29999999999995</v>
      </c>
      <c r="F9" s="39">
        <f t="shared" si="6"/>
        <v>509.3</v>
      </c>
      <c r="G9" s="39">
        <f t="shared" si="6"/>
        <v>412.7</v>
      </c>
      <c r="H9" s="39">
        <f t="shared" si="6"/>
        <v>317.8</v>
      </c>
      <c r="I9" s="39">
        <f t="shared" si="6"/>
        <v>287.8</v>
      </c>
      <c r="J9" s="39">
        <f t="shared" si="6"/>
        <v>300.2</v>
      </c>
      <c r="K9" s="39">
        <f t="shared" si="6"/>
        <v>303.39999999999998</v>
      </c>
      <c r="L9" s="39">
        <f t="shared" si="6"/>
        <v>309.5</v>
      </c>
      <c r="M9" s="39">
        <f t="shared" si="6"/>
        <v>320.49999999999994</v>
      </c>
      <c r="N9" s="39">
        <f t="shared" si="6"/>
        <v>330.8</v>
      </c>
      <c r="O9" s="39">
        <f t="shared" si="6"/>
        <v>350.9</v>
      </c>
      <c r="P9" s="39">
        <f t="shared" si="6"/>
        <v>372.3</v>
      </c>
      <c r="Q9" s="39">
        <f t="shared" si="6"/>
        <v>397.9</v>
      </c>
      <c r="R9" s="39">
        <f t="shared" si="6"/>
        <v>421.2</v>
      </c>
      <c r="S9" s="39">
        <f t="shared" si="6"/>
        <v>435.5</v>
      </c>
      <c r="T9" s="39">
        <f t="shared" si="6"/>
        <v>447.2</v>
      </c>
      <c r="U9" s="39">
        <f t="shared" si="6"/>
        <v>457.7</v>
      </c>
      <c r="V9" s="39">
        <f t="shared" si="6"/>
        <v>468.09999999999997</v>
      </c>
      <c r="W9" s="39">
        <f t="shared" si="6"/>
        <v>471.3</v>
      </c>
      <c r="X9" s="39">
        <f t="shared" si="6"/>
        <v>371</v>
      </c>
      <c r="Y9" s="39">
        <f t="shared" si="6"/>
        <v>380.99400000000003</v>
      </c>
      <c r="Z9" s="39">
        <f t="shared" si="6"/>
        <v>378.471</v>
      </c>
      <c r="AA9" s="39">
        <f t="shared" si="6"/>
        <v>384.90499999999997</v>
      </c>
      <c r="AB9" s="39">
        <f t="shared" si="6"/>
        <v>405.90100000000001</v>
      </c>
      <c r="AC9" s="39">
        <f t="shared" ref="AC9:AJ9" si="7">AC34+AC59+AC84</f>
        <v>432.596</v>
      </c>
      <c r="AD9" s="39">
        <f t="shared" si="7"/>
        <v>464.37199999999996</v>
      </c>
      <c r="AE9" s="39">
        <f t="shared" si="7"/>
        <v>493.54300000000001</v>
      </c>
      <c r="AF9" s="39">
        <f t="shared" si="7"/>
        <v>531.43200000000002</v>
      </c>
      <c r="AG9" s="39">
        <f t="shared" si="7"/>
        <v>588.505</v>
      </c>
      <c r="AH9" s="39">
        <f t="shared" si="4"/>
        <v>470.14099999999996</v>
      </c>
      <c r="AI9" s="39">
        <f t="shared" si="7"/>
        <v>502.15</v>
      </c>
      <c r="AJ9" s="39">
        <f t="shared" si="7"/>
        <v>604.22499999999991</v>
      </c>
      <c r="AK9" s="39">
        <f t="shared" si="5"/>
        <v>600.11200000000008</v>
      </c>
    </row>
    <row r="10" spans="1:37" x14ac:dyDescent="0.25">
      <c r="A10" s="40" t="s">
        <v>28</v>
      </c>
      <c r="B10" s="39">
        <f t="shared" ref="B10:AB10" si="8">B35+B60+B85</f>
        <v>894.8</v>
      </c>
      <c r="C10" s="39">
        <f t="shared" si="8"/>
        <v>884.89999999999986</v>
      </c>
      <c r="D10" s="39">
        <f t="shared" si="8"/>
        <v>855.2</v>
      </c>
      <c r="E10" s="39">
        <f t="shared" si="8"/>
        <v>835.9</v>
      </c>
      <c r="F10" s="39">
        <f t="shared" si="8"/>
        <v>700.2</v>
      </c>
      <c r="G10" s="39">
        <f t="shared" si="8"/>
        <v>597.79999999999995</v>
      </c>
      <c r="H10" s="39">
        <f t="shared" si="8"/>
        <v>547.29999999999995</v>
      </c>
      <c r="I10" s="39">
        <f t="shared" si="8"/>
        <v>493.1</v>
      </c>
      <c r="J10" s="39">
        <f t="shared" si="8"/>
        <v>497.5</v>
      </c>
      <c r="K10" s="39">
        <f t="shared" si="8"/>
        <v>505.5</v>
      </c>
      <c r="L10" s="39">
        <f t="shared" si="8"/>
        <v>510.9</v>
      </c>
      <c r="M10" s="39">
        <f t="shared" si="8"/>
        <v>530.29999999999995</v>
      </c>
      <c r="N10" s="39">
        <f t="shared" si="8"/>
        <v>549.5</v>
      </c>
      <c r="O10" s="39">
        <f t="shared" si="8"/>
        <v>567</v>
      </c>
      <c r="P10" s="39">
        <f t="shared" si="8"/>
        <v>608.4</v>
      </c>
      <c r="Q10" s="39">
        <f t="shared" si="8"/>
        <v>667.4</v>
      </c>
      <c r="R10" s="39">
        <f t="shared" si="8"/>
        <v>722.2</v>
      </c>
      <c r="S10" s="39">
        <f t="shared" si="8"/>
        <v>757.59999999999991</v>
      </c>
      <c r="T10" s="39">
        <f t="shared" si="8"/>
        <v>788.80000000000007</v>
      </c>
      <c r="U10" s="39">
        <f t="shared" si="8"/>
        <v>807.2</v>
      </c>
      <c r="V10" s="39">
        <f t="shared" si="8"/>
        <v>819.1</v>
      </c>
      <c r="W10" s="39">
        <f t="shared" si="8"/>
        <v>828.8</v>
      </c>
      <c r="X10" s="39">
        <f t="shared" si="8"/>
        <v>832.40000000000009</v>
      </c>
      <c r="Y10" s="39">
        <f t="shared" si="8"/>
        <v>852.48800000000006</v>
      </c>
      <c r="Z10" s="39">
        <f t="shared" si="8"/>
        <v>882.27300000000002</v>
      </c>
      <c r="AA10" s="39">
        <f t="shared" si="8"/>
        <v>899.74299999999994</v>
      </c>
      <c r="AB10" s="39">
        <f t="shared" si="8"/>
        <v>928.41599999999994</v>
      </c>
      <c r="AC10" s="39">
        <f t="shared" ref="AC10:AJ10" si="9">AC35+AC60+AC85</f>
        <v>963.88800000000003</v>
      </c>
      <c r="AD10" s="39">
        <f t="shared" si="9"/>
        <v>1004.596</v>
      </c>
      <c r="AE10" s="39">
        <f t="shared" si="9"/>
        <v>1028.079</v>
      </c>
      <c r="AF10" s="39">
        <f t="shared" si="9"/>
        <v>1084.548</v>
      </c>
      <c r="AG10" s="39">
        <f t="shared" si="9"/>
        <v>1139.441</v>
      </c>
      <c r="AH10" s="39">
        <f t="shared" si="4"/>
        <v>462.19599999999997</v>
      </c>
      <c r="AI10" s="39">
        <f t="shared" si="9"/>
        <v>489.81400000000002</v>
      </c>
      <c r="AJ10" s="39">
        <f t="shared" si="9"/>
        <v>575.01900000000001</v>
      </c>
      <c r="AK10" s="39">
        <f t="shared" si="5"/>
        <v>587.42100000000005</v>
      </c>
    </row>
    <row r="11" spans="1:37" x14ac:dyDescent="0.25">
      <c r="A11" s="40" t="s">
        <v>29</v>
      </c>
      <c r="B11" s="39">
        <f t="shared" ref="B11:AB11" si="10">B36+B61+B86</f>
        <v>137.1</v>
      </c>
      <c r="C11" s="39">
        <f t="shared" si="10"/>
        <v>135.69999999999999</v>
      </c>
      <c r="D11" s="39">
        <f t="shared" si="10"/>
        <v>132.6</v>
      </c>
      <c r="E11" s="39">
        <f t="shared" si="10"/>
        <v>134.4</v>
      </c>
      <c r="F11" s="39">
        <f t="shared" si="10"/>
        <v>124.7</v>
      </c>
      <c r="G11" s="39">
        <f t="shared" si="10"/>
        <v>112</v>
      </c>
      <c r="H11" s="39">
        <f t="shared" si="10"/>
        <v>95</v>
      </c>
      <c r="I11" s="39">
        <f t="shared" si="10"/>
        <v>89.1</v>
      </c>
      <c r="J11" s="39">
        <f t="shared" si="10"/>
        <v>95</v>
      </c>
      <c r="K11" s="39">
        <f t="shared" si="10"/>
        <v>96.5</v>
      </c>
      <c r="L11" s="39">
        <f t="shared" si="10"/>
        <v>101.4</v>
      </c>
      <c r="M11" s="39">
        <f t="shared" si="10"/>
        <v>107.1</v>
      </c>
      <c r="N11" s="39">
        <f t="shared" si="10"/>
        <v>111.40000000000002</v>
      </c>
      <c r="O11" s="39">
        <f t="shared" si="10"/>
        <v>123.10000000000001</v>
      </c>
      <c r="P11" s="39">
        <f t="shared" si="10"/>
        <v>135.60000000000002</v>
      </c>
      <c r="Q11" s="39">
        <f t="shared" si="10"/>
        <v>144.59999999999997</v>
      </c>
      <c r="R11" s="39">
        <f t="shared" si="10"/>
        <v>153.5</v>
      </c>
      <c r="S11" s="39">
        <f t="shared" si="10"/>
        <v>165.4</v>
      </c>
      <c r="T11" s="39">
        <f t="shared" si="10"/>
        <v>172.39999999999998</v>
      </c>
      <c r="U11" s="39">
        <f t="shared" si="10"/>
        <v>178.2</v>
      </c>
      <c r="V11" s="39">
        <f t="shared" si="10"/>
        <v>182.2</v>
      </c>
      <c r="W11" s="39">
        <f t="shared" si="10"/>
        <v>183</v>
      </c>
      <c r="X11" s="39">
        <f t="shared" si="10"/>
        <v>149.19999999999999</v>
      </c>
      <c r="Y11" s="39">
        <f t="shared" si="10"/>
        <v>145.79900000000001</v>
      </c>
      <c r="Z11" s="39">
        <f t="shared" si="10"/>
        <v>148.65899999999999</v>
      </c>
      <c r="AA11" s="39">
        <f t="shared" si="10"/>
        <v>150.45400000000001</v>
      </c>
      <c r="AB11" s="39">
        <f t="shared" si="10"/>
        <v>152.541</v>
      </c>
      <c r="AC11" s="39">
        <f t="shared" ref="AC11:AJ11" si="11">AC36+AC61+AC86</f>
        <v>157.21799999999999</v>
      </c>
      <c r="AD11" s="39">
        <f t="shared" si="11"/>
        <v>168.13100000000003</v>
      </c>
      <c r="AE11" s="39">
        <f t="shared" si="11"/>
        <v>173.43799999999999</v>
      </c>
      <c r="AF11" s="39">
        <f t="shared" si="11"/>
        <v>180.09300000000002</v>
      </c>
      <c r="AG11" s="39">
        <f t="shared" si="11"/>
        <v>190.59699999999998</v>
      </c>
      <c r="AH11" s="39">
        <f t="shared" si="4"/>
        <v>143.37400000000002</v>
      </c>
      <c r="AI11" s="39">
        <f t="shared" si="11"/>
        <v>147.221</v>
      </c>
      <c r="AJ11" s="39">
        <f t="shared" si="11"/>
        <v>225.39400000000001</v>
      </c>
      <c r="AK11" s="39">
        <f t="shared" si="5"/>
        <v>236.04499999999999</v>
      </c>
    </row>
    <row r="12" spans="1:37" x14ac:dyDescent="0.25">
      <c r="A12" s="40" t="s">
        <v>30</v>
      </c>
      <c r="B12" s="39">
        <f t="shared" ref="B12:AB12" si="12">B37+B62+B87</f>
        <v>761.4</v>
      </c>
      <c r="C12" s="39">
        <f t="shared" si="12"/>
        <v>789.1</v>
      </c>
      <c r="D12" s="39">
        <f t="shared" si="12"/>
        <v>793.8</v>
      </c>
      <c r="E12" s="39">
        <f t="shared" si="12"/>
        <v>799.1</v>
      </c>
      <c r="F12" s="39">
        <f t="shared" si="12"/>
        <v>730</v>
      </c>
      <c r="G12" s="39">
        <f t="shared" si="12"/>
        <v>631.1</v>
      </c>
      <c r="H12" s="39">
        <f t="shared" si="12"/>
        <v>444.1</v>
      </c>
      <c r="I12" s="39">
        <f t="shared" si="12"/>
        <v>373.30000000000007</v>
      </c>
      <c r="J12" s="39">
        <f t="shared" si="12"/>
        <v>346.20000000000005</v>
      </c>
      <c r="K12" s="39">
        <f t="shared" si="12"/>
        <v>337.4</v>
      </c>
      <c r="L12" s="39">
        <f t="shared" si="12"/>
        <v>336</v>
      </c>
      <c r="M12" s="39">
        <f t="shared" si="12"/>
        <v>344.69999999999993</v>
      </c>
      <c r="N12" s="39">
        <f t="shared" si="12"/>
        <v>355.30000000000007</v>
      </c>
      <c r="O12" s="39">
        <f t="shared" si="12"/>
        <v>385.99999999999994</v>
      </c>
      <c r="P12" s="39">
        <f t="shared" si="12"/>
        <v>410.3</v>
      </c>
      <c r="Q12" s="39">
        <f t="shared" si="12"/>
        <v>416.7</v>
      </c>
      <c r="R12" s="39">
        <f t="shared" si="12"/>
        <v>422.9</v>
      </c>
      <c r="S12" s="39">
        <f t="shared" si="12"/>
        <v>433.7</v>
      </c>
      <c r="T12" s="39">
        <f t="shared" si="12"/>
        <v>438.5</v>
      </c>
      <c r="U12" s="39">
        <f t="shared" si="12"/>
        <v>428.6</v>
      </c>
      <c r="V12" s="39">
        <f t="shared" si="12"/>
        <v>420.79999999999995</v>
      </c>
      <c r="W12" s="39">
        <f t="shared" si="12"/>
        <v>379.2</v>
      </c>
      <c r="X12" s="39">
        <f t="shared" si="12"/>
        <v>390.4</v>
      </c>
      <c r="Y12" s="39">
        <f t="shared" si="12"/>
        <v>417.22800000000001</v>
      </c>
      <c r="Z12" s="39">
        <f t="shared" si="12"/>
        <v>456.23599999999999</v>
      </c>
      <c r="AA12" s="39">
        <f t="shared" si="12"/>
        <v>470.48</v>
      </c>
      <c r="AB12" s="39">
        <f t="shared" si="12"/>
        <v>499.75400000000002</v>
      </c>
      <c r="AC12" s="39">
        <f t="shared" ref="AC12:AJ12" si="13">AC37+AC62+AC87</f>
        <v>542.48300000000006</v>
      </c>
      <c r="AD12" s="39">
        <f t="shared" si="13"/>
        <v>571.52599999999995</v>
      </c>
      <c r="AE12" s="39">
        <f t="shared" si="13"/>
        <v>591.45699999999999</v>
      </c>
      <c r="AF12" s="39">
        <f t="shared" si="13"/>
        <v>650.42900000000009</v>
      </c>
      <c r="AG12" s="39">
        <f t="shared" si="13"/>
        <v>694.26300000000003</v>
      </c>
      <c r="AH12" s="39">
        <f t="shared" si="4"/>
        <v>680.01099999999997</v>
      </c>
      <c r="AI12" s="39">
        <f t="shared" si="13"/>
        <v>748.89599999999996</v>
      </c>
      <c r="AJ12" s="39">
        <f t="shared" si="13"/>
        <v>924.97400000000005</v>
      </c>
      <c r="AK12" s="39">
        <f t="shared" si="5"/>
        <v>1023.795</v>
      </c>
    </row>
    <row r="13" spans="1:37" x14ac:dyDescent="0.25">
      <c r="A13" s="40" t="s">
        <v>31</v>
      </c>
      <c r="B13" s="39">
        <f t="shared" ref="B13:AB13" si="14">B38+B63+B88</f>
        <v>299.7</v>
      </c>
      <c r="C13" s="39">
        <f t="shared" si="14"/>
        <v>300.39999999999998</v>
      </c>
      <c r="D13" s="39">
        <f t="shared" si="14"/>
        <v>290.89999999999998</v>
      </c>
      <c r="E13" s="39">
        <f t="shared" si="14"/>
        <v>304.5</v>
      </c>
      <c r="F13" s="39">
        <f t="shared" si="14"/>
        <v>244</v>
      </c>
      <c r="G13" s="39">
        <f t="shared" si="14"/>
        <v>196</v>
      </c>
      <c r="H13" s="39">
        <f t="shared" si="14"/>
        <v>159.5</v>
      </c>
      <c r="I13" s="39">
        <f t="shared" si="14"/>
        <v>134.30000000000001</v>
      </c>
      <c r="J13" s="39">
        <f t="shared" si="14"/>
        <v>138</v>
      </c>
      <c r="K13" s="39">
        <f t="shared" si="14"/>
        <v>151</v>
      </c>
      <c r="L13" s="39">
        <f t="shared" si="14"/>
        <v>157.69999999999999</v>
      </c>
      <c r="M13" s="39">
        <f t="shared" si="14"/>
        <v>179.09999999999997</v>
      </c>
      <c r="N13" s="39">
        <f t="shared" si="14"/>
        <v>209.5</v>
      </c>
      <c r="O13" s="39">
        <f t="shared" si="14"/>
        <v>244.7</v>
      </c>
      <c r="P13" s="39">
        <f t="shared" si="14"/>
        <v>279.8</v>
      </c>
      <c r="Q13" s="39">
        <f t="shared" si="14"/>
        <v>293</v>
      </c>
      <c r="R13" s="39">
        <f t="shared" si="14"/>
        <v>307.90000000000003</v>
      </c>
      <c r="S13" s="39">
        <f t="shared" si="14"/>
        <v>317.2</v>
      </c>
      <c r="T13" s="39">
        <f t="shared" si="14"/>
        <v>320.8</v>
      </c>
      <c r="U13" s="39">
        <f t="shared" si="14"/>
        <v>326.10000000000002</v>
      </c>
      <c r="V13" s="39">
        <f t="shared" si="14"/>
        <v>326.60000000000002</v>
      </c>
      <c r="W13" s="39">
        <f t="shared" si="14"/>
        <v>302.89999999999998</v>
      </c>
      <c r="X13" s="39">
        <f t="shared" si="14"/>
        <v>300</v>
      </c>
      <c r="Y13" s="39">
        <f t="shared" si="14"/>
        <v>300.08600000000001</v>
      </c>
      <c r="Z13" s="39">
        <f t="shared" si="14"/>
        <v>306.029</v>
      </c>
      <c r="AA13" s="39">
        <f t="shared" si="14"/>
        <v>315.55399999999997</v>
      </c>
      <c r="AB13" s="39">
        <f t="shared" si="14"/>
        <v>329.923</v>
      </c>
      <c r="AC13" s="39">
        <f t="shared" ref="AC13:AJ13" si="15">AC38+AC63+AC88</f>
        <v>359.28999999999996</v>
      </c>
      <c r="AD13" s="39">
        <f t="shared" si="15"/>
        <v>396.20600000000002</v>
      </c>
      <c r="AE13" s="39">
        <f t="shared" si="15"/>
        <v>423.14600000000002</v>
      </c>
      <c r="AF13" s="39">
        <f t="shared" si="15"/>
        <v>453.14699999999993</v>
      </c>
      <c r="AG13" s="39">
        <f t="shared" si="15"/>
        <v>499.09400000000005</v>
      </c>
      <c r="AH13" s="39">
        <f t="shared" si="4"/>
        <v>399.6</v>
      </c>
      <c r="AI13" s="39">
        <f t="shared" si="15"/>
        <v>427.17100000000005</v>
      </c>
      <c r="AJ13" s="39">
        <f t="shared" si="15"/>
        <v>429.46300000000002</v>
      </c>
      <c r="AK13" s="39">
        <f t="shared" si="5"/>
        <v>441.66399999999999</v>
      </c>
    </row>
    <row r="14" spans="1:37" x14ac:dyDescent="0.25">
      <c r="A14" s="40" t="s">
        <v>32</v>
      </c>
      <c r="B14" s="53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39">
        <f t="shared" si="4"/>
        <v>410.04600000000005</v>
      </c>
      <c r="AI14" s="39">
        <f>AI39+AI64+AI89</f>
        <v>380.26</v>
      </c>
      <c r="AJ14" s="39">
        <f>AJ39+AJ64+AJ89</f>
        <v>488.70399999999995</v>
      </c>
      <c r="AK14" s="39">
        <f t="shared" si="5"/>
        <v>496.29399999999998</v>
      </c>
    </row>
    <row r="15" spans="1:37" x14ac:dyDescent="0.25">
      <c r="A15" s="40" t="s">
        <v>33</v>
      </c>
      <c r="B15" s="39">
        <f t="shared" ref="B15:AB15" si="16">B40+B65+B90</f>
        <v>603.70000000000005</v>
      </c>
      <c r="C15" s="39">
        <f t="shared" si="16"/>
        <v>579</v>
      </c>
      <c r="D15" s="39">
        <f t="shared" si="16"/>
        <v>588.4</v>
      </c>
      <c r="E15" s="39">
        <f t="shared" si="16"/>
        <v>588.20000000000005</v>
      </c>
      <c r="F15" s="39">
        <f t="shared" si="16"/>
        <v>524.4</v>
      </c>
      <c r="G15" s="39">
        <f t="shared" si="16"/>
        <v>496.8</v>
      </c>
      <c r="H15" s="39">
        <f t="shared" si="16"/>
        <v>389</v>
      </c>
      <c r="I15" s="39">
        <f t="shared" si="16"/>
        <v>309.60000000000002</v>
      </c>
      <c r="J15" s="39">
        <f t="shared" si="16"/>
        <v>272.2</v>
      </c>
      <c r="K15" s="39">
        <f t="shared" si="16"/>
        <v>278.3</v>
      </c>
      <c r="L15" s="39">
        <f t="shared" si="16"/>
        <v>289.60000000000002</v>
      </c>
      <c r="M15" s="39">
        <f t="shared" si="16"/>
        <v>307.79999999999995</v>
      </c>
      <c r="N15" s="39">
        <f t="shared" si="16"/>
        <v>334.29999999999995</v>
      </c>
      <c r="O15" s="39">
        <f t="shared" si="16"/>
        <v>362.6</v>
      </c>
      <c r="P15" s="39">
        <f t="shared" si="16"/>
        <v>381.7</v>
      </c>
      <c r="Q15" s="39">
        <f t="shared" si="16"/>
        <v>389.70000000000005</v>
      </c>
      <c r="R15" s="39">
        <f t="shared" si="16"/>
        <v>400.2</v>
      </c>
      <c r="S15" s="39">
        <f t="shared" si="16"/>
        <v>406.5</v>
      </c>
      <c r="T15" s="39">
        <f t="shared" si="16"/>
        <v>412.9</v>
      </c>
      <c r="U15" s="39">
        <f t="shared" si="16"/>
        <v>419.9</v>
      </c>
      <c r="V15" s="39">
        <f t="shared" si="16"/>
        <v>422.5</v>
      </c>
      <c r="W15" s="39">
        <f t="shared" si="16"/>
        <v>404.1</v>
      </c>
      <c r="X15" s="39">
        <f t="shared" si="16"/>
        <v>416.1</v>
      </c>
      <c r="Y15" s="39">
        <f t="shared" si="16"/>
        <v>443.27800000000002</v>
      </c>
      <c r="Z15" s="39">
        <f t="shared" si="16"/>
        <v>467.149</v>
      </c>
      <c r="AA15" s="39">
        <f t="shared" si="16"/>
        <v>472.48399999999998</v>
      </c>
      <c r="AB15" s="39">
        <f t="shared" si="16"/>
        <v>480.17200000000003</v>
      </c>
      <c r="AC15" s="39">
        <f t="shared" ref="AC15:AJ15" si="17">AC40+AC65+AC90</f>
        <v>506.24</v>
      </c>
      <c r="AD15" s="39">
        <f t="shared" si="17"/>
        <v>533.96299999999997</v>
      </c>
      <c r="AE15" s="39">
        <f t="shared" si="17"/>
        <v>549.24799999999993</v>
      </c>
      <c r="AF15" s="39">
        <f t="shared" si="17"/>
        <v>591.053</v>
      </c>
      <c r="AG15" s="39">
        <f t="shared" si="17"/>
        <v>615.78</v>
      </c>
      <c r="AH15" s="39">
        <f t="shared" si="4"/>
        <v>361.67199999999997</v>
      </c>
      <c r="AI15" s="39">
        <f t="shared" si="17"/>
        <v>370.68600000000004</v>
      </c>
      <c r="AJ15" s="39">
        <f t="shared" si="17"/>
        <v>430.76699999999994</v>
      </c>
      <c r="AK15" s="39">
        <f t="shared" si="5"/>
        <v>428.077</v>
      </c>
    </row>
    <row r="16" spans="1:37" x14ac:dyDescent="0.25">
      <c r="A16" s="40" t="s">
        <v>34</v>
      </c>
      <c r="B16" s="39">
        <f t="shared" ref="B16:AB16" si="18">B41+B66+B91</f>
        <v>1447.4</v>
      </c>
      <c r="C16" s="39">
        <f t="shared" si="18"/>
        <v>1430.2999999999997</v>
      </c>
      <c r="D16" s="39">
        <f t="shared" si="18"/>
        <v>1444.2999999999997</v>
      </c>
      <c r="E16" s="39">
        <f t="shared" si="18"/>
        <v>1323.6</v>
      </c>
      <c r="F16" s="39">
        <f t="shared" si="18"/>
        <v>1153.7</v>
      </c>
      <c r="G16" s="39">
        <f t="shared" si="18"/>
        <v>936.5</v>
      </c>
      <c r="H16" s="39">
        <f t="shared" si="18"/>
        <v>706.6</v>
      </c>
      <c r="I16" s="39">
        <f t="shared" si="18"/>
        <v>502</v>
      </c>
      <c r="J16" s="39">
        <f t="shared" si="18"/>
        <v>428</v>
      </c>
      <c r="K16" s="39">
        <f t="shared" si="18"/>
        <v>428.4</v>
      </c>
      <c r="L16" s="39">
        <f t="shared" si="18"/>
        <v>431</v>
      </c>
      <c r="M16" s="39">
        <f t="shared" si="18"/>
        <v>434.4</v>
      </c>
      <c r="N16" s="39">
        <f t="shared" si="18"/>
        <v>447.3</v>
      </c>
      <c r="O16" s="39">
        <f t="shared" si="18"/>
        <v>448.4</v>
      </c>
      <c r="P16" s="39">
        <f t="shared" si="18"/>
        <v>477.90000000000003</v>
      </c>
      <c r="Q16" s="39">
        <f t="shared" si="18"/>
        <v>501.9</v>
      </c>
      <c r="R16" s="39">
        <f t="shared" si="18"/>
        <v>516.6</v>
      </c>
      <c r="S16" s="39">
        <f t="shared" si="18"/>
        <v>537</v>
      </c>
      <c r="T16" s="39">
        <f t="shared" si="18"/>
        <v>556.79999999999995</v>
      </c>
      <c r="U16" s="39">
        <f t="shared" si="18"/>
        <v>563.20000000000005</v>
      </c>
      <c r="V16" s="39">
        <f t="shared" si="18"/>
        <v>570.70000000000005</v>
      </c>
      <c r="W16" s="39">
        <f t="shared" si="18"/>
        <v>376.4</v>
      </c>
      <c r="X16" s="39">
        <f t="shared" si="18"/>
        <v>394.4</v>
      </c>
      <c r="Y16" s="39">
        <f t="shared" si="18"/>
        <v>402.49299999999999</v>
      </c>
      <c r="Z16" s="39">
        <f t="shared" si="18"/>
        <v>415.46699999999998</v>
      </c>
      <c r="AA16" s="39">
        <f t="shared" si="18"/>
        <v>420.74700000000001</v>
      </c>
      <c r="AB16" s="39">
        <f t="shared" si="18"/>
        <v>427.03000000000003</v>
      </c>
      <c r="AC16" s="39">
        <f t="shared" ref="AC16:AJ16" si="19">AC41+AC66+AC91</f>
        <v>440.72</v>
      </c>
      <c r="AD16" s="39">
        <f t="shared" si="19"/>
        <v>455.16600000000005</v>
      </c>
      <c r="AE16" s="39">
        <f t="shared" si="19"/>
        <v>462.36799999999994</v>
      </c>
      <c r="AF16" s="39">
        <f t="shared" si="19"/>
        <v>463.375</v>
      </c>
      <c r="AG16" s="39">
        <f t="shared" si="19"/>
        <v>437.41399999999999</v>
      </c>
      <c r="AH16" s="39">
        <f t="shared" si="4"/>
        <v>365.87400000000002</v>
      </c>
      <c r="AI16" s="39">
        <f t="shared" si="19"/>
        <v>380.26800000000003</v>
      </c>
      <c r="AJ16" s="39">
        <f t="shared" si="19"/>
        <v>395.32400000000001</v>
      </c>
      <c r="AK16" s="39">
        <f t="shared" si="5"/>
        <v>391.26900000000001</v>
      </c>
    </row>
    <row r="17" spans="1:37" x14ac:dyDescent="0.25">
      <c r="A17" s="40" t="s">
        <v>35</v>
      </c>
      <c r="B17" s="39">
        <f t="shared" ref="B17:AB17" si="20">B42+B67+B92</f>
        <v>220.8</v>
      </c>
      <c r="C17" s="39">
        <f t="shared" si="20"/>
        <v>223.1</v>
      </c>
      <c r="D17" s="39">
        <f t="shared" si="20"/>
        <v>239</v>
      </c>
      <c r="E17" s="39">
        <f t="shared" si="20"/>
        <v>238.89999999999998</v>
      </c>
      <c r="F17" s="39">
        <f t="shared" si="20"/>
        <v>186.5</v>
      </c>
      <c r="G17" s="39">
        <f t="shared" si="20"/>
        <v>168.3</v>
      </c>
      <c r="H17" s="39">
        <f t="shared" si="20"/>
        <v>163.70000000000002</v>
      </c>
      <c r="I17" s="39">
        <f t="shared" si="20"/>
        <v>153.30000000000001</v>
      </c>
      <c r="J17" s="39">
        <f t="shared" si="20"/>
        <v>152.59999999999997</v>
      </c>
      <c r="K17" s="39">
        <f t="shared" si="20"/>
        <v>157.90000000000003</v>
      </c>
      <c r="L17" s="39">
        <f t="shared" si="20"/>
        <v>160</v>
      </c>
      <c r="M17" s="39">
        <f t="shared" si="20"/>
        <v>164.6</v>
      </c>
      <c r="N17" s="39">
        <f t="shared" si="20"/>
        <v>170.2</v>
      </c>
      <c r="O17" s="39">
        <f t="shared" si="20"/>
        <v>178.60000000000002</v>
      </c>
      <c r="P17" s="39">
        <f t="shared" si="20"/>
        <v>199.49999999999997</v>
      </c>
      <c r="Q17" s="39">
        <f t="shared" si="20"/>
        <v>216.19999999999996</v>
      </c>
      <c r="R17" s="39">
        <f t="shared" si="20"/>
        <v>230.8</v>
      </c>
      <c r="S17" s="39">
        <f t="shared" si="20"/>
        <v>240.1</v>
      </c>
      <c r="T17" s="39">
        <f t="shared" si="20"/>
        <v>245.4</v>
      </c>
      <c r="U17" s="39">
        <f t="shared" si="20"/>
        <v>245.6</v>
      </c>
      <c r="V17" s="39">
        <f t="shared" si="20"/>
        <v>247.39999999999998</v>
      </c>
      <c r="W17" s="39">
        <f t="shared" si="20"/>
        <v>240.70000000000002</v>
      </c>
      <c r="X17" s="39">
        <f t="shared" si="20"/>
        <v>243.3</v>
      </c>
      <c r="Y17" s="39">
        <f t="shared" si="20"/>
        <v>248.887</v>
      </c>
      <c r="Z17" s="39">
        <f t="shared" si="20"/>
        <v>257.77199999999999</v>
      </c>
      <c r="AA17" s="39">
        <f t="shared" si="20"/>
        <v>268.96299999999997</v>
      </c>
      <c r="AB17" s="39">
        <f t="shared" si="20"/>
        <v>288.57900000000001</v>
      </c>
      <c r="AC17" s="39">
        <f t="shared" ref="AC17:AJ17" si="21">AC42+AC67+AC92</f>
        <v>309.63499999999999</v>
      </c>
      <c r="AD17" s="39">
        <f t="shared" si="21"/>
        <v>323.94499999999999</v>
      </c>
      <c r="AE17" s="39">
        <f t="shared" si="21"/>
        <v>332.38099999999997</v>
      </c>
      <c r="AF17" s="39">
        <f t="shared" si="21"/>
        <v>342.40700000000004</v>
      </c>
      <c r="AG17" s="39">
        <f t="shared" si="21"/>
        <v>360.78100000000006</v>
      </c>
      <c r="AH17" s="39">
        <f t="shared" si="4"/>
        <v>275.23500000000001</v>
      </c>
      <c r="AI17" s="39">
        <f t="shared" si="21"/>
        <v>297.19200000000001</v>
      </c>
      <c r="AJ17" s="39">
        <f t="shared" si="21"/>
        <v>364.81600000000003</v>
      </c>
      <c r="AK17" s="39">
        <f t="shared" si="5"/>
        <v>370.38300000000004</v>
      </c>
    </row>
    <row r="18" spans="1:37" x14ac:dyDescent="0.25">
      <c r="A18" s="40" t="s">
        <v>36</v>
      </c>
      <c r="B18" s="39">
        <f t="shared" ref="B18:AB18" si="22">B43+B68+B93</f>
        <v>6</v>
      </c>
      <c r="C18" s="39">
        <f t="shared" si="22"/>
        <v>6</v>
      </c>
      <c r="D18" s="39">
        <f t="shared" si="22"/>
        <v>5.8</v>
      </c>
      <c r="E18" s="39">
        <f t="shared" si="22"/>
        <v>7.9</v>
      </c>
      <c r="F18" s="39">
        <f t="shared" si="22"/>
        <v>7.2</v>
      </c>
      <c r="G18" s="39">
        <f t="shared" si="22"/>
        <v>7.0000000000000009</v>
      </c>
      <c r="H18" s="39">
        <f t="shared" si="22"/>
        <v>5.7</v>
      </c>
      <c r="I18" s="39">
        <f t="shared" si="22"/>
        <v>5.0999999999999996</v>
      </c>
      <c r="J18" s="39">
        <f t="shared" si="22"/>
        <v>5.8</v>
      </c>
      <c r="K18" s="39">
        <f t="shared" si="22"/>
        <v>5.2</v>
      </c>
      <c r="L18" s="39">
        <f t="shared" si="22"/>
        <v>5.5</v>
      </c>
      <c r="M18" s="39">
        <f t="shared" si="22"/>
        <v>6</v>
      </c>
      <c r="N18" s="39">
        <f t="shared" si="22"/>
        <v>6.2</v>
      </c>
      <c r="O18" s="39">
        <f t="shared" si="22"/>
        <v>6.4</v>
      </c>
      <c r="P18" s="39">
        <f t="shared" si="22"/>
        <v>7.1999999999999993</v>
      </c>
      <c r="Q18" s="39">
        <f t="shared" si="22"/>
        <v>8.8000000000000007</v>
      </c>
      <c r="R18" s="39">
        <f t="shared" si="22"/>
        <v>8.5</v>
      </c>
      <c r="S18" s="39">
        <f t="shared" si="22"/>
        <v>9.6</v>
      </c>
      <c r="T18" s="39">
        <f t="shared" si="22"/>
        <v>10.3</v>
      </c>
      <c r="U18" s="39">
        <f t="shared" si="22"/>
        <v>11.2</v>
      </c>
      <c r="V18" s="39">
        <f t="shared" si="22"/>
        <v>12.8</v>
      </c>
      <c r="W18" s="39">
        <f t="shared" si="22"/>
        <v>14.9</v>
      </c>
      <c r="X18" s="39">
        <f t="shared" si="22"/>
        <v>14.600000000000001</v>
      </c>
      <c r="Y18" s="39">
        <f t="shared" si="22"/>
        <v>14.153</v>
      </c>
      <c r="Z18" s="39">
        <f t="shared" si="22"/>
        <v>15.065</v>
      </c>
      <c r="AA18" s="39">
        <f t="shared" si="22"/>
        <v>13.565999999999999</v>
      </c>
      <c r="AB18" s="39">
        <f t="shared" si="22"/>
        <v>14.968999999999999</v>
      </c>
      <c r="AC18" s="39">
        <f t="shared" ref="AC18:AJ18" si="23">AC43+AC68+AC93</f>
        <v>17.768999999999998</v>
      </c>
      <c r="AD18" s="39">
        <f t="shared" si="23"/>
        <v>20.169</v>
      </c>
      <c r="AE18" s="39">
        <f t="shared" si="23"/>
        <v>22.006</v>
      </c>
      <c r="AF18" s="39">
        <f t="shared" si="23"/>
        <v>23.381</v>
      </c>
      <c r="AG18" s="39">
        <f t="shared" si="23"/>
        <v>23.795999999999999</v>
      </c>
      <c r="AH18" s="39">
        <f t="shared" si="4"/>
        <v>20.285</v>
      </c>
      <c r="AI18" s="39">
        <f t="shared" si="23"/>
        <v>19.04</v>
      </c>
      <c r="AJ18" s="39">
        <f t="shared" si="23"/>
        <v>19.759</v>
      </c>
      <c r="AK18" s="39">
        <f t="shared" si="5"/>
        <v>21.429000000000002</v>
      </c>
    </row>
    <row r="19" spans="1:37" x14ac:dyDescent="0.25">
      <c r="A19" s="40" t="s">
        <v>45</v>
      </c>
      <c r="B19" s="39">
        <f t="shared" ref="B19:AB19" si="24">B44+B69+B94</f>
        <v>451.8</v>
      </c>
      <c r="C19" s="39">
        <f t="shared" si="24"/>
        <v>464.29999999999995</v>
      </c>
      <c r="D19" s="39">
        <f t="shared" si="24"/>
        <v>483.3</v>
      </c>
      <c r="E19" s="39">
        <f t="shared" si="24"/>
        <v>521.5</v>
      </c>
      <c r="F19" s="39">
        <f t="shared" si="24"/>
        <v>465.5</v>
      </c>
      <c r="G19" s="39">
        <f t="shared" si="24"/>
        <v>420.6</v>
      </c>
      <c r="H19" s="39">
        <f t="shared" si="24"/>
        <v>382.20000000000005</v>
      </c>
      <c r="I19" s="39">
        <f t="shared" si="24"/>
        <v>358.19999999999993</v>
      </c>
      <c r="J19" s="39">
        <f t="shared" si="24"/>
        <v>368.4</v>
      </c>
      <c r="K19" s="39">
        <f t="shared" si="24"/>
        <v>376.7</v>
      </c>
      <c r="L19" s="39">
        <f t="shared" si="24"/>
        <v>381.59999999999997</v>
      </c>
      <c r="M19" s="39">
        <f t="shared" si="24"/>
        <v>412.2</v>
      </c>
      <c r="N19" s="39">
        <f t="shared" si="24"/>
        <v>462.19999999999993</v>
      </c>
      <c r="O19" s="39">
        <f t="shared" si="24"/>
        <v>515.1</v>
      </c>
      <c r="P19" s="39">
        <f t="shared" si="24"/>
        <v>560.20000000000005</v>
      </c>
      <c r="Q19" s="39">
        <f t="shared" si="24"/>
        <v>607.79999999999995</v>
      </c>
      <c r="R19" s="39">
        <f t="shared" si="24"/>
        <v>642.29999999999995</v>
      </c>
      <c r="S19" s="39">
        <f t="shared" si="24"/>
        <v>676.4</v>
      </c>
      <c r="T19" s="39">
        <f t="shared" si="24"/>
        <v>715.9</v>
      </c>
      <c r="U19" s="39">
        <f t="shared" si="24"/>
        <v>749.2</v>
      </c>
      <c r="V19" s="39">
        <f t="shared" si="24"/>
        <v>833.2</v>
      </c>
      <c r="W19" s="39">
        <f t="shared" si="24"/>
        <v>837.6</v>
      </c>
      <c r="X19" s="39">
        <f t="shared" si="24"/>
        <v>857.1</v>
      </c>
      <c r="Y19" s="39">
        <f t="shared" si="24"/>
        <v>838.69299999999998</v>
      </c>
      <c r="Z19" s="39">
        <f t="shared" si="24"/>
        <v>830.22500000000002</v>
      </c>
      <c r="AA19" s="39">
        <f t="shared" si="24"/>
        <v>847.95699999999999</v>
      </c>
      <c r="AB19" s="39">
        <f t="shared" si="24"/>
        <v>901.53600000000006</v>
      </c>
      <c r="AC19" s="39">
        <f>AC44+AC69+AC94</f>
        <v>994.82799999999997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7" x14ac:dyDescent="0.25">
      <c r="A20" s="40" t="s">
        <v>37</v>
      </c>
      <c r="B20" s="39">
        <f t="shared" ref="B20:AB20" si="25">B45+B70+B95</f>
        <v>765.7</v>
      </c>
      <c r="C20" s="39">
        <f t="shared" si="25"/>
        <v>734.9</v>
      </c>
      <c r="D20" s="39">
        <f t="shared" si="25"/>
        <v>731.7</v>
      </c>
      <c r="E20" s="39">
        <f t="shared" si="25"/>
        <v>721.3</v>
      </c>
      <c r="F20" s="39">
        <f t="shared" si="25"/>
        <v>615.1</v>
      </c>
      <c r="G20" s="39">
        <f t="shared" si="25"/>
        <v>531.1</v>
      </c>
      <c r="H20" s="39">
        <f t="shared" si="25"/>
        <v>434</v>
      </c>
      <c r="I20" s="39">
        <f t="shared" si="25"/>
        <v>342</v>
      </c>
      <c r="J20" s="39">
        <f t="shared" si="25"/>
        <v>260.89999999999998</v>
      </c>
      <c r="K20" s="39">
        <f t="shared" si="25"/>
        <v>226.5</v>
      </c>
      <c r="L20" s="39">
        <f t="shared" si="25"/>
        <v>242.5</v>
      </c>
      <c r="M20" s="39">
        <f t="shared" si="25"/>
        <v>258.39999999999998</v>
      </c>
      <c r="N20" s="39">
        <f t="shared" si="25"/>
        <v>280.7</v>
      </c>
      <c r="O20" s="39">
        <f t="shared" si="25"/>
        <v>306.60000000000002</v>
      </c>
      <c r="P20" s="39">
        <f t="shared" si="25"/>
        <v>333.6</v>
      </c>
      <c r="Q20" s="39">
        <f t="shared" si="25"/>
        <v>346.4</v>
      </c>
      <c r="R20" s="39">
        <f t="shared" si="25"/>
        <v>346.9</v>
      </c>
      <c r="S20" s="39">
        <f t="shared" si="25"/>
        <v>353.29999999999995</v>
      </c>
      <c r="T20" s="39">
        <f t="shared" si="25"/>
        <v>359.6</v>
      </c>
      <c r="U20" s="39">
        <f t="shared" si="25"/>
        <v>369.29999999999995</v>
      </c>
      <c r="V20" s="39">
        <f t="shared" si="25"/>
        <v>373.6</v>
      </c>
      <c r="W20" s="39">
        <f t="shared" si="25"/>
        <v>360.59999999999997</v>
      </c>
      <c r="X20" s="39">
        <f t="shared" si="25"/>
        <v>364</v>
      </c>
      <c r="Y20" s="39">
        <f t="shared" si="25"/>
        <v>375.017</v>
      </c>
      <c r="Z20" s="39">
        <f t="shared" si="25"/>
        <v>379.47199999999998</v>
      </c>
      <c r="AA20" s="39">
        <f t="shared" si="25"/>
        <v>385.48099999999999</v>
      </c>
      <c r="AB20" s="39">
        <f t="shared" si="25"/>
        <v>388.75099999999998</v>
      </c>
      <c r="AC20" s="39">
        <f t="shared" ref="AC20:AJ20" si="26">AC45+AC70+AC95</f>
        <v>392.86799999999999</v>
      </c>
      <c r="AD20" s="39">
        <f t="shared" si="26"/>
        <v>410.41200000000003</v>
      </c>
      <c r="AE20" s="39">
        <f t="shared" si="26"/>
        <v>426.63799999999998</v>
      </c>
      <c r="AF20" s="39">
        <f t="shared" si="26"/>
        <v>446.94499999999999</v>
      </c>
      <c r="AG20" s="39">
        <f t="shared" si="26"/>
        <v>478.68100000000004</v>
      </c>
      <c r="AH20" s="39">
        <f t="shared" ref="AH20:AH27" si="27">AH45+AH70+AH95</f>
        <v>377.08199999999999</v>
      </c>
      <c r="AI20" s="39">
        <f t="shared" si="26"/>
        <v>364.96199999999999</v>
      </c>
      <c r="AJ20" s="39">
        <f t="shared" si="26"/>
        <v>470.39799999999997</v>
      </c>
      <c r="AK20" s="39">
        <f t="shared" ref="AK20:AK27" si="28">AK45+AK70+AK95</f>
        <v>475.00400000000002</v>
      </c>
    </row>
    <row r="21" spans="1:37" x14ac:dyDescent="0.25">
      <c r="A21" s="40" t="s">
        <v>38</v>
      </c>
      <c r="B21" s="39">
        <f t="shared" ref="B21:AB21" si="29">B46+B71+B96</f>
        <v>1173.7</v>
      </c>
      <c r="C21" s="39">
        <f t="shared" si="29"/>
        <v>1120.9000000000001</v>
      </c>
      <c r="D21" s="39">
        <f t="shared" si="29"/>
        <v>1120.4000000000001</v>
      </c>
      <c r="E21" s="39">
        <f t="shared" si="29"/>
        <v>1043.7</v>
      </c>
      <c r="F21" s="39">
        <f t="shared" si="29"/>
        <v>867.9</v>
      </c>
      <c r="G21" s="39">
        <f t="shared" si="29"/>
        <v>712.3</v>
      </c>
      <c r="H21" s="39">
        <f t="shared" si="29"/>
        <v>524.6</v>
      </c>
      <c r="I21" s="39">
        <f t="shared" si="29"/>
        <v>363.70000000000005</v>
      </c>
      <c r="J21" s="39">
        <f t="shared" si="29"/>
        <v>293</v>
      </c>
      <c r="K21" s="39">
        <f t="shared" si="29"/>
        <v>284.2</v>
      </c>
      <c r="L21" s="39">
        <f t="shared" si="29"/>
        <v>297.5</v>
      </c>
      <c r="M21" s="39">
        <f t="shared" si="29"/>
        <v>301</v>
      </c>
      <c r="N21" s="39">
        <f t="shared" si="29"/>
        <v>311.89999999999998</v>
      </c>
      <c r="O21" s="39">
        <f t="shared" si="29"/>
        <v>319.10000000000002</v>
      </c>
      <c r="P21" s="39">
        <f t="shared" si="29"/>
        <v>324.8</v>
      </c>
      <c r="Q21" s="39">
        <f t="shared" si="29"/>
        <v>332</v>
      </c>
      <c r="R21" s="39">
        <f t="shared" si="29"/>
        <v>338.5</v>
      </c>
      <c r="S21" s="39">
        <f t="shared" si="29"/>
        <v>344.4</v>
      </c>
      <c r="T21" s="39">
        <f t="shared" si="29"/>
        <v>351.7</v>
      </c>
      <c r="U21" s="39">
        <f t="shared" si="29"/>
        <v>355.2</v>
      </c>
      <c r="V21" s="39">
        <f t="shared" si="29"/>
        <v>356.1</v>
      </c>
      <c r="W21" s="39">
        <f t="shared" si="29"/>
        <v>259.70000000000005</v>
      </c>
      <c r="X21" s="39">
        <f t="shared" si="29"/>
        <v>280.7</v>
      </c>
      <c r="Y21" s="39">
        <f t="shared" si="29"/>
        <v>297.61199999999997</v>
      </c>
      <c r="Z21" s="39">
        <f t="shared" si="29"/>
        <v>314.98199999999997</v>
      </c>
      <c r="AA21" s="39">
        <f t="shared" si="29"/>
        <v>327.29300000000001</v>
      </c>
      <c r="AB21" s="39">
        <f t="shared" si="29"/>
        <v>330.35500000000002</v>
      </c>
      <c r="AC21" s="39">
        <f t="shared" ref="AC21:AJ21" si="30">AC46+AC71+AC96</f>
        <v>343.49800000000005</v>
      </c>
      <c r="AD21" s="39">
        <f t="shared" si="30"/>
        <v>355.47899999999998</v>
      </c>
      <c r="AE21" s="39">
        <f t="shared" si="30"/>
        <v>365.45899999999995</v>
      </c>
      <c r="AF21" s="39">
        <f t="shared" si="30"/>
        <v>377.697</v>
      </c>
      <c r="AG21" s="39">
        <f t="shared" si="30"/>
        <v>389.90999999999997</v>
      </c>
      <c r="AH21" s="39">
        <f t="shared" si="27"/>
        <v>299.92200000000003</v>
      </c>
      <c r="AI21" s="39">
        <f t="shared" si="30"/>
        <v>283.53899999999999</v>
      </c>
      <c r="AJ21" s="39">
        <f t="shared" si="30"/>
        <v>276.93200000000002</v>
      </c>
      <c r="AK21" s="39">
        <f t="shared" si="28"/>
        <v>282.947</v>
      </c>
    </row>
    <row r="22" spans="1:37" x14ac:dyDescent="0.25">
      <c r="A22" s="40" t="s">
        <v>39</v>
      </c>
      <c r="B22" s="53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39">
        <f t="shared" ref="AD22:AJ22" si="31">AD47+AD72+AD97</f>
        <v>993.88599999999997</v>
      </c>
      <c r="AE22" s="39">
        <f t="shared" si="31"/>
        <v>1052.9290000000001</v>
      </c>
      <c r="AF22" s="39">
        <f t="shared" si="31"/>
        <v>1128.8870000000002</v>
      </c>
      <c r="AG22" s="39">
        <f t="shared" si="31"/>
        <v>1129.5990000000002</v>
      </c>
      <c r="AH22" s="39">
        <f t="shared" si="27"/>
        <v>856.14599999999996</v>
      </c>
      <c r="AI22" s="39">
        <f t="shared" si="31"/>
        <v>796.67899999999997</v>
      </c>
      <c r="AJ22" s="39">
        <f t="shared" si="31"/>
        <v>1078.0450000000001</v>
      </c>
      <c r="AK22" s="39">
        <f t="shared" si="28"/>
        <v>1127.646</v>
      </c>
    </row>
    <row r="23" spans="1:37" x14ac:dyDescent="0.25">
      <c r="A23" s="41" t="s">
        <v>40</v>
      </c>
      <c r="B23" s="53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39">
        <f t="shared" si="27"/>
        <v>110.18100000000001</v>
      </c>
      <c r="AI23" s="39">
        <f>AI48+AI73+AI98</f>
        <v>109.054</v>
      </c>
      <c r="AJ23" s="39">
        <f>AJ48+AJ73+AJ98</f>
        <v>150.78</v>
      </c>
      <c r="AK23" s="39">
        <f t="shared" si="28"/>
        <v>146.959</v>
      </c>
    </row>
    <row r="24" spans="1:37" x14ac:dyDescent="0.25">
      <c r="A24" s="40" t="s">
        <v>41</v>
      </c>
      <c r="B24" s="39">
        <f t="shared" ref="B24:AB24" si="32">B49+B74+B99</f>
        <v>1190.7</v>
      </c>
      <c r="C24" s="39">
        <f t="shared" si="32"/>
        <v>1153</v>
      </c>
      <c r="D24" s="39">
        <f t="shared" si="32"/>
        <v>1142.2</v>
      </c>
      <c r="E24" s="39">
        <f t="shared" si="32"/>
        <v>1125.7</v>
      </c>
      <c r="F24" s="39">
        <f t="shared" si="32"/>
        <v>959.2</v>
      </c>
      <c r="G24" s="39">
        <f t="shared" si="32"/>
        <v>809</v>
      </c>
      <c r="H24" s="39">
        <f t="shared" si="32"/>
        <v>653.1</v>
      </c>
      <c r="I24" s="39">
        <f t="shared" si="32"/>
        <v>499.5</v>
      </c>
      <c r="J24" s="39">
        <f t="shared" si="32"/>
        <v>491.6</v>
      </c>
      <c r="K24" s="39">
        <f t="shared" si="32"/>
        <v>506.1</v>
      </c>
      <c r="L24" s="39">
        <f t="shared" si="32"/>
        <v>529.20000000000005</v>
      </c>
      <c r="M24" s="39">
        <f t="shared" si="32"/>
        <v>558.5</v>
      </c>
      <c r="N24" s="39">
        <f t="shared" si="32"/>
        <v>607.29999999999995</v>
      </c>
      <c r="O24" s="39">
        <f t="shared" si="32"/>
        <v>661.9</v>
      </c>
      <c r="P24" s="39">
        <f t="shared" si="32"/>
        <v>705.99999999999989</v>
      </c>
      <c r="Q24" s="39">
        <f t="shared" si="32"/>
        <v>734.8</v>
      </c>
      <c r="R24" s="39">
        <f t="shared" si="32"/>
        <v>754.9</v>
      </c>
      <c r="S24" s="39">
        <f t="shared" si="32"/>
        <v>764.1</v>
      </c>
      <c r="T24" s="39">
        <f t="shared" si="32"/>
        <v>765.59999999999991</v>
      </c>
      <c r="U24" s="39">
        <f t="shared" si="32"/>
        <v>782.7</v>
      </c>
      <c r="V24" s="39">
        <f t="shared" si="32"/>
        <v>757.3</v>
      </c>
      <c r="W24" s="39">
        <f t="shared" si="32"/>
        <v>733.6</v>
      </c>
      <c r="X24" s="39">
        <f t="shared" si="32"/>
        <v>740.2</v>
      </c>
      <c r="Y24" s="39">
        <f t="shared" si="32"/>
        <v>769.26</v>
      </c>
      <c r="Z24" s="39">
        <f t="shared" si="32"/>
        <v>802.06500000000005</v>
      </c>
      <c r="AA24" s="39">
        <f t="shared" si="32"/>
        <v>839.41000000000008</v>
      </c>
      <c r="AB24" s="39">
        <f t="shared" si="32"/>
        <v>868.24299999999994</v>
      </c>
      <c r="AC24" s="39">
        <f t="shared" ref="AC24:AJ24" si="33">AC49+AC74+AC99</f>
        <v>895.41700000000003</v>
      </c>
      <c r="AD24" s="39">
        <f t="shared" si="33"/>
        <v>952.69900000000007</v>
      </c>
      <c r="AE24" s="39">
        <f t="shared" si="33"/>
        <v>1004.4490000000001</v>
      </c>
      <c r="AF24" s="39">
        <f t="shared" si="33"/>
        <v>1046.9970000000001</v>
      </c>
      <c r="AG24" s="39">
        <f t="shared" si="33"/>
        <v>1108.49</v>
      </c>
      <c r="AH24" s="39">
        <f t="shared" si="27"/>
        <v>325.17599999999999</v>
      </c>
      <c r="AI24" s="39">
        <f t="shared" si="33"/>
        <v>322.94299999999998</v>
      </c>
      <c r="AJ24" s="39">
        <f t="shared" si="33"/>
        <v>361.03800000000001</v>
      </c>
      <c r="AK24" s="39">
        <f t="shared" si="28"/>
        <v>369.00900000000001</v>
      </c>
    </row>
    <row r="25" spans="1:37" x14ac:dyDescent="0.25">
      <c r="A25" s="40" t="s">
        <v>42</v>
      </c>
      <c r="B25" s="42">
        <f t="shared" ref="B25:AB25" si="34">B50+B75+B100</f>
        <v>8.6999999999999993</v>
      </c>
      <c r="C25" s="42">
        <f t="shared" si="34"/>
        <v>8.6999999999999993</v>
      </c>
      <c r="D25" s="42">
        <f t="shared" si="34"/>
        <v>8.9</v>
      </c>
      <c r="E25" s="42">
        <f t="shared" si="34"/>
        <v>10.8</v>
      </c>
      <c r="F25" s="42">
        <f t="shared" si="34"/>
        <v>11.3</v>
      </c>
      <c r="G25" s="42">
        <f t="shared" si="34"/>
        <v>11.8</v>
      </c>
      <c r="H25" s="42">
        <f t="shared" si="34"/>
        <v>7.7</v>
      </c>
      <c r="I25" s="42">
        <f t="shared" si="34"/>
        <v>8</v>
      </c>
      <c r="J25" s="42">
        <f t="shared" si="34"/>
        <v>5.6</v>
      </c>
      <c r="K25" s="42">
        <f t="shared" si="34"/>
        <v>4.5999999999999996</v>
      </c>
      <c r="L25" s="42">
        <f t="shared" si="34"/>
        <v>5.2</v>
      </c>
      <c r="M25" s="42">
        <f t="shared" si="34"/>
        <v>5.4</v>
      </c>
      <c r="N25" s="42">
        <f t="shared" si="34"/>
        <v>5.6</v>
      </c>
      <c r="O25" s="42">
        <f t="shared" si="34"/>
        <v>5.6</v>
      </c>
      <c r="P25" s="42">
        <f t="shared" si="34"/>
        <v>3.6000000000000005</v>
      </c>
      <c r="Q25" s="42">
        <f t="shared" si="34"/>
        <v>1.9</v>
      </c>
      <c r="R25" s="42">
        <f t="shared" si="34"/>
        <v>1.2999999999999998</v>
      </c>
      <c r="S25" s="42">
        <f t="shared" si="34"/>
        <v>1.2999999999999998</v>
      </c>
      <c r="T25" s="42">
        <f t="shared" si="34"/>
        <v>1.2999999999999998</v>
      </c>
      <c r="U25" s="42">
        <f t="shared" si="34"/>
        <v>1.2999999999999998</v>
      </c>
      <c r="V25" s="42">
        <f t="shared" si="34"/>
        <v>1.2</v>
      </c>
      <c r="W25" s="42">
        <f t="shared" si="34"/>
        <v>1</v>
      </c>
      <c r="X25" s="42">
        <f t="shared" si="34"/>
        <v>1.0999999999999999</v>
      </c>
      <c r="Y25" s="42">
        <f t="shared" si="34"/>
        <v>1.0960000000000001</v>
      </c>
      <c r="Z25" s="42">
        <f t="shared" si="34"/>
        <v>0.66900000000000004</v>
      </c>
      <c r="AA25" s="42">
        <f t="shared" si="34"/>
        <v>0.56199999999999994</v>
      </c>
      <c r="AB25" s="39">
        <f t="shared" si="34"/>
        <v>0.495</v>
      </c>
      <c r="AC25" s="39">
        <f t="shared" ref="AC25:AJ25" si="35">AC50+AC75+AC100</f>
        <v>0.48699999999999999</v>
      </c>
      <c r="AD25" s="39">
        <f t="shared" si="35"/>
        <v>0.34499999999999997</v>
      </c>
      <c r="AE25" s="39">
        <f t="shared" si="35"/>
        <v>0.28900000000000003</v>
      </c>
      <c r="AF25" s="39">
        <f t="shared" si="35"/>
        <v>0.315</v>
      </c>
      <c r="AG25" s="39">
        <f t="shared" si="35"/>
        <v>0.25800000000000001</v>
      </c>
      <c r="AH25" s="39">
        <f t="shared" si="27"/>
        <v>0.252</v>
      </c>
      <c r="AI25" s="39">
        <f t="shared" si="35"/>
        <v>0.23799999999999999</v>
      </c>
      <c r="AJ25" s="39">
        <f t="shared" si="35"/>
        <v>0.156</v>
      </c>
      <c r="AK25" s="39">
        <f t="shared" si="28"/>
        <v>0.17399999999999999</v>
      </c>
    </row>
    <row r="26" spans="1:37" x14ac:dyDescent="0.25">
      <c r="A26" s="40" t="s">
        <v>43</v>
      </c>
      <c r="B26" s="42">
        <f t="shared" ref="B26:AB26" si="36">B51+B76+B101</f>
        <v>1.1000000000000001</v>
      </c>
      <c r="C26" s="42">
        <f t="shared" si="36"/>
        <v>1.3</v>
      </c>
      <c r="D26" s="42">
        <f t="shared" si="36"/>
        <v>1.2</v>
      </c>
      <c r="E26" s="42">
        <f t="shared" si="36"/>
        <v>2</v>
      </c>
      <c r="F26" s="42">
        <f t="shared" si="36"/>
        <v>2</v>
      </c>
      <c r="G26" s="42">
        <f t="shared" si="36"/>
        <v>1.9</v>
      </c>
      <c r="H26" s="42">
        <f t="shared" si="36"/>
        <v>1.7</v>
      </c>
      <c r="I26" s="42">
        <f t="shared" si="36"/>
        <v>1.8</v>
      </c>
      <c r="J26" s="42">
        <f t="shared" si="36"/>
        <v>1.7</v>
      </c>
      <c r="K26" s="42">
        <f t="shared" si="36"/>
        <v>3.1</v>
      </c>
      <c r="L26" s="42">
        <f t="shared" si="36"/>
        <v>2.7</v>
      </c>
      <c r="M26" s="42">
        <f t="shared" si="36"/>
        <v>3.3</v>
      </c>
      <c r="N26" s="42">
        <f t="shared" si="36"/>
        <v>6</v>
      </c>
      <c r="O26" s="42">
        <f t="shared" si="36"/>
        <v>6.4</v>
      </c>
      <c r="P26" s="42">
        <f t="shared" si="36"/>
        <v>5.6</v>
      </c>
      <c r="Q26" s="42">
        <f t="shared" si="36"/>
        <v>4.2</v>
      </c>
      <c r="R26" s="42">
        <f t="shared" si="36"/>
        <v>3.4000000000000004</v>
      </c>
      <c r="S26" s="42">
        <f t="shared" si="36"/>
        <v>2.4000000000000004</v>
      </c>
      <c r="T26" s="42">
        <f t="shared" si="36"/>
        <v>2</v>
      </c>
      <c r="U26" s="42">
        <f t="shared" si="36"/>
        <v>0.9</v>
      </c>
      <c r="V26" s="42">
        <f t="shared" si="36"/>
        <v>0.7</v>
      </c>
      <c r="W26" s="42">
        <f t="shared" si="36"/>
        <v>0.6</v>
      </c>
      <c r="X26" s="42">
        <f t="shared" si="36"/>
        <v>0.7</v>
      </c>
      <c r="Y26" s="42">
        <f t="shared" si="36"/>
        <v>6.6419999999999995</v>
      </c>
      <c r="Z26" s="42">
        <f t="shared" si="36"/>
        <v>3.484</v>
      </c>
      <c r="AA26" s="42">
        <f t="shared" si="36"/>
        <v>2.6909999999999998</v>
      </c>
      <c r="AB26" s="42">
        <f t="shared" si="36"/>
        <v>2.931</v>
      </c>
      <c r="AC26" s="42">
        <f t="shared" ref="AC26:AJ26" si="37">AC51+AC76+AC101</f>
        <v>3.0909999999999997</v>
      </c>
      <c r="AD26" s="42">
        <f t="shared" si="37"/>
        <v>3.194</v>
      </c>
      <c r="AE26" s="42">
        <f t="shared" si="37"/>
        <v>2.528</v>
      </c>
      <c r="AF26" s="42">
        <f t="shared" si="37"/>
        <v>2.9129999999999998</v>
      </c>
      <c r="AG26" s="42">
        <f t="shared" si="37"/>
        <v>2.718</v>
      </c>
      <c r="AH26" s="42">
        <f t="shared" si="27"/>
        <v>2.5179999999999998</v>
      </c>
      <c r="AI26" s="42">
        <f t="shared" si="37"/>
        <v>2.0059999999999998</v>
      </c>
      <c r="AJ26" s="42">
        <f t="shared" si="37"/>
        <v>1.8480000000000001</v>
      </c>
      <c r="AK26" s="42">
        <f t="shared" si="28"/>
        <v>1.8360000000000001</v>
      </c>
    </row>
    <row r="27" spans="1:37" x14ac:dyDescent="0.25">
      <c r="A27" s="45" t="s">
        <v>44</v>
      </c>
      <c r="B27" s="81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3">
        <f t="shared" ref="AD27:AJ27" si="38">AD52+AD77+AD102</f>
        <v>74.246000000000009</v>
      </c>
      <c r="AE27" s="83">
        <f t="shared" si="38"/>
        <v>74.403999999999996</v>
      </c>
      <c r="AF27" s="83">
        <f t="shared" si="38"/>
        <v>76.192999999999998</v>
      </c>
      <c r="AG27" s="83">
        <f t="shared" si="38"/>
        <v>75.224000000000004</v>
      </c>
      <c r="AH27" s="83">
        <f t="shared" si="27"/>
        <v>73.960999999999999</v>
      </c>
      <c r="AI27" s="83">
        <f t="shared" si="38"/>
        <v>94.909000000000006</v>
      </c>
      <c r="AJ27" s="83">
        <f t="shared" si="38"/>
        <v>97.376000000000005</v>
      </c>
      <c r="AK27" s="83">
        <f t="shared" si="28"/>
        <v>90.741</v>
      </c>
    </row>
    <row r="29" spans="1:37" x14ac:dyDescent="0.25">
      <c r="A29" s="112" t="s">
        <v>47</v>
      </c>
      <c r="B29" s="36"/>
      <c r="C29" s="43"/>
    </row>
    <row r="30" spans="1:37" s="56" customFormat="1" ht="22.5" customHeight="1" x14ac:dyDescent="0.25">
      <c r="A30" s="109"/>
      <c r="B30" s="107">
        <v>1990</v>
      </c>
      <c r="C30" s="107">
        <v>1991</v>
      </c>
      <c r="D30" s="107">
        <v>1992</v>
      </c>
      <c r="E30" s="107">
        <v>1993</v>
      </c>
      <c r="F30" s="107">
        <v>1994</v>
      </c>
      <c r="G30" s="107">
        <v>1995</v>
      </c>
      <c r="H30" s="107">
        <v>1996</v>
      </c>
      <c r="I30" s="107">
        <v>1997</v>
      </c>
      <c r="J30" s="107">
        <v>1998</v>
      </c>
      <c r="K30" s="107">
        <v>1999</v>
      </c>
      <c r="L30" s="107">
        <v>2000</v>
      </c>
      <c r="M30" s="107">
        <v>2001</v>
      </c>
      <c r="N30" s="107">
        <v>2002</v>
      </c>
      <c r="O30" s="107">
        <v>2003</v>
      </c>
      <c r="P30" s="107">
        <v>2004</v>
      </c>
      <c r="Q30" s="107">
        <v>2005</v>
      </c>
      <c r="R30" s="107">
        <v>2006</v>
      </c>
      <c r="S30" s="107">
        <v>2007</v>
      </c>
      <c r="T30" s="107">
        <v>2008</v>
      </c>
      <c r="U30" s="107">
        <v>2009</v>
      </c>
      <c r="V30" s="107">
        <v>2010</v>
      </c>
      <c r="W30" s="107">
        <v>2011</v>
      </c>
      <c r="X30" s="107">
        <v>2012</v>
      </c>
      <c r="Y30" s="107">
        <v>2013</v>
      </c>
      <c r="Z30" s="107">
        <v>2014</v>
      </c>
      <c r="AA30" s="107">
        <v>2015</v>
      </c>
      <c r="AB30" s="107">
        <v>2016</v>
      </c>
      <c r="AC30" s="107">
        <v>2017</v>
      </c>
      <c r="AD30" s="107">
        <v>2018</v>
      </c>
      <c r="AE30" s="107">
        <v>2019</v>
      </c>
      <c r="AF30" s="107">
        <v>2020</v>
      </c>
      <c r="AG30" s="107">
        <v>2021</v>
      </c>
      <c r="AH30" s="107" t="s">
        <v>3</v>
      </c>
      <c r="AI30" s="107" t="s">
        <v>4</v>
      </c>
      <c r="AJ30" s="107">
        <v>2024</v>
      </c>
      <c r="AK30" s="107">
        <v>2025</v>
      </c>
    </row>
    <row r="31" spans="1:37" x14ac:dyDescent="0.25">
      <c r="A31" s="40" t="s">
        <v>24</v>
      </c>
      <c r="B31" s="40">
        <f t="shared" ref="B31:Z31" si="39">SUM(B33:B51)</f>
        <v>6739.6000000000013</v>
      </c>
      <c r="C31" s="40">
        <f t="shared" si="39"/>
        <v>6364.3</v>
      </c>
      <c r="D31" s="40">
        <f t="shared" si="39"/>
        <v>6054.8000000000011</v>
      </c>
      <c r="E31" s="40">
        <f t="shared" si="39"/>
        <v>5456.0999999999995</v>
      </c>
      <c r="F31" s="40">
        <f t="shared" si="39"/>
        <v>4418.8999999999996</v>
      </c>
      <c r="G31" s="40">
        <f t="shared" si="39"/>
        <v>3241.1</v>
      </c>
      <c r="H31" s="40">
        <f t="shared" si="39"/>
        <v>1893.8</v>
      </c>
      <c r="I31" s="40">
        <f t="shared" si="39"/>
        <v>921.8000000000003</v>
      </c>
      <c r="J31" s="40">
        <f t="shared" si="39"/>
        <v>501.5</v>
      </c>
      <c r="K31" s="40">
        <f t="shared" si="39"/>
        <v>353.8</v>
      </c>
      <c r="L31" s="40">
        <f t="shared" si="39"/>
        <v>344.4</v>
      </c>
      <c r="M31" s="40">
        <f t="shared" si="39"/>
        <v>340.90000000000003</v>
      </c>
      <c r="N31" s="40">
        <f t="shared" si="39"/>
        <v>342.3</v>
      </c>
      <c r="O31" s="40">
        <f t="shared" si="39"/>
        <v>346.2</v>
      </c>
      <c r="P31" s="40">
        <f t="shared" si="39"/>
        <v>345.2</v>
      </c>
      <c r="Q31" s="40">
        <f t="shared" si="39"/>
        <v>331.6</v>
      </c>
      <c r="R31" s="40">
        <f t="shared" si="39"/>
        <v>323.60000000000002</v>
      </c>
      <c r="S31" s="40">
        <f t="shared" si="39"/>
        <v>319.30000000000007</v>
      </c>
      <c r="T31" s="40">
        <f t="shared" si="39"/>
        <v>321.2</v>
      </c>
      <c r="U31" s="40">
        <f t="shared" si="39"/>
        <v>315.60000000000002</v>
      </c>
      <c r="V31" s="40">
        <f t="shared" si="39"/>
        <v>312.09999999999997</v>
      </c>
      <c r="W31" s="40">
        <f t="shared" si="39"/>
        <v>333.70000000000005</v>
      </c>
      <c r="X31" s="40">
        <f t="shared" si="39"/>
        <v>384.4</v>
      </c>
      <c r="Y31" s="40">
        <f t="shared" si="39"/>
        <v>423.14899999999994</v>
      </c>
      <c r="Z31" s="40">
        <f t="shared" si="39"/>
        <v>459.30799999999994</v>
      </c>
      <c r="AA31" s="40">
        <f>SUM(AA32:AA52)</f>
        <v>507.45699999999999</v>
      </c>
      <c r="AB31" s="40">
        <f t="shared" ref="AB31:AK31" si="40">SUM(AB32:AB52)</f>
        <v>581.423</v>
      </c>
      <c r="AC31" s="40">
        <f t="shared" si="40"/>
        <v>662.88799999999992</v>
      </c>
      <c r="AD31" s="40">
        <f>SUM(AD32:AD52)</f>
        <v>712.81799999999987</v>
      </c>
      <c r="AE31" s="40">
        <f t="shared" si="40"/>
        <v>717.89599999999984</v>
      </c>
      <c r="AF31" s="40">
        <f t="shared" si="40"/>
        <v>753.76900000000001</v>
      </c>
      <c r="AG31" s="40">
        <f t="shared" si="40"/>
        <v>771.69899999999996</v>
      </c>
      <c r="AH31" s="40">
        <f t="shared" si="40"/>
        <v>806.69100000000003</v>
      </c>
      <c r="AI31" s="40">
        <f t="shared" si="40"/>
        <v>866.32299999999998</v>
      </c>
      <c r="AJ31" s="40">
        <f t="shared" si="40"/>
        <v>833.755</v>
      </c>
      <c r="AK31" s="40">
        <f t="shared" si="40"/>
        <v>923.31200000000013</v>
      </c>
    </row>
    <row r="32" spans="1:37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55">
        <v>26.388000000000002</v>
      </c>
      <c r="AI32" s="39">
        <v>31.66</v>
      </c>
      <c r="AJ32" s="39">
        <v>33.963000000000001</v>
      </c>
      <c r="AK32" s="39">
        <v>34.86</v>
      </c>
    </row>
    <row r="33" spans="1:37" x14ac:dyDescent="0.25">
      <c r="A33" s="40" t="s">
        <v>26</v>
      </c>
      <c r="B33" s="39">
        <v>901.6</v>
      </c>
      <c r="C33" s="39">
        <v>867.8</v>
      </c>
      <c r="D33" s="39">
        <v>818.8</v>
      </c>
      <c r="E33" s="39">
        <v>759.4</v>
      </c>
      <c r="F33" s="39">
        <v>618.5</v>
      </c>
      <c r="G33" s="39">
        <v>485.2</v>
      </c>
      <c r="H33" s="39">
        <v>276.3</v>
      </c>
      <c r="I33" s="39">
        <v>118.4</v>
      </c>
      <c r="J33" s="39">
        <v>66.2</v>
      </c>
      <c r="K33" s="39">
        <v>48.8</v>
      </c>
      <c r="L33" s="39">
        <v>52.5</v>
      </c>
      <c r="M33" s="39">
        <v>54.5</v>
      </c>
      <c r="N33" s="39">
        <v>55.2</v>
      </c>
      <c r="O33" s="39">
        <v>54.3</v>
      </c>
      <c r="P33" s="39">
        <v>52.8</v>
      </c>
      <c r="Q33" s="39">
        <v>46.4</v>
      </c>
      <c r="R33" s="39">
        <v>43.6</v>
      </c>
      <c r="S33" s="39">
        <v>41.5</v>
      </c>
      <c r="T33" s="39">
        <v>44</v>
      </c>
      <c r="U33" s="39">
        <v>43.5</v>
      </c>
      <c r="V33" s="39">
        <v>45.8</v>
      </c>
      <c r="W33" s="39">
        <v>57.2</v>
      </c>
      <c r="X33" s="39">
        <v>72.400000000000006</v>
      </c>
      <c r="Y33" s="39">
        <v>82.759</v>
      </c>
      <c r="Z33" s="39">
        <v>94.558999999999997</v>
      </c>
      <c r="AA33" s="39">
        <v>105.67100000000001</v>
      </c>
      <c r="AB33" s="39">
        <v>118.86</v>
      </c>
      <c r="AC33" s="39">
        <v>119.52200000000001</v>
      </c>
      <c r="AD33" s="39">
        <v>130.661</v>
      </c>
      <c r="AE33" s="39">
        <v>136.934</v>
      </c>
      <c r="AF33" s="39">
        <v>139.13</v>
      </c>
      <c r="AG33" s="39">
        <v>134.619</v>
      </c>
      <c r="AH33" s="39">
        <v>134.346</v>
      </c>
      <c r="AI33" s="39">
        <v>125.63200000000001</v>
      </c>
      <c r="AJ33" s="39">
        <v>117.458</v>
      </c>
      <c r="AK33" s="39">
        <v>131.714</v>
      </c>
    </row>
    <row r="34" spans="1:37" x14ac:dyDescent="0.25">
      <c r="A34" s="40" t="s">
        <v>27</v>
      </c>
      <c r="B34" s="39">
        <v>391.8</v>
      </c>
      <c r="C34" s="39">
        <v>358</v>
      </c>
      <c r="D34" s="39">
        <v>349.9</v>
      </c>
      <c r="E34" s="39">
        <v>305.89999999999998</v>
      </c>
      <c r="F34" s="39">
        <v>252.8</v>
      </c>
      <c r="G34" s="39">
        <v>183</v>
      </c>
      <c r="H34" s="39">
        <v>102.4</v>
      </c>
      <c r="I34" s="39">
        <v>59.8</v>
      </c>
      <c r="J34" s="39">
        <v>38.4</v>
      </c>
      <c r="K34" s="39">
        <v>26.3</v>
      </c>
      <c r="L34" s="39">
        <v>23.5</v>
      </c>
      <c r="M34" s="39">
        <v>23.3</v>
      </c>
      <c r="N34" s="39">
        <v>22.2</v>
      </c>
      <c r="O34" s="39">
        <v>21</v>
      </c>
      <c r="P34" s="39">
        <v>19.7</v>
      </c>
      <c r="Q34" s="39">
        <v>17.899999999999999</v>
      </c>
      <c r="R34" s="39">
        <v>16.7</v>
      </c>
      <c r="S34" s="39">
        <v>14.6</v>
      </c>
      <c r="T34" s="39">
        <v>13.6</v>
      </c>
      <c r="U34" s="39">
        <v>14.4</v>
      </c>
      <c r="V34" s="39">
        <v>13.5</v>
      </c>
      <c r="W34" s="39">
        <v>16</v>
      </c>
      <c r="X34" s="39">
        <v>16.100000000000001</v>
      </c>
      <c r="Y34" s="39">
        <v>24.821000000000002</v>
      </c>
      <c r="Z34" s="39">
        <v>24.792000000000002</v>
      </c>
      <c r="AA34" s="39">
        <v>24.45</v>
      </c>
      <c r="AB34" s="39">
        <v>33.429000000000002</v>
      </c>
      <c r="AC34" s="39">
        <v>43.256999999999998</v>
      </c>
      <c r="AD34" s="39">
        <v>47.226999999999997</v>
      </c>
      <c r="AE34" s="39">
        <v>50.54</v>
      </c>
      <c r="AF34" s="39">
        <v>49.603000000000002</v>
      </c>
      <c r="AG34" s="39">
        <v>52.731999999999999</v>
      </c>
      <c r="AH34" s="39">
        <v>56.503</v>
      </c>
      <c r="AI34" s="39">
        <v>63.082000000000001</v>
      </c>
      <c r="AJ34" s="39">
        <v>47.351999999999997</v>
      </c>
      <c r="AK34" s="39">
        <v>43.015999999999998</v>
      </c>
    </row>
    <row r="35" spans="1:37" x14ac:dyDescent="0.25">
      <c r="A35" s="40" t="s">
        <v>28</v>
      </c>
      <c r="B35" s="39">
        <v>613.4</v>
      </c>
      <c r="C35" s="39">
        <v>571.4</v>
      </c>
      <c r="D35" s="39">
        <v>520</v>
      </c>
      <c r="E35" s="39">
        <v>463.9</v>
      </c>
      <c r="F35" s="39">
        <v>351.6</v>
      </c>
      <c r="G35" s="39">
        <v>218.8</v>
      </c>
      <c r="H35" s="39">
        <v>146.80000000000001</v>
      </c>
      <c r="I35" s="39">
        <v>88.3</v>
      </c>
      <c r="J35" s="39">
        <v>67.5</v>
      </c>
      <c r="K35" s="39">
        <v>52.4</v>
      </c>
      <c r="L35" s="39">
        <v>44</v>
      </c>
      <c r="M35" s="39">
        <v>39.799999999999997</v>
      </c>
      <c r="N35" s="39">
        <v>35.5</v>
      </c>
      <c r="O35" s="39">
        <v>35.6</v>
      </c>
      <c r="P35" s="39">
        <v>32.6</v>
      </c>
      <c r="Q35" s="39">
        <v>31</v>
      </c>
      <c r="R35" s="39">
        <v>29.4</v>
      </c>
      <c r="S35" s="39">
        <v>28.5</v>
      </c>
      <c r="T35" s="39">
        <v>29.5</v>
      </c>
      <c r="U35" s="39">
        <v>30.5</v>
      </c>
      <c r="V35" s="39">
        <v>30.1</v>
      </c>
      <c r="W35" s="39">
        <v>33.700000000000003</v>
      </c>
      <c r="X35" s="39">
        <v>33.5</v>
      </c>
      <c r="Y35" s="39">
        <v>40.656999999999996</v>
      </c>
      <c r="Z35" s="39">
        <v>47.691000000000003</v>
      </c>
      <c r="AA35" s="39">
        <v>60.45</v>
      </c>
      <c r="AB35" s="39">
        <v>65.286000000000001</v>
      </c>
      <c r="AC35" s="39">
        <v>76.953000000000003</v>
      </c>
      <c r="AD35" s="39">
        <v>83.953000000000003</v>
      </c>
      <c r="AE35" s="39">
        <v>85.771000000000001</v>
      </c>
      <c r="AF35" s="39">
        <v>85.17</v>
      </c>
      <c r="AG35" s="39">
        <v>86.725999999999999</v>
      </c>
      <c r="AH35" s="39">
        <v>57.241</v>
      </c>
      <c r="AI35" s="39">
        <v>57.793999999999997</v>
      </c>
      <c r="AJ35" s="39">
        <v>64.087000000000003</v>
      </c>
      <c r="AK35" s="39">
        <v>66.846000000000004</v>
      </c>
    </row>
    <row r="36" spans="1:37" x14ac:dyDescent="0.25">
      <c r="A36" s="40" t="s">
        <v>29</v>
      </c>
      <c r="B36" s="39">
        <v>52.9</v>
      </c>
      <c r="C36" s="39">
        <v>45.1</v>
      </c>
      <c r="D36" s="39">
        <v>37.299999999999997</v>
      </c>
      <c r="E36" s="39">
        <v>33.299999999999997</v>
      </c>
      <c r="F36" s="39">
        <v>27.4</v>
      </c>
      <c r="G36" s="39">
        <v>19.3</v>
      </c>
      <c r="H36" s="39">
        <v>7.9</v>
      </c>
      <c r="I36" s="39">
        <v>4.3</v>
      </c>
      <c r="J36" s="39">
        <v>3.1</v>
      </c>
      <c r="K36" s="39">
        <v>2.7</v>
      </c>
      <c r="L36" s="39">
        <v>2.5</v>
      </c>
      <c r="M36" s="39">
        <v>2.4</v>
      </c>
      <c r="N36" s="39">
        <v>2.6</v>
      </c>
      <c r="O36" s="39">
        <v>3.1</v>
      </c>
      <c r="P36" s="39">
        <v>3.2</v>
      </c>
      <c r="Q36" s="39">
        <v>2.9</v>
      </c>
      <c r="R36" s="39">
        <v>2.8</v>
      </c>
      <c r="S36" s="39">
        <v>2.8</v>
      </c>
      <c r="T36" s="39">
        <v>2.7</v>
      </c>
      <c r="U36" s="39">
        <v>2.9</v>
      </c>
      <c r="V36" s="39">
        <v>2.2999999999999998</v>
      </c>
      <c r="W36" s="39">
        <v>2.1</v>
      </c>
      <c r="X36" s="39">
        <v>1.5</v>
      </c>
      <c r="Y36" s="39">
        <v>1.47</v>
      </c>
      <c r="Z36" s="39">
        <v>2.0059999999999998</v>
      </c>
      <c r="AA36" s="39">
        <v>2.5529999999999999</v>
      </c>
      <c r="AB36" s="39">
        <v>2.198</v>
      </c>
      <c r="AC36" s="39">
        <v>2.5369999999999999</v>
      </c>
      <c r="AD36" s="39">
        <v>1.8819999999999999</v>
      </c>
      <c r="AE36" s="39">
        <v>2.3319999999999999</v>
      </c>
      <c r="AF36" s="39">
        <v>1.929</v>
      </c>
      <c r="AG36" s="39">
        <v>1.9359999999999999</v>
      </c>
      <c r="AH36" s="39">
        <v>1.9670000000000001</v>
      </c>
      <c r="AI36" s="39">
        <v>1.9590000000000001</v>
      </c>
      <c r="AJ36" s="39">
        <v>2.8439999999999999</v>
      </c>
      <c r="AK36" s="39">
        <v>3.1720000000000002</v>
      </c>
    </row>
    <row r="37" spans="1:37" x14ac:dyDescent="0.25">
      <c r="A37" s="40" t="s">
        <v>30</v>
      </c>
      <c r="B37" s="39">
        <v>492</v>
      </c>
      <c r="C37" s="39">
        <v>475</v>
      </c>
      <c r="D37" s="39">
        <v>455.5</v>
      </c>
      <c r="E37" s="39">
        <v>437.4</v>
      </c>
      <c r="F37" s="39">
        <v>382.7</v>
      </c>
      <c r="G37" s="39">
        <v>291.10000000000002</v>
      </c>
      <c r="H37" s="39">
        <v>148.9</v>
      </c>
      <c r="I37" s="39">
        <v>61</v>
      </c>
      <c r="J37" s="39">
        <v>31.2</v>
      </c>
      <c r="K37" s="39">
        <v>18.3</v>
      </c>
      <c r="L37" s="39">
        <v>15.3</v>
      </c>
      <c r="M37" s="39">
        <v>15.6</v>
      </c>
      <c r="N37" s="39">
        <v>15.9</v>
      </c>
      <c r="O37" s="39">
        <v>16.600000000000001</v>
      </c>
      <c r="P37" s="39">
        <v>16.600000000000001</v>
      </c>
      <c r="Q37" s="39">
        <v>14.7</v>
      </c>
      <c r="R37" s="39">
        <v>13.8</v>
      </c>
      <c r="S37" s="39">
        <v>11.5</v>
      </c>
      <c r="T37" s="39">
        <v>10.9</v>
      </c>
      <c r="U37" s="39">
        <v>9.9</v>
      </c>
      <c r="V37" s="39">
        <v>10.3</v>
      </c>
      <c r="W37" s="39">
        <v>7.9</v>
      </c>
      <c r="X37" s="39">
        <v>9.9</v>
      </c>
      <c r="Y37" s="39">
        <v>10.114000000000001</v>
      </c>
      <c r="Z37" s="39">
        <v>11.282999999999999</v>
      </c>
      <c r="AA37" s="39">
        <v>18.613</v>
      </c>
      <c r="AB37" s="39">
        <v>27.463000000000001</v>
      </c>
      <c r="AC37" s="39">
        <v>42.124000000000002</v>
      </c>
      <c r="AD37" s="39">
        <v>47.027000000000001</v>
      </c>
      <c r="AE37" s="39">
        <v>39.884999999999998</v>
      </c>
      <c r="AF37" s="39">
        <v>51.866999999999997</v>
      </c>
      <c r="AG37" s="39">
        <v>58.356000000000002</v>
      </c>
      <c r="AH37" s="39">
        <v>74.228999999999999</v>
      </c>
      <c r="AI37" s="39">
        <v>85.927999999999997</v>
      </c>
      <c r="AJ37" s="39">
        <v>89.822999999999993</v>
      </c>
      <c r="AK37" s="39">
        <v>107.93300000000001</v>
      </c>
    </row>
    <row r="38" spans="1:37" x14ac:dyDescent="0.25">
      <c r="A38" s="40" t="s">
        <v>31</v>
      </c>
      <c r="B38" s="39">
        <v>209.3</v>
      </c>
      <c r="C38" s="39">
        <v>204.8</v>
      </c>
      <c r="D38" s="39">
        <v>187.9</v>
      </c>
      <c r="E38" s="39">
        <v>175.9</v>
      </c>
      <c r="F38" s="39">
        <v>131.30000000000001</v>
      </c>
      <c r="G38" s="39">
        <v>85.3</v>
      </c>
      <c r="H38" s="39">
        <v>57.6</v>
      </c>
      <c r="I38" s="39">
        <v>31.6</v>
      </c>
      <c r="J38" s="39">
        <v>19.899999999999999</v>
      </c>
      <c r="K38" s="39">
        <v>15.4</v>
      </c>
      <c r="L38" s="39">
        <v>13.1</v>
      </c>
      <c r="M38" s="39">
        <v>11.4</v>
      </c>
      <c r="N38" s="39">
        <v>10.199999999999999</v>
      </c>
      <c r="O38" s="39">
        <v>10.1</v>
      </c>
      <c r="P38" s="39">
        <v>9.6999999999999993</v>
      </c>
      <c r="Q38" s="39">
        <v>8.6</v>
      </c>
      <c r="R38" s="39">
        <v>7.4</v>
      </c>
      <c r="S38" s="39">
        <v>7.3</v>
      </c>
      <c r="T38" s="39">
        <v>5.7</v>
      </c>
      <c r="U38" s="39">
        <v>5.2</v>
      </c>
      <c r="V38" s="39">
        <v>4.9000000000000004</v>
      </c>
      <c r="W38" s="39">
        <v>5.9</v>
      </c>
      <c r="X38" s="39">
        <v>6.2</v>
      </c>
      <c r="Y38" s="39">
        <v>6.5940000000000003</v>
      </c>
      <c r="Z38" s="39">
        <v>8.3610000000000007</v>
      </c>
      <c r="AA38" s="39">
        <v>13.093999999999999</v>
      </c>
      <c r="AB38" s="39">
        <v>12.069000000000001</v>
      </c>
      <c r="AC38" s="39">
        <v>17.86</v>
      </c>
      <c r="AD38" s="39">
        <v>25.454999999999998</v>
      </c>
      <c r="AE38" s="39">
        <v>28.280999999999999</v>
      </c>
      <c r="AF38" s="39">
        <v>32.031999999999996</v>
      </c>
      <c r="AG38" s="39">
        <v>35.886000000000003</v>
      </c>
      <c r="AH38" s="39">
        <v>30.388999999999999</v>
      </c>
      <c r="AI38" s="39">
        <v>31.25</v>
      </c>
      <c r="AJ38" s="39">
        <v>17.602</v>
      </c>
      <c r="AK38" s="39">
        <v>21.861000000000001</v>
      </c>
    </row>
    <row r="39" spans="1:37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55">
        <v>30.818000000000001</v>
      </c>
      <c r="AI39" s="39">
        <v>32.06</v>
      </c>
      <c r="AJ39" s="39">
        <v>31.992000000000001</v>
      </c>
      <c r="AK39" s="39">
        <v>30.611999999999998</v>
      </c>
    </row>
    <row r="40" spans="1:37" x14ac:dyDescent="0.25">
      <c r="A40" s="40" t="s">
        <v>33</v>
      </c>
      <c r="B40" s="39">
        <v>407.4</v>
      </c>
      <c r="C40" s="39">
        <v>364.7</v>
      </c>
      <c r="D40" s="39">
        <v>349.5</v>
      </c>
      <c r="E40" s="39">
        <v>326.89999999999998</v>
      </c>
      <c r="F40" s="39">
        <v>271.7</v>
      </c>
      <c r="G40" s="39">
        <v>182</v>
      </c>
      <c r="H40" s="39">
        <v>115.3</v>
      </c>
      <c r="I40" s="39">
        <v>44.6</v>
      </c>
      <c r="J40" s="39">
        <v>18.100000000000001</v>
      </c>
      <c r="K40" s="39">
        <v>11.3</v>
      </c>
      <c r="L40" s="39">
        <v>11.1</v>
      </c>
      <c r="M40" s="39">
        <v>11.3</v>
      </c>
      <c r="N40" s="39">
        <v>11.6</v>
      </c>
      <c r="O40" s="39">
        <v>11.8</v>
      </c>
      <c r="P40" s="39">
        <v>11.8</v>
      </c>
      <c r="Q40" s="39">
        <v>9.6999999999999993</v>
      </c>
      <c r="R40" s="39">
        <v>8.6</v>
      </c>
      <c r="S40" s="39">
        <v>7.4</v>
      </c>
      <c r="T40" s="39">
        <v>7.5</v>
      </c>
      <c r="U40" s="39">
        <v>7.2</v>
      </c>
      <c r="V40" s="39">
        <v>7.4</v>
      </c>
      <c r="W40" s="39">
        <v>7.5</v>
      </c>
      <c r="X40" s="39">
        <v>8.1</v>
      </c>
      <c r="Y40" s="39">
        <v>7.6820000000000004</v>
      </c>
      <c r="Z40" s="39">
        <v>7.7939999999999996</v>
      </c>
      <c r="AA40" s="39">
        <v>8.3569999999999993</v>
      </c>
      <c r="AB40" s="39">
        <v>10.282</v>
      </c>
      <c r="AC40" s="39">
        <v>15.75</v>
      </c>
      <c r="AD40" s="39">
        <v>18.936</v>
      </c>
      <c r="AE40" s="39">
        <v>19.417000000000002</v>
      </c>
      <c r="AF40" s="39">
        <v>24.565999999999999</v>
      </c>
      <c r="AG40" s="39">
        <v>25.715</v>
      </c>
      <c r="AH40" s="39">
        <v>22.92</v>
      </c>
      <c r="AI40" s="39">
        <v>26.248999999999999</v>
      </c>
      <c r="AJ40" s="39">
        <v>24.699000000000002</v>
      </c>
      <c r="AK40" s="39">
        <v>20.242000000000001</v>
      </c>
    </row>
    <row r="41" spans="1:37" x14ac:dyDescent="0.25">
      <c r="A41" s="40" t="s">
        <v>34</v>
      </c>
      <c r="B41" s="39">
        <v>1100.9000000000001</v>
      </c>
      <c r="C41" s="39">
        <v>1071.5999999999999</v>
      </c>
      <c r="D41" s="39">
        <v>1053.5</v>
      </c>
      <c r="E41" s="39">
        <v>900.6</v>
      </c>
      <c r="F41" s="39">
        <v>765.8</v>
      </c>
      <c r="G41" s="39">
        <v>577.29999999999995</v>
      </c>
      <c r="H41" s="39">
        <v>388.2</v>
      </c>
      <c r="I41" s="39">
        <v>198.4</v>
      </c>
      <c r="J41" s="39">
        <v>102.1</v>
      </c>
      <c r="K41" s="39">
        <v>69.599999999999994</v>
      </c>
      <c r="L41" s="39">
        <v>77</v>
      </c>
      <c r="M41" s="39">
        <v>80.5</v>
      </c>
      <c r="N41" s="39">
        <v>83.7</v>
      </c>
      <c r="O41" s="39">
        <v>83.5</v>
      </c>
      <c r="P41" s="39">
        <v>85.4</v>
      </c>
      <c r="Q41" s="39">
        <v>87.2</v>
      </c>
      <c r="R41" s="39">
        <v>86.4</v>
      </c>
      <c r="S41" s="39">
        <v>85.9</v>
      </c>
      <c r="T41" s="39">
        <v>87.5</v>
      </c>
      <c r="U41" s="39">
        <v>84.2</v>
      </c>
      <c r="V41" s="39">
        <v>85.2</v>
      </c>
      <c r="W41" s="39">
        <v>86.6</v>
      </c>
      <c r="X41" s="39">
        <v>101.6</v>
      </c>
      <c r="Y41" s="39">
        <v>107.07299999999999</v>
      </c>
      <c r="Z41" s="39">
        <v>105.746</v>
      </c>
      <c r="AA41" s="39">
        <v>103.245</v>
      </c>
      <c r="AB41" s="39">
        <v>116.39</v>
      </c>
      <c r="AC41" s="39">
        <v>114.462</v>
      </c>
      <c r="AD41" s="39">
        <v>120.495</v>
      </c>
      <c r="AE41" s="39">
        <v>113.732</v>
      </c>
      <c r="AF41" s="39">
        <v>109.83799999999999</v>
      </c>
      <c r="AG41" s="39">
        <v>113.34699999999999</v>
      </c>
      <c r="AH41" s="39">
        <v>114.824</v>
      </c>
      <c r="AI41" s="39">
        <v>121.05800000000001</v>
      </c>
      <c r="AJ41" s="39">
        <v>103.154</v>
      </c>
      <c r="AK41" s="39">
        <v>110.012</v>
      </c>
    </row>
    <row r="42" spans="1:37" x14ac:dyDescent="0.25">
      <c r="A42" s="40" t="s">
        <v>35</v>
      </c>
      <c r="B42" s="39">
        <v>127.4</v>
      </c>
      <c r="C42" s="39">
        <v>122.4</v>
      </c>
      <c r="D42" s="39">
        <v>114</v>
      </c>
      <c r="E42" s="39">
        <v>105.7</v>
      </c>
      <c r="F42" s="39">
        <v>67.900000000000006</v>
      </c>
      <c r="G42" s="39">
        <v>45.1</v>
      </c>
      <c r="H42" s="39">
        <v>24.2</v>
      </c>
      <c r="I42" s="39">
        <v>6.7</v>
      </c>
      <c r="J42" s="39">
        <v>2.2999999999999998</v>
      </c>
      <c r="K42" s="39">
        <v>2.6</v>
      </c>
      <c r="L42" s="39">
        <v>2.2999999999999998</v>
      </c>
      <c r="M42" s="39">
        <v>1.8</v>
      </c>
      <c r="N42" s="39">
        <v>1.4</v>
      </c>
      <c r="O42" s="39">
        <v>1.2</v>
      </c>
      <c r="P42" s="39">
        <v>1.4</v>
      </c>
      <c r="Q42" s="39">
        <v>2.4</v>
      </c>
      <c r="R42" s="39">
        <v>2.4</v>
      </c>
      <c r="S42" s="39">
        <v>2.5</v>
      </c>
      <c r="T42" s="39">
        <v>2.2999999999999998</v>
      </c>
      <c r="U42" s="39">
        <v>2.4</v>
      </c>
      <c r="V42" s="39">
        <v>3.4</v>
      </c>
      <c r="W42" s="39">
        <v>3.2</v>
      </c>
      <c r="X42" s="39">
        <v>3.1</v>
      </c>
      <c r="Y42" s="39">
        <v>3.0009999999999999</v>
      </c>
      <c r="Z42" s="39">
        <v>2.5939999999999999</v>
      </c>
      <c r="AA42" s="39">
        <v>3.036</v>
      </c>
      <c r="AB42" s="39">
        <v>3.1629999999999998</v>
      </c>
      <c r="AC42" s="39">
        <v>4.9800000000000004</v>
      </c>
      <c r="AD42" s="39">
        <v>6.7889999999999997</v>
      </c>
      <c r="AE42" s="39">
        <v>6.6710000000000003</v>
      </c>
      <c r="AF42" s="39">
        <v>6.3109999999999999</v>
      </c>
      <c r="AG42" s="39">
        <v>6.6210000000000004</v>
      </c>
      <c r="AH42" s="39">
        <v>6.4930000000000003</v>
      </c>
      <c r="AI42" s="39">
        <v>7.9669999999999996</v>
      </c>
      <c r="AJ42" s="39">
        <v>7.23</v>
      </c>
      <c r="AK42" s="39">
        <v>6.2389999999999999</v>
      </c>
    </row>
    <row r="43" spans="1:37" x14ac:dyDescent="0.25">
      <c r="A43" s="40" t="s">
        <v>36</v>
      </c>
      <c r="B43" s="39">
        <v>0.1</v>
      </c>
      <c r="C43" s="39">
        <v>0.1</v>
      </c>
      <c r="D43" s="39"/>
      <c r="E43" s="39"/>
      <c r="F43" s="39"/>
      <c r="G43" s="39">
        <v>0.1</v>
      </c>
      <c r="H43" s="39">
        <v>0.1</v>
      </c>
      <c r="I43" s="39"/>
      <c r="J43" s="39"/>
      <c r="K43" s="39">
        <v>0.1</v>
      </c>
      <c r="L43" s="39"/>
      <c r="M43" s="39"/>
      <c r="N43" s="39"/>
      <c r="O43" s="39">
        <v>0</v>
      </c>
      <c r="P43" s="39"/>
      <c r="Q43" s="39"/>
      <c r="R43" s="39"/>
      <c r="S43" s="39"/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1.4999999999999999E-2</v>
      </c>
      <c r="AA43" s="39">
        <v>8.0000000000000002E-3</v>
      </c>
      <c r="AB43" s="39">
        <v>8.0000000000000002E-3</v>
      </c>
      <c r="AC43" s="39">
        <v>0.19800000000000001</v>
      </c>
      <c r="AD43" s="39">
        <v>0.35399999999999998</v>
      </c>
      <c r="AE43" s="39">
        <v>0.63500000000000001</v>
      </c>
      <c r="AF43" s="39">
        <v>0.59499999999999997</v>
      </c>
      <c r="AG43" s="39">
        <v>0.14399999999999999</v>
      </c>
      <c r="AH43" s="39">
        <v>0.114</v>
      </c>
      <c r="AI43" s="39">
        <v>0.14599999999999999</v>
      </c>
      <c r="AJ43" s="39">
        <v>0.23799999999999999</v>
      </c>
      <c r="AK43" s="39">
        <v>0.23200000000000001</v>
      </c>
    </row>
    <row r="44" spans="1:37" x14ac:dyDescent="0.25">
      <c r="A44" s="40" t="s">
        <v>45</v>
      </c>
      <c r="B44" s="39">
        <v>200.9</v>
      </c>
      <c r="C44" s="39">
        <v>203.2</v>
      </c>
      <c r="D44" s="39">
        <v>187.7</v>
      </c>
      <c r="E44" s="39">
        <v>173.4</v>
      </c>
      <c r="F44" s="39">
        <v>132.9</v>
      </c>
      <c r="G44" s="39">
        <v>85.5</v>
      </c>
      <c r="H44" s="39">
        <v>37.200000000000003</v>
      </c>
      <c r="I44" s="39">
        <v>14.6</v>
      </c>
      <c r="J44" s="39">
        <v>11</v>
      </c>
      <c r="K44" s="39">
        <v>9.4</v>
      </c>
      <c r="L44" s="39">
        <v>7.8</v>
      </c>
      <c r="M44" s="39">
        <v>6</v>
      </c>
      <c r="N44" s="39">
        <v>4.8</v>
      </c>
      <c r="O44" s="39">
        <v>5</v>
      </c>
      <c r="P44" s="39">
        <v>5.2</v>
      </c>
      <c r="Q44" s="39">
        <v>4.7</v>
      </c>
      <c r="R44" s="39">
        <v>5</v>
      </c>
      <c r="S44" s="39">
        <v>5.7</v>
      </c>
      <c r="T44" s="39">
        <v>8.1</v>
      </c>
      <c r="U44" s="39">
        <v>8.1999999999999993</v>
      </c>
      <c r="V44" s="39">
        <v>8</v>
      </c>
      <c r="W44" s="39">
        <v>10.1</v>
      </c>
      <c r="X44" s="39">
        <v>12.7</v>
      </c>
      <c r="Y44" s="39">
        <v>13.762</v>
      </c>
      <c r="Z44" s="39">
        <v>21.815000000000001</v>
      </c>
      <c r="AA44" s="39">
        <v>24.713999999999999</v>
      </c>
      <c r="AB44" s="39">
        <v>31.324999999999999</v>
      </c>
      <c r="AC44" s="39">
        <v>39.238999999999997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</row>
    <row r="45" spans="1:37" x14ac:dyDescent="0.25">
      <c r="A45" s="40" t="s">
        <v>37</v>
      </c>
      <c r="B45" s="39">
        <v>558</v>
      </c>
      <c r="C45" s="39">
        <v>516.1</v>
      </c>
      <c r="D45" s="39">
        <v>489.8</v>
      </c>
      <c r="E45" s="39">
        <v>457.3</v>
      </c>
      <c r="F45" s="39">
        <v>371.6</v>
      </c>
      <c r="G45" s="39">
        <v>313.60000000000002</v>
      </c>
      <c r="H45" s="39">
        <v>234.3</v>
      </c>
      <c r="I45" s="39">
        <v>143.5</v>
      </c>
      <c r="J45" s="39">
        <v>52.7</v>
      </c>
      <c r="K45" s="39">
        <v>30</v>
      </c>
      <c r="L45" s="39">
        <v>30.4</v>
      </c>
      <c r="M45" s="39">
        <v>32.9</v>
      </c>
      <c r="N45" s="39">
        <v>34.6</v>
      </c>
      <c r="O45" s="39">
        <v>36.5</v>
      </c>
      <c r="P45" s="39">
        <v>37</v>
      </c>
      <c r="Q45" s="39">
        <v>36.5</v>
      </c>
      <c r="R45" s="39">
        <v>34.4</v>
      </c>
      <c r="S45" s="39">
        <v>34</v>
      </c>
      <c r="T45" s="39">
        <v>33.200000000000003</v>
      </c>
      <c r="U45" s="39">
        <v>32.200000000000003</v>
      </c>
      <c r="V45" s="39">
        <v>31.2</v>
      </c>
      <c r="W45" s="39">
        <v>30.1</v>
      </c>
      <c r="X45" s="39">
        <v>32.299999999999997</v>
      </c>
      <c r="Y45" s="39">
        <v>34.618000000000002</v>
      </c>
      <c r="Z45" s="39">
        <v>41.091000000000001</v>
      </c>
      <c r="AA45" s="39">
        <v>42.662999999999997</v>
      </c>
      <c r="AB45" s="39">
        <v>43.317</v>
      </c>
      <c r="AC45" s="39">
        <v>44.381</v>
      </c>
      <c r="AD45" s="39">
        <v>49.817999999999998</v>
      </c>
      <c r="AE45" s="39">
        <v>55.478999999999999</v>
      </c>
      <c r="AF45" s="39">
        <v>58.249000000000002</v>
      </c>
      <c r="AG45" s="39">
        <v>57.94</v>
      </c>
      <c r="AH45" s="54">
        <v>65.131</v>
      </c>
      <c r="AI45" s="39">
        <v>68.855999999999995</v>
      </c>
      <c r="AJ45" s="39">
        <v>68.448999999999998</v>
      </c>
      <c r="AK45" s="54">
        <v>76.503</v>
      </c>
    </row>
    <row r="46" spans="1:37" x14ac:dyDescent="0.25">
      <c r="A46" s="40" t="s">
        <v>38</v>
      </c>
      <c r="B46" s="39">
        <v>886.7</v>
      </c>
      <c r="C46" s="39">
        <v>831.2</v>
      </c>
      <c r="D46" s="39">
        <v>802.1</v>
      </c>
      <c r="E46" s="39">
        <v>687.1</v>
      </c>
      <c r="F46" s="39">
        <v>543.29999999999995</v>
      </c>
      <c r="G46" s="39">
        <v>398</v>
      </c>
      <c r="H46" s="39">
        <v>239.7</v>
      </c>
      <c r="I46" s="39">
        <v>107.7</v>
      </c>
      <c r="J46" s="39">
        <v>59.2</v>
      </c>
      <c r="K46" s="39">
        <v>42.2</v>
      </c>
      <c r="L46" s="39">
        <v>41.2</v>
      </c>
      <c r="M46" s="39">
        <v>41.4</v>
      </c>
      <c r="N46" s="39">
        <v>42.5</v>
      </c>
      <c r="O46" s="39">
        <v>41.4</v>
      </c>
      <c r="P46" s="39">
        <v>40.799999999999997</v>
      </c>
      <c r="Q46" s="39">
        <v>37.6</v>
      </c>
      <c r="R46" s="39">
        <v>39</v>
      </c>
      <c r="S46" s="39">
        <v>41.6</v>
      </c>
      <c r="T46" s="39">
        <v>41.8</v>
      </c>
      <c r="U46" s="39">
        <v>38.9</v>
      </c>
      <c r="V46" s="39">
        <v>38.299999999999997</v>
      </c>
      <c r="W46" s="39">
        <v>43.6</v>
      </c>
      <c r="X46" s="39">
        <v>54.6</v>
      </c>
      <c r="Y46" s="39">
        <v>58.76</v>
      </c>
      <c r="Z46" s="39">
        <v>62.826999999999998</v>
      </c>
      <c r="AA46" s="39">
        <v>70.673000000000002</v>
      </c>
      <c r="AB46" s="39">
        <v>81.010999999999996</v>
      </c>
      <c r="AC46" s="39">
        <v>87.120999999999995</v>
      </c>
      <c r="AD46" s="39">
        <v>88.415999999999997</v>
      </c>
      <c r="AE46" s="39">
        <v>89.603999999999999</v>
      </c>
      <c r="AF46" s="39">
        <v>91.79</v>
      </c>
      <c r="AG46" s="39">
        <v>98.296000000000006</v>
      </c>
      <c r="AH46" s="39">
        <v>108.634</v>
      </c>
      <c r="AI46" s="39">
        <v>115.273</v>
      </c>
      <c r="AJ46" s="39">
        <v>112.523</v>
      </c>
      <c r="AK46" s="39">
        <v>119.893</v>
      </c>
    </row>
    <row r="47" spans="1:37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39">
        <v>36.720999999999997</v>
      </c>
      <c r="AE47" s="39">
        <v>42.881</v>
      </c>
      <c r="AF47" s="39">
        <v>52.844000000000001</v>
      </c>
      <c r="AG47" s="39">
        <v>46.817999999999998</v>
      </c>
      <c r="AH47" s="39">
        <v>45.74</v>
      </c>
      <c r="AI47" s="39">
        <v>61.378999999999998</v>
      </c>
      <c r="AJ47" s="39">
        <v>74.373000000000005</v>
      </c>
      <c r="AK47" s="39">
        <v>105.208</v>
      </c>
    </row>
    <row r="48" spans="1:37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39">
        <v>1.774</v>
      </c>
      <c r="AI48" s="39">
        <v>2.105</v>
      </c>
      <c r="AJ48" s="39">
        <v>1.7450000000000001</v>
      </c>
      <c r="AK48" s="39">
        <v>4.9279999999999999</v>
      </c>
    </row>
    <row r="49" spans="1:37" x14ac:dyDescent="0.25">
      <c r="A49" s="40" t="s">
        <v>41</v>
      </c>
      <c r="B49" s="42">
        <v>789.6</v>
      </c>
      <c r="C49" s="42">
        <v>725.6</v>
      </c>
      <c r="D49" s="42">
        <v>681.6</v>
      </c>
      <c r="E49" s="42">
        <v>621.9</v>
      </c>
      <c r="F49" s="42">
        <v>494</v>
      </c>
      <c r="G49" s="42">
        <v>349.2</v>
      </c>
      <c r="H49" s="42">
        <v>109.7</v>
      </c>
      <c r="I49" s="42">
        <v>38.700000000000003</v>
      </c>
      <c r="J49" s="42">
        <v>28.1</v>
      </c>
      <c r="K49" s="42">
        <v>24.3</v>
      </c>
      <c r="L49" s="42">
        <v>23.1</v>
      </c>
      <c r="M49" s="42">
        <v>18.8</v>
      </c>
      <c r="N49" s="42">
        <v>19.3</v>
      </c>
      <c r="O49" s="42">
        <v>23.8</v>
      </c>
      <c r="P49" s="42">
        <v>26.7</v>
      </c>
      <c r="Q49" s="42">
        <v>30.2</v>
      </c>
      <c r="R49" s="42">
        <v>32.299999999999997</v>
      </c>
      <c r="S49" s="42">
        <v>34.299999999999997</v>
      </c>
      <c r="T49" s="42">
        <v>32.9</v>
      </c>
      <c r="U49" s="42">
        <v>35.299999999999997</v>
      </c>
      <c r="V49" s="42">
        <v>30.9</v>
      </c>
      <c r="W49" s="42">
        <v>29.2</v>
      </c>
      <c r="X49" s="42">
        <v>31.7</v>
      </c>
      <c r="Y49" s="42">
        <v>31.114999999999998</v>
      </c>
      <c r="Z49" s="42">
        <v>28.44</v>
      </c>
      <c r="AA49" s="42">
        <v>29.8</v>
      </c>
      <c r="AB49" s="39">
        <v>36.551000000000002</v>
      </c>
      <c r="AC49" s="39">
        <v>54.381999999999998</v>
      </c>
      <c r="AD49" s="39">
        <v>45.174999999999997</v>
      </c>
      <c r="AE49" s="39">
        <v>42.619</v>
      </c>
      <c r="AF49" s="39">
        <v>46.024000000000001</v>
      </c>
      <c r="AG49" s="39">
        <v>48.877000000000002</v>
      </c>
      <c r="AH49" s="39">
        <v>25.077000000000002</v>
      </c>
      <c r="AI49" s="39">
        <v>27.943000000000001</v>
      </c>
      <c r="AJ49" s="39">
        <v>27.992000000000001</v>
      </c>
      <c r="AK49" s="39">
        <v>31.327000000000002</v>
      </c>
    </row>
    <row r="50" spans="1:37" x14ac:dyDescent="0.25">
      <c r="A50" s="40" t="s">
        <v>42</v>
      </c>
      <c r="B50" s="41">
        <v>7.3</v>
      </c>
      <c r="C50" s="41">
        <v>7.2</v>
      </c>
      <c r="D50" s="41">
        <v>7.1</v>
      </c>
      <c r="E50" s="41">
        <v>7</v>
      </c>
      <c r="F50" s="41">
        <v>7</v>
      </c>
      <c r="G50" s="41">
        <v>7.3</v>
      </c>
      <c r="H50" s="41">
        <v>5</v>
      </c>
      <c r="I50" s="41">
        <v>4</v>
      </c>
      <c r="J50" s="41">
        <v>1.4</v>
      </c>
      <c r="K50" s="41">
        <v>0.1</v>
      </c>
      <c r="L50" s="41">
        <v>0.4</v>
      </c>
      <c r="M50" s="41">
        <v>0.6</v>
      </c>
      <c r="N50" s="41">
        <v>0.7</v>
      </c>
      <c r="O50" s="41">
        <v>0.7</v>
      </c>
      <c r="P50" s="41">
        <v>0.7</v>
      </c>
      <c r="Q50" s="41">
        <v>0.6</v>
      </c>
      <c r="R50" s="41">
        <v>0.6</v>
      </c>
      <c r="S50" s="41">
        <v>0.6</v>
      </c>
      <c r="T50" s="41">
        <v>0.7</v>
      </c>
      <c r="U50" s="41">
        <v>0.7</v>
      </c>
      <c r="V50" s="41">
        <v>0.7</v>
      </c>
      <c r="W50" s="41">
        <v>0.6</v>
      </c>
      <c r="X50" s="41">
        <v>0.7</v>
      </c>
      <c r="Y50" s="41">
        <v>0.72299999999999998</v>
      </c>
      <c r="Z50" s="41">
        <v>0.29399999999999998</v>
      </c>
      <c r="AA50" s="41">
        <v>0.13</v>
      </c>
      <c r="AB50" s="39">
        <v>7.0999999999999994E-2</v>
      </c>
      <c r="AC50" s="39">
        <v>0.122</v>
      </c>
      <c r="AD50" s="39">
        <v>8.8999999999999996E-2</v>
      </c>
      <c r="AE50" s="39">
        <v>7.0000000000000001E-3</v>
      </c>
      <c r="AF50" s="39">
        <v>0</v>
      </c>
      <c r="AG50" s="39">
        <v>0</v>
      </c>
      <c r="AH50" s="39"/>
      <c r="AI50" s="39"/>
      <c r="AJ50" s="39"/>
      <c r="AK50" s="39"/>
    </row>
    <row r="51" spans="1:37" x14ac:dyDescent="0.25">
      <c r="A51" s="40" t="s">
        <v>43</v>
      </c>
      <c r="B51" s="41">
        <v>0.3</v>
      </c>
      <c r="C51" s="41">
        <v>0.1</v>
      </c>
      <c r="D51" s="41">
        <v>0.1</v>
      </c>
      <c r="E51" s="41">
        <v>0.4</v>
      </c>
      <c r="F51" s="41">
        <v>0.4</v>
      </c>
      <c r="G51" s="41">
        <v>0.3</v>
      </c>
      <c r="H51" s="41">
        <v>0.2</v>
      </c>
      <c r="I51" s="41">
        <v>0.2</v>
      </c>
      <c r="J51" s="41">
        <v>0.3</v>
      </c>
      <c r="K51" s="41">
        <v>0.3</v>
      </c>
      <c r="L51" s="41">
        <v>0.2</v>
      </c>
      <c r="M51" s="41">
        <v>0.6</v>
      </c>
      <c r="N51" s="41">
        <v>2.1</v>
      </c>
      <c r="O51" s="41">
        <v>1.6</v>
      </c>
      <c r="P51" s="41">
        <v>1.6</v>
      </c>
      <c r="Q51" s="41">
        <v>1.2</v>
      </c>
      <c r="R51" s="41">
        <v>1.2</v>
      </c>
      <c r="S51" s="41">
        <v>1.1000000000000001</v>
      </c>
      <c r="T51" s="41">
        <v>0.8</v>
      </c>
      <c r="U51" s="41">
        <v>0.1</v>
      </c>
      <c r="V51" s="41">
        <v>0.1</v>
      </c>
      <c r="W51" s="41"/>
      <c r="X51" s="41"/>
      <c r="Y51" s="41">
        <v>0</v>
      </c>
      <c r="Z51" s="41">
        <v>0</v>
      </c>
      <c r="AA51" s="41">
        <v>0</v>
      </c>
      <c r="AB51" s="42">
        <v>0</v>
      </c>
      <c r="AC51" s="42"/>
      <c r="AD51" s="42">
        <v>6.0000000000000001E-3</v>
      </c>
      <c r="AE51" s="42">
        <v>0</v>
      </c>
      <c r="AF51" s="42">
        <v>0</v>
      </c>
      <c r="AG51" s="42">
        <v>0</v>
      </c>
      <c r="AH51" s="42"/>
      <c r="AI51" s="42"/>
      <c r="AJ51" s="42"/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3">
        <v>9.8140000000000001</v>
      </c>
      <c r="AE52" s="83">
        <v>3.1080000000000001</v>
      </c>
      <c r="AF52" s="83">
        <v>3.8210000000000002</v>
      </c>
      <c r="AG52" s="83">
        <v>3.6859999999999999</v>
      </c>
      <c r="AH52" s="83">
        <v>4.1029999999999998</v>
      </c>
      <c r="AI52" s="83">
        <v>5.9820000000000002</v>
      </c>
      <c r="AJ52" s="83">
        <v>8.2309999999999999</v>
      </c>
      <c r="AK52" s="83">
        <v>8.7140000000000004</v>
      </c>
    </row>
    <row r="53" spans="1:37" x14ac:dyDescent="0.25">
      <c r="A53" s="110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1:37" ht="14.25" customHeight="1" x14ac:dyDescent="0.25">
      <c r="A54" s="108" t="s">
        <v>48</v>
      </c>
      <c r="B54" s="36"/>
      <c r="C54" s="43"/>
    </row>
    <row r="55" spans="1:37" s="56" customFormat="1" ht="22.5" customHeight="1" x14ac:dyDescent="0.25">
      <c r="A55" s="109"/>
      <c r="B55" s="107">
        <v>1990</v>
      </c>
      <c r="C55" s="107">
        <v>1991</v>
      </c>
      <c r="D55" s="107">
        <v>1992</v>
      </c>
      <c r="E55" s="107">
        <v>1993</v>
      </c>
      <c r="F55" s="107">
        <v>1994</v>
      </c>
      <c r="G55" s="107">
        <v>1995</v>
      </c>
      <c r="H55" s="107">
        <v>1996</v>
      </c>
      <c r="I55" s="107">
        <v>1997</v>
      </c>
      <c r="J55" s="107">
        <v>1998</v>
      </c>
      <c r="K55" s="107">
        <v>1999</v>
      </c>
      <c r="L55" s="107">
        <v>2000</v>
      </c>
      <c r="M55" s="107">
        <v>2001</v>
      </c>
      <c r="N55" s="107">
        <v>2002</v>
      </c>
      <c r="O55" s="107">
        <v>2003</v>
      </c>
      <c r="P55" s="107">
        <v>2004</v>
      </c>
      <c r="Q55" s="107">
        <v>2005</v>
      </c>
      <c r="R55" s="107">
        <v>2006</v>
      </c>
      <c r="S55" s="107">
        <v>2007</v>
      </c>
      <c r="T55" s="107">
        <v>2008</v>
      </c>
      <c r="U55" s="107">
        <v>2009</v>
      </c>
      <c r="V55" s="107">
        <v>2010</v>
      </c>
      <c r="W55" s="107">
        <v>2011</v>
      </c>
      <c r="X55" s="107">
        <v>2012</v>
      </c>
      <c r="Y55" s="107">
        <v>2013</v>
      </c>
      <c r="Z55" s="107">
        <v>2014</v>
      </c>
      <c r="AA55" s="107">
        <v>2015</v>
      </c>
      <c r="AB55" s="107">
        <v>2016</v>
      </c>
      <c r="AC55" s="107">
        <v>2017</v>
      </c>
      <c r="AD55" s="107">
        <v>2018</v>
      </c>
      <c r="AE55" s="107">
        <v>2019</v>
      </c>
      <c r="AF55" s="107">
        <v>2020</v>
      </c>
      <c r="AG55" s="107">
        <v>2021</v>
      </c>
      <c r="AH55" s="107" t="s">
        <v>3</v>
      </c>
      <c r="AI55" s="107" t="s">
        <v>4</v>
      </c>
      <c r="AJ55" s="107">
        <v>2024</v>
      </c>
      <c r="AK55" s="107">
        <v>2025</v>
      </c>
    </row>
    <row r="56" spans="1:37" x14ac:dyDescent="0.25">
      <c r="A56" s="40" t="s">
        <v>24</v>
      </c>
      <c r="B56" s="40">
        <f t="shared" ref="B56:Z56" si="41">SUM(B58:B76)</f>
        <v>5.0000000000000009</v>
      </c>
      <c r="C56" s="40">
        <f t="shared" si="41"/>
        <v>33.400000000000006</v>
      </c>
      <c r="D56" s="40">
        <f t="shared" si="41"/>
        <v>69</v>
      </c>
      <c r="E56" s="40">
        <f t="shared" si="41"/>
        <v>88.4</v>
      </c>
      <c r="F56" s="40">
        <f t="shared" si="41"/>
        <v>97.3</v>
      </c>
      <c r="G56" s="40">
        <f t="shared" si="41"/>
        <v>157.5</v>
      </c>
      <c r="H56" s="40">
        <f t="shared" si="41"/>
        <v>226.40000000000003</v>
      </c>
      <c r="I56" s="40">
        <f t="shared" si="41"/>
        <v>243.89999999999998</v>
      </c>
      <c r="J56" s="40">
        <f t="shared" si="41"/>
        <v>242</v>
      </c>
      <c r="K56" s="40">
        <f t="shared" si="41"/>
        <v>230.5</v>
      </c>
      <c r="L56" s="40">
        <f t="shared" si="41"/>
        <v>209.5</v>
      </c>
      <c r="M56" s="40">
        <f t="shared" si="41"/>
        <v>221</v>
      </c>
      <c r="N56" s="40">
        <f t="shared" si="41"/>
        <v>281.8</v>
      </c>
      <c r="O56" s="40">
        <f t="shared" si="41"/>
        <v>349</v>
      </c>
      <c r="P56" s="40">
        <f t="shared" si="41"/>
        <v>418</v>
      </c>
      <c r="Q56" s="40">
        <f t="shared" si="41"/>
        <v>475.6</v>
      </c>
      <c r="R56" s="40">
        <f t="shared" si="41"/>
        <v>571.80000000000007</v>
      </c>
      <c r="S56" s="40">
        <f t="shared" si="41"/>
        <v>634.69999999999993</v>
      </c>
      <c r="T56" s="40">
        <f t="shared" si="41"/>
        <v>734.8</v>
      </c>
      <c r="U56" s="40">
        <f t="shared" si="41"/>
        <v>780.69999999999993</v>
      </c>
      <c r="V56" s="40">
        <f t="shared" si="41"/>
        <v>877.59999999999991</v>
      </c>
      <c r="W56" s="40">
        <f t="shared" si="41"/>
        <v>994.19999999999993</v>
      </c>
      <c r="X56" s="40">
        <f t="shared" si="41"/>
        <v>1194.3999999999999</v>
      </c>
      <c r="Y56" s="40">
        <v>1393.5730000000001</v>
      </c>
      <c r="Z56" s="40">
        <f t="shared" si="41"/>
        <v>1656.9430000000002</v>
      </c>
      <c r="AA56" s="40">
        <f>SUM(AA57:AA77)</f>
        <v>1790.2649999999996</v>
      </c>
      <c r="AB56" s="40">
        <f t="shared" ref="AB56:AK56" si="42">SUM(AB57:AB77)</f>
        <v>2035.578</v>
      </c>
      <c r="AC56" s="40">
        <f t="shared" si="42"/>
        <v>2224.1459999999997</v>
      </c>
      <c r="AD56" s="40">
        <f t="shared" si="42"/>
        <v>2409.7559999999999</v>
      </c>
      <c r="AE56" s="40">
        <f t="shared" si="42"/>
        <v>2624.2520000000004</v>
      </c>
      <c r="AF56" s="40">
        <f t="shared" si="42"/>
        <v>2859.3420000000001</v>
      </c>
      <c r="AG56" s="40">
        <f t="shared" si="42"/>
        <v>3132.5230000000001</v>
      </c>
      <c r="AH56" s="40">
        <f t="shared" si="42"/>
        <v>2693.6859999999997</v>
      </c>
      <c r="AI56" s="40">
        <f t="shared" si="42"/>
        <v>2826.1310000000008</v>
      </c>
      <c r="AJ56" s="40">
        <f t="shared" si="42"/>
        <v>3462.8809999999999</v>
      </c>
      <c r="AK56" s="40">
        <f t="shared" si="42"/>
        <v>3565.3559999999998</v>
      </c>
    </row>
    <row r="57" spans="1:37" x14ac:dyDescent="0.25">
      <c r="A57" s="40" t="s">
        <v>25</v>
      </c>
      <c r="B57" s="53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39">
        <v>308.27699999999999</v>
      </c>
      <c r="AI57" s="39">
        <v>295.59100000000001</v>
      </c>
      <c r="AJ57" s="39">
        <v>377.952</v>
      </c>
      <c r="AK57" s="39">
        <v>406.238</v>
      </c>
    </row>
    <row r="58" spans="1:37" x14ac:dyDescent="0.25">
      <c r="A58" s="40" t="s">
        <v>26</v>
      </c>
      <c r="B58" s="39">
        <v>0.5</v>
      </c>
      <c r="C58" s="39">
        <v>2.2000000000000002</v>
      </c>
      <c r="D58" s="39">
        <v>4.2</v>
      </c>
      <c r="E58" s="39">
        <v>6.1</v>
      </c>
      <c r="F58" s="39">
        <v>9</v>
      </c>
      <c r="G58" s="39">
        <v>15.7</v>
      </c>
      <c r="H58" s="39">
        <v>10.8</v>
      </c>
      <c r="I58" s="39">
        <v>11</v>
      </c>
      <c r="J58" s="39">
        <v>2.9</v>
      </c>
      <c r="K58" s="39">
        <v>2.4</v>
      </c>
      <c r="L58" s="39">
        <v>2</v>
      </c>
      <c r="M58" s="39">
        <v>2.6</v>
      </c>
      <c r="N58" s="39">
        <v>2.7</v>
      </c>
      <c r="O58" s="39">
        <v>3</v>
      </c>
      <c r="P58" s="39">
        <v>3.7</v>
      </c>
      <c r="Q58" s="39">
        <v>3.5</v>
      </c>
      <c r="R58" s="39">
        <v>4.4000000000000004</v>
      </c>
      <c r="S58" s="39">
        <v>5.8</v>
      </c>
      <c r="T58" s="39">
        <v>8</v>
      </c>
      <c r="U58" s="39">
        <v>11.3</v>
      </c>
      <c r="V58" s="39">
        <v>17.399999999999999</v>
      </c>
      <c r="W58" s="39">
        <v>23.8</v>
      </c>
      <c r="X58" s="39">
        <v>30.7</v>
      </c>
      <c r="Y58" s="39">
        <v>39.460999999999999</v>
      </c>
      <c r="Z58" s="39">
        <v>45.203000000000003</v>
      </c>
      <c r="AA58" s="39">
        <v>49.944000000000003</v>
      </c>
      <c r="AB58" s="39">
        <v>58.615000000000002</v>
      </c>
      <c r="AC58" s="39">
        <v>63.722000000000001</v>
      </c>
      <c r="AD58" s="39">
        <v>73.078999999999994</v>
      </c>
      <c r="AE58" s="39">
        <v>78.402000000000001</v>
      </c>
      <c r="AF58" s="39">
        <v>87.078999999999994</v>
      </c>
      <c r="AG58" s="39">
        <v>91.608000000000004</v>
      </c>
      <c r="AH58" s="39">
        <v>76.927000000000007</v>
      </c>
      <c r="AI58" s="39">
        <v>74.417000000000002</v>
      </c>
      <c r="AJ58" s="39">
        <v>80.575000000000003</v>
      </c>
      <c r="AK58" s="39">
        <v>80.61</v>
      </c>
    </row>
    <row r="59" spans="1:37" x14ac:dyDescent="0.25">
      <c r="A59" s="40" t="s">
        <v>27</v>
      </c>
      <c r="B59" s="39">
        <v>0.7</v>
      </c>
      <c r="C59" s="39">
        <v>1.7</v>
      </c>
      <c r="D59" s="39">
        <v>3.2</v>
      </c>
      <c r="E59" s="39">
        <v>4</v>
      </c>
      <c r="F59" s="39">
        <v>4.3</v>
      </c>
      <c r="G59" s="39">
        <v>2.7</v>
      </c>
      <c r="H59" s="39">
        <v>2.2999999999999998</v>
      </c>
      <c r="I59" s="39">
        <v>4.4000000000000004</v>
      </c>
      <c r="J59" s="39">
        <v>5.5</v>
      </c>
      <c r="K59" s="39">
        <v>5.7</v>
      </c>
      <c r="L59" s="39">
        <v>5.0999999999999996</v>
      </c>
      <c r="M59" s="39">
        <v>5.0999999999999996</v>
      </c>
      <c r="N59" s="39">
        <v>9.1</v>
      </c>
      <c r="O59" s="39">
        <v>11.9</v>
      </c>
      <c r="P59" s="39">
        <v>17.100000000000001</v>
      </c>
      <c r="Q59" s="39">
        <v>20.2</v>
      </c>
      <c r="R59" s="39">
        <v>28.1</v>
      </c>
      <c r="S59" s="39">
        <v>28.2</v>
      </c>
      <c r="T59" s="39">
        <v>33.700000000000003</v>
      </c>
      <c r="U59" s="39">
        <v>35.4</v>
      </c>
      <c r="V59" s="39">
        <v>41.4</v>
      </c>
      <c r="W59" s="39">
        <v>49.2</v>
      </c>
      <c r="X59" s="39">
        <v>82.4</v>
      </c>
      <c r="Y59" s="39">
        <v>100.881</v>
      </c>
      <c r="Z59" s="39">
        <v>115.544</v>
      </c>
      <c r="AA59" s="39">
        <v>127.1</v>
      </c>
      <c r="AB59" s="39">
        <v>152.405</v>
      </c>
      <c r="AC59" s="39">
        <v>167.79400000000001</v>
      </c>
      <c r="AD59" s="39">
        <v>179.255</v>
      </c>
      <c r="AE59" s="39">
        <v>205.161</v>
      </c>
      <c r="AF59" s="39">
        <v>232.261</v>
      </c>
      <c r="AG59" s="39">
        <v>277.63400000000001</v>
      </c>
      <c r="AH59" s="39">
        <v>248.726</v>
      </c>
      <c r="AI59" s="39">
        <v>270.78899999999999</v>
      </c>
      <c r="AJ59" s="39">
        <v>340.608</v>
      </c>
      <c r="AK59" s="39">
        <v>340.31200000000001</v>
      </c>
    </row>
    <row r="60" spans="1:37" x14ac:dyDescent="0.25">
      <c r="A60" s="40" t="s">
        <v>28</v>
      </c>
      <c r="B60" s="39">
        <v>0.4</v>
      </c>
      <c r="C60" s="39">
        <v>3.3</v>
      </c>
      <c r="D60" s="39">
        <v>6.5</v>
      </c>
      <c r="E60" s="39">
        <v>11.6</v>
      </c>
      <c r="F60" s="39">
        <v>13.3</v>
      </c>
      <c r="G60" s="39">
        <v>25.4</v>
      </c>
      <c r="H60" s="39">
        <v>29.2</v>
      </c>
      <c r="I60" s="39">
        <v>34.200000000000003</v>
      </c>
      <c r="J60" s="39">
        <v>40.200000000000003</v>
      </c>
      <c r="K60" s="39">
        <v>44.8</v>
      </c>
      <c r="L60" s="39">
        <v>38.799999999999997</v>
      </c>
      <c r="M60" s="39">
        <v>45.1</v>
      </c>
      <c r="N60" s="39">
        <v>53.3</v>
      </c>
      <c r="O60" s="39">
        <v>71.2</v>
      </c>
      <c r="P60" s="39">
        <v>92.9</v>
      </c>
      <c r="Q60" s="39">
        <v>118.9</v>
      </c>
      <c r="R60" s="39">
        <v>158.80000000000001</v>
      </c>
      <c r="S60" s="39">
        <v>174.2</v>
      </c>
      <c r="T60" s="39">
        <v>202.1</v>
      </c>
      <c r="U60" s="39">
        <v>210.5</v>
      </c>
      <c r="V60" s="39">
        <v>221.8</v>
      </c>
      <c r="W60" s="39">
        <v>244.8</v>
      </c>
      <c r="X60" s="39">
        <v>266.8</v>
      </c>
      <c r="Y60" s="39">
        <v>283.03500000000003</v>
      </c>
      <c r="Z60" s="39">
        <v>328.65899999999999</v>
      </c>
      <c r="AA60" s="39">
        <v>328.01299999999998</v>
      </c>
      <c r="AB60" s="39">
        <v>369.90699999999998</v>
      </c>
      <c r="AC60" s="39">
        <v>384.03199999999998</v>
      </c>
      <c r="AD60" s="39">
        <v>402.69400000000002</v>
      </c>
      <c r="AE60" s="39">
        <v>419.42399999999998</v>
      </c>
      <c r="AF60" s="39">
        <v>449.69900000000001</v>
      </c>
      <c r="AG60" s="39">
        <v>483.85599999999999</v>
      </c>
      <c r="AH60" s="39">
        <v>195.73099999999999</v>
      </c>
      <c r="AI60" s="39">
        <v>210.845</v>
      </c>
      <c r="AJ60" s="39">
        <v>256.45499999999998</v>
      </c>
      <c r="AK60" s="39">
        <v>257.24599999999998</v>
      </c>
    </row>
    <row r="61" spans="1:37" x14ac:dyDescent="0.25">
      <c r="A61" s="40" t="s">
        <v>29</v>
      </c>
      <c r="B61" s="39">
        <v>0.2</v>
      </c>
      <c r="C61" s="39">
        <v>0.7</v>
      </c>
      <c r="D61" s="39">
        <v>2.4</v>
      </c>
      <c r="E61" s="39">
        <v>2.7</v>
      </c>
      <c r="F61" s="39">
        <v>2.9</v>
      </c>
      <c r="G61" s="39">
        <v>3.2</v>
      </c>
      <c r="H61" s="39">
        <v>4.5999999999999996</v>
      </c>
      <c r="I61" s="39">
        <v>3.9</v>
      </c>
      <c r="J61" s="39">
        <v>3.7</v>
      </c>
      <c r="K61" s="39">
        <v>3.8</v>
      </c>
      <c r="L61" s="39">
        <v>4.4000000000000004</v>
      </c>
      <c r="M61" s="39">
        <v>5.5</v>
      </c>
      <c r="N61" s="39">
        <v>8.1</v>
      </c>
      <c r="O61" s="39">
        <v>12.6</v>
      </c>
      <c r="P61" s="39">
        <v>16.600000000000001</v>
      </c>
      <c r="Q61" s="39">
        <v>20.399999999999999</v>
      </c>
      <c r="R61" s="39">
        <v>22.6</v>
      </c>
      <c r="S61" s="39">
        <v>24.7</v>
      </c>
      <c r="T61" s="39">
        <v>26.5</v>
      </c>
      <c r="U61" s="39">
        <v>27.7</v>
      </c>
      <c r="V61" s="39">
        <v>30.9</v>
      </c>
      <c r="W61" s="39">
        <v>31.9</v>
      </c>
      <c r="X61" s="39">
        <v>33.4</v>
      </c>
      <c r="Y61" s="39">
        <v>35.018000000000001</v>
      </c>
      <c r="Z61" s="39">
        <v>42.171999999999997</v>
      </c>
      <c r="AA61" s="39">
        <v>45.768999999999998</v>
      </c>
      <c r="AB61" s="39">
        <v>52.39</v>
      </c>
      <c r="AC61" s="39">
        <v>55.713999999999999</v>
      </c>
      <c r="AD61" s="39">
        <v>66.218000000000004</v>
      </c>
      <c r="AE61" s="39">
        <v>70.051000000000002</v>
      </c>
      <c r="AF61" s="39">
        <v>77.902000000000001</v>
      </c>
      <c r="AG61" s="39">
        <v>86.51</v>
      </c>
      <c r="AH61" s="39">
        <v>76.251000000000005</v>
      </c>
      <c r="AI61" s="39">
        <v>79.44</v>
      </c>
      <c r="AJ61" s="39">
        <v>115.861</v>
      </c>
      <c r="AK61" s="39">
        <v>122.371</v>
      </c>
    </row>
    <row r="62" spans="1:37" x14ac:dyDescent="0.25">
      <c r="A62" s="40" t="s">
        <v>30</v>
      </c>
      <c r="B62" s="39">
        <v>1.1000000000000001</v>
      </c>
      <c r="C62" s="39">
        <v>9</v>
      </c>
      <c r="D62" s="39">
        <v>9.3000000000000007</v>
      </c>
      <c r="E62" s="39">
        <v>8.6</v>
      </c>
      <c r="F62" s="39">
        <v>8.9</v>
      </c>
      <c r="G62" s="39">
        <v>8.6999999999999993</v>
      </c>
      <c r="H62" s="39">
        <v>9.5</v>
      </c>
      <c r="I62" s="39">
        <v>28.4</v>
      </c>
      <c r="J62" s="39">
        <v>41.9</v>
      </c>
      <c r="K62" s="39">
        <v>33.200000000000003</v>
      </c>
      <c r="L62" s="39">
        <v>30</v>
      </c>
      <c r="M62" s="39">
        <v>21.1</v>
      </c>
      <c r="N62" s="39">
        <v>25.7</v>
      </c>
      <c r="O62" s="39">
        <v>33.6</v>
      </c>
      <c r="P62" s="39">
        <v>39.9</v>
      </c>
      <c r="Q62" s="39">
        <v>43.5</v>
      </c>
      <c r="R62" s="39">
        <v>52.7</v>
      </c>
      <c r="S62" s="39">
        <v>62.7</v>
      </c>
      <c r="T62" s="39">
        <v>76</v>
      </c>
      <c r="U62" s="39">
        <v>81.900000000000006</v>
      </c>
      <c r="V62" s="39">
        <v>100.3</v>
      </c>
      <c r="W62" s="39">
        <v>115.1</v>
      </c>
      <c r="X62" s="39">
        <v>142.80000000000001</v>
      </c>
      <c r="Y62" s="39">
        <v>178.64699999999999</v>
      </c>
      <c r="Z62" s="39">
        <v>209.93299999999999</v>
      </c>
      <c r="AA62" s="39">
        <v>229.13</v>
      </c>
      <c r="AB62" s="39">
        <v>263.971</v>
      </c>
      <c r="AC62" s="39">
        <v>305.96600000000001</v>
      </c>
      <c r="AD62" s="39">
        <v>323.20400000000001</v>
      </c>
      <c r="AE62" s="39">
        <v>347.56599999999997</v>
      </c>
      <c r="AF62" s="39">
        <v>391.96800000000002</v>
      </c>
      <c r="AG62" s="39">
        <v>426.54700000000003</v>
      </c>
      <c r="AH62" s="39">
        <v>416.56299999999999</v>
      </c>
      <c r="AI62" s="39">
        <v>465.58499999999998</v>
      </c>
      <c r="AJ62" s="39">
        <v>585.51300000000003</v>
      </c>
      <c r="AK62" s="39">
        <v>652.14</v>
      </c>
    </row>
    <row r="63" spans="1:37" x14ac:dyDescent="0.25">
      <c r="A63" s="40" t="s">
        <v>31</v>
      </c>
      <c r="B63" s="39">
        <v>0.5</v>
      </c>
      <c r="C63" s="39">
        <v>1</v>
      </c>
      <c r="D63" s="39">
        <v>1.8</v>
      </c>
      <c r="E63" s="39">
        <v>2.6</v>
      </c>
      <c r="F63" s="39">
        <v>2</v>
      </c>
      <c r="G63" s="39">
        <v>2.1</v>
      </c>
      <c r="H63" s="39">
        <v>2.4</v>
      </c>
      <c r="I63" s="39">
        <v>3.4</v>
      </c>
      <c r="J63" s="39">
        <v>6.1</v>
      </c>
      <c r="K63" s="39">
        <v>6.4</v>
      </c>
      <c r="L63" s="39">
        <v>6.5</v>
      </c>
      <c r="M63" s="39">
        <v>9.3000000000000007</v>
      </c>
      <c r="N63" s="39">
        <v>15</v>
      </c>
      <c r="O63" s="39">
        <v>20.8</v>
      </c>
      <c r="P63" s="39">
        <v>25.8</v>
      </c>
      <c r="Q63" s="39">
        <v>26.9</v>
      </c>
      <c r="R63" s="39">
        <v>33.9</v>
      </c>
      <c r="S63" s="39">
        <v>35.200000000000003</v>
      </c>
      <c r="T63" s="39">
        <v>34.5</v>
      </c>
      <c r="U63" s="39">
        <v>35.799999999999997</v>
      </c>
      <c r="V63" s="39">
        <v>37.1</v>
      </c>
      <c r="W63" s="39">
        <v>43.6</v>
      </c>
      <c r="X63" s="39">
        <v>51.5</v>
      </c>
      <c r="Y63" s="39">
        <v>61.768000000000001</v>
      </c>
      <c r="Z63" s="39">
        <v>83.064999999999998</v>
      </c>
      <c r="AA63" s="39">
        <v>92.471999999999994</v>
      </c>
      <c r="AB63" s="39">
        <v>116.196</v>
      </c>
      <c r="AC63" s="39">
        <v>137.18199999999999</v>
      </c>
      <c r="AD63" s="39">
        <v>146.22200000000001</v>
      </c>
      <c r="AE63" s="39">
        <v>162.476</v>
      </c>
      <c r="AF63" s="39">
        <v>181.94499999999999</v>
      </c>
      <c r="AG63" s="39">
        <v>199.62</v>
      </c>
      <c r="AH63" s="39">
        <v>147.21199999999999</v>
      </c>
      <c r="AI63" s="39">
        <v>157.07400000000001</v>
      </c>
      <c r="AJ63" s="39">
        <v>197.53700000000001</v>
      </c>
      <c r="AK63" s="39">
        <v>197.636</v>
      </c>
    </row>
    <row r="64" spans="1:37" x14ac:dyDescent="0.25">
      <c r="A64" s="40" t="s">
        <v>32</v>
      </c>
      <c r="B64" s="53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 t="s">
        <v>0</v>
      </c>
      <c r="AH64" s="39">
        <v>183.88300000000001</v>
      </c>
      <c r="AI64" s="39">
        <v>162.51499999999999</v>
      </c>
      <c r="AJ64" s="39">
        <v>227.446</v>
      </c>
      <c r="AK64" s="39">
        <v>235.852</v>
      </c>
    </row>
    <row r="65" spans="1:37" x14ac:dyDescent="0.25">
      <c r="A65" s="40" t="s">
        <v>33</v>
      </c>
      <c r="B65" s="39">
        <v>0.3</v>
      </c>
      <c r="C65" s="39">
        <v>7</v>
      </c>
      <c r="D65" s="39">
        <v>13.2</v>
      </c>
      <c r="E65" s="39">
        <v>15.7</v>
      </c>
      <c r="F65" s="39">
        <v>15.6</v>
      </c>
      <c r="G65" s="39">
        <v>47</v>
      </c>
      <c r="H65" s="39">
        <v>38.1</v>
      </c>
      <c r="I65" s="39">
        <v>37.299999999999997</v>
      </c>
      <c r="J65" s="39">
        <v>41.7</v>
      </c>
      <c r="K65" s="39">
        <v>38.9</v>
      </c>
      <c r="L65" s="39">
        <v>40.700000000000003</v>
      </c>
      <c r="M65" s="39">
        <v>40.799999999999997</v>
      </c>
      <c r="N65" s="39">
        <v>48.3</v>
      </c>
      <c r="O65" s="39">
        <v>54.1</v>
      </c>
      <c r="P65" s="39">
        <v>55.7</v>
      </c>
      <c r="Q65" s="39">
        <v>59.2</v>
      </c>
      <c r="R65" s="39">
        <v>63.9</v>
      </c>
      <c r="S65" s="39">
        <v>65.599999999999994</v>
      </c>
      <c r="T65" s="39">
        <v>82.9</v>
      </c>
      <c r="U65" s="39">
        <v>93.8</v>
      </c>
      <c r="V65" s="39">
        <v>118.9</v>
      </c>
      <c r="W65" s="39">
        <v>137.5</v>
      </c>
      <c r="X65" s="39">
        <v>158.9</v>
      </c>
      <c r="Y65" s="39">
        <v>184.047</v>
      </c>
      <c r="Z65" s="39">
        <v>212.68799999999999</v>
      </c>
      <c r="AA65" s="39">
        <v>222.92699999999999</v>
      </c>
      <c r="AB65" s="39">
        <v>238.398</v>
      </c>
      <c r="AC65" s="39">
        <v>249.786</v>
      </c>
      <c r="AD65" s="39">
        <v>265.32299999999998</v>
      </c>
      <c r="AE65" s="39">
        <v>284.45</v>
      </c>
      <c r="AF65" s="39">
        <v>313.40100000000001</v>
      </c>
      <c r="AG65" s="39">
        <v>333.54599999999999</v>
      </c>
      <c r="AH65" s="39">
        <v>201.58099999999999</v>
      </c>
      <c r="AI65" s="39">
        <v>207.887</v>
      </c>
      <c r="AJ65" s="39">
        <v>240.97499999999999</v>
      </c>
      <c r="AK65" s="39">
        <v>242.16800000000001</v>
      </c>
    </row>
    <row r="66" spans="1:37" x14ac:dyDescent="0.25">
      <c r="A66" s="40" t="s">
        <v>34</v>
      </c>
      <c r="B66" s="39">
        <v>0.2</v>
      </c>
      <c r="C66" s="39">
        <v>1.1000000000000001</v>
      </c>
      <c r="D66" s="39">
        <v>10.6</v>
      </c>
      <c r="E66" s="39">
        <v>12.7</v>
      </c>
      <c r="F66" s="39">
        <v>11.2</v>
      </c>
      <c r="G66" s="39">
        <v>8.6</v>
      </c>
      <c r="H66" s="39">
        <v>10.8</v>
      </c>
      <c r="I66" s="39">
        <v>14.3</v>
      </c>
      <c r="J66" s="39">
        <v>15.2</v>
      </c>
      <c r="K66" s="39">
        <v>7.9</v>
      </c>
      <c r="L66" s="39">
        <v>3.1</v>
      </c>
      <c r="M66" s="39">
        <v>2.9</v>
      </c>
      <c r="N66" s="39">
        <v>4.5</v>
      </c>
      <c r="O66" s="39">
        <v>5.7</v>
      </c>
      <c r="P66" s="39">
        <v>7.9</v>
      </c>
      <c r="Q66" s="39">
        <v>9</v>
      </c>
      <c r="R66" s="39">
        <v>11.1</v>
      </c>
      <c r="S66" s="39">
        <v>10.9</v>
      </c>
      <c r="T66" s="39">
        <v>11.9</v>
      </c>
      <c r="U66" s="39">
        <v>13</v>
      </c>
      <c r="V66" s="39">
        <v>20.9</v>
      </c>
      <c r="W66" s="39">
        <v>25.6</v>
      </c>
      <c r="X66" s="39">
        <v>40</v>
      </c>
      <c r="Y66" s="39">
        <v>50.332000000000001</v>
      </c>
      <c r="Z66" s="39">
        <v>63.103000000000002</v>
      </c>
      <c r="AA66" s="39">
        <v>69.326999999999998</v>
      </c>
      <c r="AB66" s="39">
        <v>73.013000000000005</v>
      </c>
      <c r="AC66" s="39">
        <v>80.153000000000006</v>
      </c>
      <c r="AD66" s="39">
        <v>82.944000000000003</v>
      </c>
      <c r="AE66" s="39">
        <v>89.117999999999995</v>
      </c>
      <c r="AF66" s="39">
        <v>93.984999999999999</v>
      </c>
      <c r="AG66" s="39">
        <v>103.176</v>
      </c>
      <c r="AH66" s="39">
        <v>107.31699999999999</v>
      </c>
      <c r="AI66" s="39">
        <v>112.81</v>
      </c>
      <c r="AJ66" s="39">
        <v>125.429</v>
      </c>
      <c r="AK66" s="39">
        <v>125.07899999999999</v>
      </c>
    </row>
    <row r="67" spans="1:37" x14ac:dyDescent="0.25">
      <c r="A67" s="40" t="s">
        <v>35</v>
      </c>
      <c r="B67" s="39"/>
      <c r="C67" s="39">
        <v>0.5</v>
      </c>
      <c r="D67" s="39">
        <v>1.3</v>
      </c>
      <c r="E67" s="39">
        <v>1.9</v>
      </c>
      <c r="F67" s="39">
        <v>0.6</v>
      </c>
      <c r="G67" s="39">
        <v>1.6</v>
      </c>
      <c r="H67" s="39">
        <v>1.7</v>
      </c>
      <c r="I67" s="39">
        <v>2</v>
      </c>
      <c r="J67" s="39">
        <v>1.4</v>
      </c>
      <c r="K67" s="39">
        <v>1.7</v>
      </c>
      <c r="L67" s="39">
        <v>1.6</v>
      </c>
      <c r="M67" s="39">
        <v>1.6</v>
      </c>
      <c r="N67" s="39">
        <v>1.9</v>
      </c>
      <c r="O67" s="39">
        <v>2.6</v>
      </c>
      <c r="P67" s="39">
        <v>4.3</v>
      </c>
      <c r="Q67" s="39">
        <v>5.8</v>
      </c>
      <c r="R67" s="39">
        <v>9.9</v>
      </c>
      <c r="S67" s="39">
        <v>11.7</v>
      </c>
      <c r="T67" s="39">
        <v>13.3</v>
      </c>
      <c r="U67" s="39">
        <v>13.8</v>
      </c>
      <c r="V67" s="39">
        <v>16.3</v>
      </c>
      <c r="W67" s="39">
        <v>20.6</v>
      </c>
      <c r="X67" s="39">
        <v>31.6</v>
      </c>
      <c r="Y67" s="39">
        <v>38.728000000000002</v>
      </c>
      <c r="Z67" s="39">
        <v>47.996000000000002</v>
      </c>
      <c r="AA67" s="39">
        <v>58.351999999999997</v>
      </c>
      <c r="AB67" s="39">
        <v>80.873999999999995</v>
      </c>
      <c r="AC67" s="39">
        <v>94.049000000000007</v>
      </c>
      <c r="AD67" s="39">
        <v>98.063000000000002</v>
      </c>
      <c r="AE67" s="39">
        <v>110.46</v>
      </c>
      <c r="AF67" s="39">
        <v>120.28100000000001</v>
      </c>
      <c r="AG67" s="39">
        <v>144.72900000000001</v>
      </c>
      <c r="AH67" s="39">
        <v>105.873</v>
      </c>
      <c r="AI67" s="39">
        <v>120.136</v>
      </c>
      <c r="AJ67" s="39">
        <v>143.53800000000001</v>
      </c>
      <c r="AK67" s="39">
        <v>138.70699999999999</v>
      </c>
    </row>
    <row r="68" spans="1:37" x14ac:dyDescent="0.25">
      <c r="A68" s="40" t="s">
        <v>36</v>
      </c>
      <c r="B68" s="39"/>
      <c r="C68" s="39"/>
      <c r="D68" s="39"/>
      <c r="E68" s="39"/>
      <c r="F68" s="39">
        <v>0.1</v>
      </c>
      <c r="G68" s="39">
        <v>0.3</v>
      </c>
      <c r="H68" s="39">
        <v>0.2</v>
      </c>
      <c r="I68" s="39">
        <v>0.2</v>
      </c>
      <c r="J68" s="39">
        <v>0.4</v>
      </c>
      <c r="K68" s="39">
        <v>0.4</v>
      </c>
      <c r="L68" s="39">
        <v>0.6</v>
      </c>
      <c r="M68" s="39">
        <v>0.8</v>
      </c>
      <c r="N68" s="39">
        <v>0.9</v>
      </c>
      <c r="O68" s="39">
        <v>1</v>
      </c>
      <c r="P68" s="39">
        <v>1.1000000000000001</v>
      </c>
      <c r="Q68" s="39">
        <v>1.8</v>
      </c>
      <c r="R68" s="39">
        <v>1.8</v>
      </c>
      <c r="S68" s="39">
        <v>2</v>
      </c>
      <c r="T68" s="39">
        <v>2.2000000000000002</v>
      </c>
      <c r="U68" s="39">
        <v>2.7</v>
      </c>
      <c r="V68" s="39">
        <v>3.8</v>
      </c>
      <c r="W68" s="39">
        <v>4.5</v>
      </c>
      <c r="X68" s="39">
        <v>4.2</v>
      </c>
      <c r="Y68" s="39">
        <v>4.67</v>
      </c>
      <c r="Z68" s="39">
        <v>4.6520000000000001</v>
      </c>
      <c r="AA68" s="39">
        <v>4.6859999999999999</v>
      </c>
      <c r="AB68" s="39">
        <v>5.2779999999999996</v>
      </c>
      <c r="AC68" s="39">
        <v>6.4359999999999999</v>
      </c>
      <c r="AD68" s="39">
        <v>7.2910000000000004</v>
      </c>
      <c r="AE68" s="39">
        <v>8.0609999999999999</v>
      </c>
      <c r="AF68" s="39">
        <v>8.952</v>
      </c>
      <c r="AG68" s="39">
        <v>8.4009999999999998</v>
      </c>
      <c r="AH68" s="39">
        <v>7.9880000000000004</v>
      </c>
      <c r="AI68" s="39">
        <v>7.7460000000000004</v>
      </c>
      <c r="AJ68" s="39">
        <v>8.1890000000000001</v>
      </c>
      <c r="AK68" s="39">
        <v>10.134</v>
      </c>
    </row>
    <row r="69" spans="1:37" x14ac:dyDescent="0.25">
      <c r="A69" s="40" t="s">
        <v>45</v>
      </c>
      <c r="B69" s="39">
        <v>0.3</v>
      </c>
      <c r="C69" s="39">
        <v>2.1</v>
      </c>
      <c r="D69" s="39">
        <v>5.2</v>
      </c>
      <c r="E69" s="39">
        <v>6.8</v>
      </c>
      <c r="F69" s="39">
        <v>7.5</v>
      </c>
      <c r="G69" s="39">
        <v>9.6</v>
      </c>
      <c r="H69" s="39">
        <v>11.4</v>
      </c>
      <c r="I69" s="39">
        <v>13.3</v>
      </c>
      <c r="J69" s="39">
        <v>9.6</v>
      </c>
      <c r="K69" s="39">
        <v>8.1</v>
      </c>
      <c r="L69" s="39">
        <v>4.0999999999999996</v>
      </c>
      <c r="M69" s="39">
        <v>3.5</v>
      </c>
      <c r="N69" s="39">
        <v>3.1</v>
      </c>
      <c r="O69" s="39">
        <v>3.8</v>
      </c>
      <c r="P69" s="39">
        <v>3.9</v>
      </c>
      <c r="Q69" s="39">
        <v>4</v>
      </c>
      <c r="R69" s="39">
        <v>6.4</v>
      </c>
      <c r="S69" s="39">
        <v>19.899999999999999</v>
      </c>
      <c r="T69" s="39">
        <v>27.4</v>
      </c>
      <c r="U69" s="39">
        <v>24.3</v>
      </c>
      <c r="V69" s="39">
        <v>27</v>
      </c>
      <c r="W69" s="39">
        <v>29.3</v>
      </c>
      <c r="X69" s="39">
        <v>35</v>
      </c>
      <c r="Y69" s="39">
        <v>39.676000000000002</v>
      </c>
      <c r="Z69" s="39">
        <v>50.944000000000003</v>
      </c>
      <c r="AA69" s="39">
        <v>57.917000000000002</v>
      </c>
      <c r="AB69" s="39">
        <v>70.394000000000005</v>
      </c>
      <c r="AC69" s="39">
        <v>86.828000000000003</v>
      </c>
      <c r="AD69" s="54" t="s">
        <v>0</v>
      </c>
      <c r="AE69" s="54" t="s">
        <v>0</v>
      </c>
      <c r="AF69" s="54" t="s">
        <v>0</v>
      </c>
      <c r="AG69" s="54" t="s">
        <v>0</v>
      </c>
      <c r="AH69" s="54" t="s">
        <v>0</v>
      </c>
      <c r="AI69" s="54" t="s">
        <v>0</v>
      </c>
      <c r="AJ69" s="54" t="s">
        <v>0</v>
      </c>
    </row>
    <row r="70" spans="1:37" x14ac:dyDescent="0.25">
      <c r="A70" s="40" t="s">
        <v>37</v>
      </c>
      <c r="B70" s="39">
        <v>0.4</v>
      </c>
      <c r="C70" s="39">
        <v>1.6</v>
      </c>
      <c r="D70" s="39">
        <v>4.0999999999999996</v>
      </c>
      <c r="E70" s="39">
        <v>6.2</v>
      </c>
      <c r="F70" s="39">
        <v>11.3</v>
      </c>
      <c r="G70" s="39">
        <v>16.2</v>
      </c>
      <c r="H70" s="39">
        <v>10.7</v>
      </c>
      <c r="I70" s="39">
        <v>15.1</v>
      </c>
      <c r="J70" s="39">
        <v>17</v>
      </c>
      <c r="K70" s="39">
        <v>16.8</v>
      </c>
      <c r="L70" s="39">
        <v>14.9</v>
      </c>
      <c r="M70" s="39">
        <v>17.7</v>
      </c>
      <c r="N70" s="39">
        <v>26.1</v>
      </c>
      <c r="O70" s="39">
        <v>33</v>
      </c>
      <c r="P70" s="39">
        <v>38.299999999999997</v>
      </c>
      <c r="Q70" s="39">
        <v>43.4</v>
      </c>
      <c r="R70" s="39">
        <v>46.3</v>
      </c>
      <c r="S70" s="39">
        <v>49.6</v>
      </c>
      <c r="T70" s="39">
        <v>54.9</v>
      </c>
      <c r="U70" s="39">
        <v>61.4</v>
      </c>
      <c r="V70" s="39">
        <v>60.4</v>
      </c>
      <c r="W70" s="39">
        <v>69.099999999999994</v>
      </c>
      <c r="X70" s="39">
        <v>78.900000000000006</v>
      </c>
      <c r="Y70" s="39">
        <v>89.771000000000001</v>
      </c>
      <c r="Z70" s="39">
        <v>106.09399999999999</v>
      </c>
      <c r="AA70" s="39">
        <v>116.34099999999999</v>
      </c>
      <c r="AB70" s="39">
        <v>128.126</v>
      </c>
      <c r="AC70" s="39">
        <v>136.83099999999999</v>
      </c>
      <c r="AD70" s="39">
        <v>150.143</v>
      </c>
      <c r="AE70" s="39">
        <v>157.23599999999999</v>
      </c>
      <c r="AF70" s="39">
        <v>175.494</v>
      </c>
      <c r="AG70" s="39">
        <v>195.94300000000001</v>
      </c>
      <c r="AH70" s="54">
        <v>176.70500000000001</v>
      </c>
      <c r="AI70" s="39">
        <v>184.184</v>
      </c>
      <c r="AJ70" s="39">
        <v>224.63399999999999</v>
      </c>
      <c r="AK70" s="54">
        <v>222.41900000000001</v>
      </c>
    </row>
    <row r="71" spans="1:37" x14ac:dyDescent="0.25">
      <c r="A71" s="40" t="s">
        <v>38</v>
      </c>
      <c r="B71" s="39"/>
      <c r="C71" s="39">
        <v>0.7</v>
      </c>
      <c r="D71" s="39">
        <v>1.6</v>
      </c>
      <c r="E71" s="39">
        <v>3.3</v>
      </c>
      <c r="F71" s="39">
        <v>4.4000000000000004</v>
      </c>
      <c r="G71" s="39">
        <v>6.3</v>
      </c>
      <c r="H71" s="39">
        <v>9</v>
      </c>
      <c r="I71" s="39">
        <v>15.2</v>
      </c>
      <c r="J71" s="39">
        <v>11.6</v>
      </c>
      <c r="K71" s="39">
        <v>12.1</v>
      </c>
      <c r="L71" s="39">
        <v>6.5</v>
      </c>
      <c r="M71" s="39">
        <v>6.3</v>
      </c>
      <c r="N71" s="39">
        <v>6.4</v>
      </c>
      <c r="O71" s="39">
        <v>6.6</v>
      </c>
      <c r="P71" s="39">
        <v>6.7</v>
      </c>
      <c r="Q71" s="39">
        <v>7.5</v>
      </c>
      <c r="R71" s="39">
        <v>7</v>
      </c>
      <c r="S71" s="39">
        <v>6.9</v>
      </c>
      <c r="T71" s="39">
        <v>7.5</v>
      </c>
      <c r="U71" s="39">
        <v>7.1</v>
      </c>
      <c r="V71" s="39">
        <v>8</v>
      </c>
      <c r="W71" s="39">
        <v>11.8</v>
      </c>
      <c r="X71" s="39">
        <v>21.4</v>
      </c>
      <c r="Y71" s="39">
        <v>28.706</v>
      </c>
      <c r="Z71" s="39">
        <v>41.128999999999998</v>
      </c>
      <c r="AA71" s="39">
        <v>47.142000000000003</v>
      </c>
      <c r="AB71" s="39">
        <v>50.978000000000002</v>
      </c>
      <c r="AC71" s="39">
        <v>56.453000000000003</v>
      </c>
      <c r="AD71" s="39">
        <v>60.216999999999999</v>
      </c>
      <c r="AE71" s="39">
        <v>62.863</v>
      </c>
      <c r="AF71" s="39">
        <v>67.855999999999995</v>
      </c>
      <c r="AG71" s="39">
        <v>70.11</v>
      </c>
      <c r="AH71" s="39">
        <v>60.192</v>
      </c>
      <c r="AI71" s="39">
        <v>54.393000000000001</v>
      </c>
      <c r="AJ71" s="39">
        <v>51.064999999999998</v>
      </c>
      <c r="AK71" s="39">
        <v>50.944000000000003</v>
      </c>
    </row>
    <row r="72" spans="1:37" x14ac:dyDescent="0.25">
      <c r="A72" s="40" t="s">
        <v>39</v>
      </c>
      <c r="B72" s="53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39">
        <v>100.137</v>
      </c>
      <c r="AE72" s="39">
        <v>134.553</v>
      </c>
      <c r="AF72" s="39">
        <v>131.12200000000001</v>
      </c>
      <c r="AG72" s="39">
        <v>146.845</v>
      </c>
      <c r="AH72" s="39">
        <v>137.57499999999999</v>
      </c>
      <c r="AI72" s="39">
        <v>177.59399999999999</v>
      </c>
      <c r="AJ72" s="39">
        <v>213.107</v>
      </c>
      <c r="AK72" s="39">
        <v>206.21700000000001</v>
      </c>
    </row>
    <row r="73" spans="1:37" x14ac:dyDescent="0.25">
      <c r="A73" s="41" t="s">
        <v>40</v>
      </c>
      <c r="B73" s="53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 t="s">
        <v>0</v>
      </c>
      <c r="AH73" s="39">
        <v>72.075000000000003</v>
      </c>
      <c r="AI73" s="39">
        <v>75.932000000000002</v>
      </c>
      <c r="AJ73" s="39">
        <v>103.25700000000001</v>
      </c>
      <c r="AK73" s="39">
        <v>98.801000000000002</v>
      </c>
    </row>
    <row r="74" spans="1:37" x14ac:dyDescent="0.25">
      <c r="A74" s="40" t="s">
        <v>41</v>
      </c>
      <c r="B74" s="42">
        <v>0.4</v>
      </c>
      <c r="C74" s="42">
        <v>2.5</v>
      </c>
      <c r="D74" s="42">
        <v>5.6</v>
      </c>
      <c r="E74" s="42">
        <v>6.2</v>
      </c>
      <c r="F74" s="42">
        <v>6.2</v>
      </c>
      <c r="G74" s="42">
        <v>10.1</v>
      </c>
      <c r="H74" s="42">
        <v>85.7</v>
      </c>
      <c r="I74" s="42">
        <v>61.2</v>
      </c>
      <c r="J74" s="42">
        <v>44.8</v>
      </c>
      <c r="K74" s="42">
        <v>48.3</v>
      </c>
      <c r="L74" s="42">
        <v>51.2</v>
      </c>
      <c r="M74" s="42">
        <v>58.7</v>
      </c>
      <c r="N74" s="42">
        <v>76.7</v>
      </c>
      <c r="O74" s="42">
        <v>89.1</v>
      </c>
      <c r="P74" s="42">
        <v>104.1</v>
      </c>
      <c r="Q74" s="42">
        <v>111.5</v>
      </c>
      <c r="R74" s="42">
        <v>124.7</v>
      </c>
      <c r="S74" s="42">
        <v>137.30000000000001</v>
      </c>
      <c r="T74" s="42">
        <v>153.9</v>
      </c>
      <c r="U74" s="42">
        <v>161.9</v>
      </c>
      <c r="V74" s="42">
        <v>173.4</v>
      </c>
      <c r="W74" s="42">
        <v>187.4</v>
      </c>
      <c r="X74" s="42">
        <v>216.7</v>
      </c>
      <c r="Y74" s="42">
        <v>258.137</v>
      </c>
      <c r="Z74" s="42">
        <v>305.17399999999998</v>
      </c>
      <c r="AA74" s="42">
        <v>341.00700000000001</v>
      </c>
      <c r="AB74" s="42">
        <v>374.87799999999999</v>
      </c>
      <c r="AC74" s="42">
        <v>399.07900000000001</v>
      </c>
      <c r="AD74" s="42">
        <v>445.62900000000002</v>
      </c>
      <c r="AE74" s="42">
        <v>484.827</v>
      </c>
      <c r="AF74" s="42">
        <v>519.81700000000001</v>
      </c>
      <c r="AG74" s="42">
        <v>554.91200000000003</v>
      </c>
      <c r="AH74" s="42">
        <v>162.155</v>
      </c>
      <c r="AI74" s="42">
        <v>165.59200000000001</v>
      </c>
      <c r="AJ74" s="42">
        <v>164.52799999999999</v>
      </c>
      <c r="AK74" s="39">
        <v>170.161</v>
      </c>
    </row>
    <row r="75" spans="1:37" x14ac:dyDescent="0.25">
      <c r="A75" s="40" t="s">
        <v>42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>
        <v>0.1</v>
      </c>
      <c r="S75" s="42">
        <v>0</v>
      </c>
      <c r="T75" s="42">
        <v>0</v>
      </c>
      <c r="U75" s="42">
        <v>0.1</v>
      </c>
      <c r="V75" s="42">
        <v>0</v>
      </c>
      <c r="W75" s="42">
        <v>0</v>
      </c>
      <c r="X75" s="42">
        <v>0.1</v>
      </c>
      <c r="Y75" s="42">
        <v>0.125</v>
      </c>
      <c r="Z75" s="42">
        <v>9.9000000000000005E-2</v>
      </c>
      <c r="AA75" s="42">
        <v>8.7999999999999995E-2</v>
      </c>
      <c r="AB75" s="42">
        <v>8.8999999999999996E-2</v>
      </c>
      <c r="AC75" s="42">
        <v>4.7E-2</v>
      </c>
      <c r="AD75" s="42">
        <v>0.10100000000000001</v>
      </c>
      <c r="AE75" s="42">
        <v>4.9000000000000002E-2</v>
      </c>
      <c r="AF75" s="42">
        <v>5.8999999999999997E-2</v>
      </c>
      <c r="AG75" s="42"/>
      <c r="AH75" s="42"/>
      <c r="AI75" s="42">
        <v>5.8999999999999997E-2</v>
      </c>
      <c r="AJ75" s="42"/>
    </row>
    <row r="76" spans="1:37" x14ac:dyDescent="0.25">
      <c r="A76" s="40" t="s">
        <v>43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>
        <v>0.1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0.57099999999999995</v>
      </c>
      <c r="Z76" s="42">
        <v>0.48799999999999999</v>
      </c>
      <c r="AA76" s="42">
        <v>0.05</v>
      </c>
      <c r="AB76" s="42">
        <v>6.6000000000000003E-2</v>
      </c>
      <c r="AC76" s="42">
        <v>7.3999999999999996E-2</v>
      </c>
      <c r="AD76" s="42">
        <v>2.5999999999999999E-2</v>
      </c>
      <c r="AE76" s="42">
        <v>3.0000000000000001E-3</v>
      </c>
      <c r="AF76" s="42">
        <v>6.0000000000000001E-3</v>
      </c>
      <c r="AG76" s="42">
        <v>8.9999999999999993E-3</v>
      </c>
      <c r="AH76" s="84"/>
      <c r="AI76" s="42"/>
      <c r="AJ76" s="42"/>
      <c r="AK76" s="42"/>
    </row>
    <row r="77" spans="1:37" x14ac:dyDescent="0.25">
      <c r="A77" s="45" t="s">
        <v>44</v>
      </c>
      <c r="B77" s="81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3">
        <v>9.2100000000000009</v>
      </c>
      <c r="AE77" s="83">
        <v>9.5519999999999996</v>
      </c>
      <c r="AF77" s="83">
        <v>7.5149999999999997</v>
      </c>
      <c r="AG77" s="83">
        <v>9.077</v>
      </c>
      <c r="AH77" s="83">
        <v>8.6549999999999994</v>
      </c>
      <c r="AI77" s="83">
        <v>3.5419999999999998</v>
      </c>
      <c r="AJ77" s="83">
        <v>6.2119999999999997</v>
      </c>
      <c r="AK77" s="83">
        <v>8.3209999999999997</v>
      </c>
    </row>
    <row r="78" spans="1:37" x14ac:dyDescent="0.25">
      <c r="AB78" s="39"/>
      <c r="AC78" s="39"/>
      <c r="AD78" s="39"/>
      <c r="AE78" s="39"/>
      <c r="AF78" s="39"/>
      <c r="AG78" s="39"/>
      <c r="AH78" s="39"/>
      <c r="AI78" s="39"/>
      <c r="AJ78" s="39"/>
      <c r="AK78" s="39"/>
    </row>
    <row r="79" spans="1:37" x14ac:dyDescent="0.25">
      <c r="A79" s="108" t="s">
        <v>49</v>
      </c>
      <c r="B79" s="36"/>
      <c r="C79" s="43"/>
    </row>
    <row r="80" spans="1:37" s="56" customFormat="1" ht="23.25" customHeight="1" x14ac:dyDescent="0.25">
      <c r="A80" s="109"/>
      <c r="B80" s="107"/>
      <c r="C80" s="107"/>
      <c r="D80" s="107">
        <v>1992</v>
      </c>
      <c r="E80" s="107">
        <v>1993</v>
      </c>
      <c r="F80" s="107">
        <v>1994</v>
      </c>
      <c r="G80" s="107">
        <v>1995</v>
      </c>
      <c r="H80" s="107">
        <v>1996</v>
      </c>
      <c r="I80" s="107">
        <v>1997</v>
      </c>
      <c r="J80" s="107">
        <v>1998</v>
      </c>
      <c r="K80" s="107">
        <v>1999</v>
      </c>
      <c r="L80" s="107">
        <v>2000</v>
      </c>
      <c r="M80" s="107">
        <v>2001</v>
      </c>
      <c r="N80" s="107">
        <v>2002</v>
      </c>
      <c r="O80" s="107">
        <v>2003</v>
      </c>
      <c r="P80" s="107">
        <v>2004</v>
      </c>
      <c r="Q80" s="107">
        <v>2005</v>
      </c>
      <c r="R80" s="107">
        <v>2006</v>
      </c>
      <c r="S80" s="107">
        <v>2007</v>
      </c>
      <c r="T80" s="107">
        <v>2008</v>
      </c>
      <c r="U80" s="107">
        <v>2009</v>
      </c>
      <c r="V80" s="107">
        <v>2010</v>
      </c>
      <c r="W80" s="107">
        <v>2011</v>
      </c>
      <c r="X80" s="107">
        <v>2012</v>
      </c>
      <c r="Y80" s="107">
        <v>2013</v>
      </c>
      <c r="Z80" s="107">
        <v>2014</v>
      </c>
      <c r="AA80" s="107">
        <v>2015</v>
      </c>
      <c r="AB80" s="107">
        <v>2016</v>
      </c>
      <c r="AC80" s="107">
        <v>2017</v>
      </c>
      <c r="AD80" s="107">
        <v>2018</v>
      </c>
      <c r="AE80" s="107">
        <v>2019</v>
      </c>
      <c r="AF80" s="107">
        <v>2020</v>
      </c>
      <c r="AG80" s="107">
        <v>2021</v>
      </c>
      <c r="AH80" s="107" t="s">
        <v>3</v>
      </c>
      <c r="AI80" s="107" t="s">
        <v>4</v>
      </c>
      <c r="AJ80" s="107">
        <v>2024</v>
      </c>
      <c r="AK80" s="107">
        <v>2025</v>
      </c>
    </row>
    <row r="81" spans="1:37" x14ac:dyDescent="0.25">
      <c r="A81" s="40" t="s">
        <v>24</v>
      </c>
      <c r="B81" s="40">
        <f t="shared" ref="B81:Z81" si="43">SUM(B83:B101)</f>
        <v>3012.6000000000008</v>
      </c>
      <c r="C81" s="40">
        <f t="shared" si="43"/>
        <v>3194.7000000000003</v>
      </c>
      <c r="D81" s="40">
        <f t="shared" si="43"/>
        <v>3452.5000000000005</v>
      </c>
      <c r="E81" s="40">
        <f t="shared" si="43"/>
        <v>3802.1000000000004</v>
      </c>
      <c r="F81" s="40">
        <f t="shared" si="43"/>
        <v>3556.7000000000003</v>
      </c>
      <c r="G81" s="40">
        <f t="shared" si="43"/>
        <v>3461.2999999999997</v>
      </c>
      <c r="H81" s="40">
        <f t="shared" si="43"/>
        <v>3304.3999999999996</v>
      </c>
      <c r="I81" s="40">
        <f t="shared" si="43"/>
        <v>3141.4</v>
      </c>
      <c r="J81" s="40">
        <f t="shared" si="43"/>
        <v>3214.3999999999992</v>
      </c>
      <c r="K81" s="40">
        <f t="shared" si="43"/>
        <v>3413.8999999999992</v>
      </c>
      <c r="L81" s="40">
        <f t="shared" si="43"/>
        <v>3552.7</v>
      </c>
      <c r="M81" s="40">
        <f t="shared" si="43"/>
        <v>3731.5999999999995</v>
      </c>
      <c r="N81" s="40">
        <f t="shared" si="43"/>
        <v>3935.4000000000005</v>
      </c>
      <c r="O81" s="40">
        <f t="shared" si="43"/>
        <v>4175.8</v>
      </c>
      <c r="P81" s="40">
        <f t="shared" si="43"/>
        <v>4440.7</v>
      </c>
      <c r="Q81" s="40">
        <f t="shared" si="43"/>
        <v>4650.2</v>
      </c>
      <c r="R81" s="40">
        <f t="shared" si="43"/>
        <v>4765</v>
      </c>
      <c r="S81" s="40">
        <f t="shared" si="43"/>
        <v>4886.8999999999987</v>
      </c>
      <c r="T81" s="40">
        <f t="shared" si="43"/>
        <v>4935.6000000000004</v>
      </c>
      <c r="U81" s="40">
        <f t="shared" si="43"/>
        <v>4998.8999999999996</v>
      </c>
      <c r="V81" s="40">
        <f t="shared" si="43"/>
        <v>4985.6000000000004</v>
      </c>
      <c r="W81" s="40">
        <f t="shared" si="43"/>
        <v>4374.5</v>
      </c>
      <c r="X81" s="40">
        <f t="shared" si="43"/>
        <v>4111.2</v>
      </c>
      <c r="Y81" s="40">
        <v>4034.5050000000001</v>
      </c>
      <c r="Z81" s="40">
        <f t="shared" si="43"/>
        <v>3916.4909999999995</v>
      </c>
      <c r="AA81" s="40">
        <f>SUM(AA82:AA102)</f>
        <v>3886.13</v>
      </c>
      <c r="AB81" s="40">
        <f t="shared" ref="AB81:AK81" si="44">SUM(AB82:AB102)</f>
        <v>3796.2039999999993</v>
      </c>
      <c r="AC81" s="40">
        <f t="shared" si="44"/>
        <v>3877.1780000000003</v>
      </c>
      <c r="AD81" s="40">
        <f t="shared" si="44"/>
        <v>4028.3460000000005</v>
      </c>
      <c r="AE81" s="40">
        <f t="shared" si="44"/>
        <v>4094.2590000000014</v>
      </c>
      <c r="AF81" s="40">
        <f t="shared" si="44"/>
        <v>4236.9340000000002</v>
      </c>
      <c r="AG81" s="40">
        <f t="shared" si="44"/>
        <v>4288.1930000000011</v>
      </c>
      <c r="AH81" s="40">
        <f t="shared" si="44"/>
        <v>3035.9049999999997</v>
      </c>
      <c r="AI81" s="40">
        <f t="shared" si="44"/>
        <v>2924.3820000000001</v>
      </c>
      <c r="AJ81" s="40">
        <f t="shared" si="44"/>
        <v>3680.0289999999995</v>
      </c>
      <c r="AK81" s="40">
        <f t="shared" si="44"/>
        <v>3744.2639999999997</v>
      </c>
    </row>
    <row r="82" spans="1:37" x14ac:dyDescent="0.25">
      <c r="A82" s="40" t="s">
        <v>25</v>
      </c>
      <c r="B82" s="53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40">
        <v>182.56100000000001</v>
      </c>
      <c r="AI82" s="40">
        <v>183.61</v>
      </c>
      <c r="AJ82" s="40">
        <v>288.88200000000001</v>
      </c>
      <c r="AK82" s="40">
        <v>302.82</v>
      </c>
    </row>
    <row r="83" spans="1:37" x14ac:dyDescent="0.25">
      <c r="A83" s="40" t="s">
        <v>26</v>
      </c>
      <c r="B83" s="39">
        <v>293.80000000000007</v>
      </c>
      <c r="C83" s="39">
        <v>305.2000000000001</v>
      </c>
      <c r="D83" s="39">
        <v>321.09999999999997</v>
      </c>
      <c r="E83" s="39">
        <v>348.29999999999995</v>
      </c>
      <c r="F83" s="39">
        <v>344.4</v>
      </c>
      <c r="G83" s="39">
        <v>314.10000000000002</v>
      </c>
      <c r="H83" s="39">
        <v>305.5</v>
      </c>
      <c r="I83" s="39">
        <v>256.89999999999998</v>
      </c>
      <c r="J83" s="39">
        <v>232.1</v>
      </c>
      <c r="K83" s="39">
        <v>282.2</v>
      </c>
      <c r="L83" s="39">
        <v>291.8</v>
      </c>
      <c r="M83" s="39">
        <v>303.09999999999997</v>
      </c>
      <c r="N83" s="39">
        <v>313.40000000000003</v>
      </c>
      <c r="O83" s="39">
        <v>331.3</v>
      </c>
      <c r="P83" s="39">
        <v>340.9</v>
      </c>
      <c r="Q83" s="39">
        <v>344.20000000000005</v>
      </c>
      <c r="R83" s="39">
        <v>341.3</v>
      </c>
      <c r="S83" s="39">
        <v>349.1</v>
      </c>
      <c r="T83" s="39">
        <v>350.4</v>
      </c>
      <c r="U83" s="39">
        <v>344.1</v>
      </c>
      <c r="V83" s="39">
        <v>319.8</v>
      </c>
      <c r="W83" s="39">
        <v>227</v>
      </c>
      <c r="X83" s="39">
        <v>231.7</v>
      </c>
      <c r="Y83" s="39">
        <v>235.28100000000001</v>
      </c>
      <c r="Z83" s="39">
        <v>234.96199999999999</v>
      </c>
      <c r="AA83" s="39">
        <v>227.947</v>
      </c>
      <c r="AB83" s="40">
        <v>216.13399999999999</v>
      </c>
      <c r="AC83" s="40">
        <v>220.94</v>
      </c>
      <c r="AD83" s="40">
        <v>218.845</v>
      </c>
      <c r="AE83" s="40">
        <v>218.709</v>
      </c>
      <c r="AF83" s="40">
        <v>224.024</v>
      </c>
      <c r="AG83" s="40">
        <v>231.637</v>
      </c>
      <c r="AH83" s="40">
        <v>174.11099999999999</v>
      </c>
      <c r="AI83" s="40">
        <v>168.898</v>
      </c>
      <c r="AJ83" s="40">
        <v>182.81700000000001</v>
      </c>
      <c r="AK83" s="40">
        <v>185.88499999999999</v>
      </c>
    </row>
    <row r="84" spans="1:37" x14ac:dyDescent="0.25">
      <c r="A84" s="40" t="s">
        <v>27</v>
      </c>
      <c r="B84" s="39">
        <v>206.20000000000005</v>
      </c>
      <c r="C84" s="39">
        <v>225.90000000000003</v>
      </c>
      <c r="D84" s="39">
        <v>241.40000000000003</v>
      </c>
      <c r="E84" s="39">
        <v>265.39999999999998</v>
      </c>
      <c r="F84" s="39">
        <v>252.2</v>
      </c>
      <c r="G84" s="39">
        <v>227</v>
      </c>
      <c r="H84" s="39">
        <v>213.1</v>
      </c>
      <c r="I84" s="39">
        <v>223.6</v>
      </c>
      <c r="J84" s="39">
        <v>256.3</v>
      </c>
      <c r="K84" s="39">
        <v>271.39999999999998</v>
      </c>
      <c r="L84" s="39">
        <v>280.89999999999998</v>
      </c>
      <c r="M84" s="39">
        <v>292.09999999999997</v>
      </c>
      <c r="N84" s="39">
        <v>299.5</v>
      </c>
      <c r="O84" s="39">
        <v>318</v>
      </c>
      <c r="P84" s="39">
        <v>335.5</v>
      </c>
      <c r="Q84" s="39">
        <v>359.8</v>
      </c>
      <c r="R84" s="39">
        <v>376.4</v>
      </c>
      <c r="S84" s="39">
        <v>392.7</v>
      </c>
      <c r="T84" s="39">
        <v>399.9</v>
      </c>
      <c r="U84" s="39">
        <v>407.9</v>
      </c>
      <c r="V84" s="39">
        <v>413.2</v>
      </c>
      <c r="W84" s="39">
        <v>406.1</v>
      </c>
      <c r="X84" s="39">
        <v>272.5</v>
      </c>
      <c r="Y84" s="39">
        <v>255.292</v>
      </c>
      <c r="Z84" s="39">
        <v>238.13499999999999</v>
      </c>
      <c r="AA84" s="39">
        <v>233.35499999999999</v>
      </c>
      <c r="AB84" s="40">
        <v>220.06700000000001</v>
      </c>
      <c r="AC84" s="40">
        <v>221.54499999999999</v>
      </c>
      <c r="AD84" s="40">
        <v>237.89</v>
      </c>
      <c r="AE84" s="40">
        <v>237.84200000000001</v>
      </c>
      <c r="AF84" s="40">
        <v>249.56800000000001</v>
      </c>
      <c r="AG84" s="40">
        <v>258.13900000000001</v>
      </c>
      <c r="AH84" s="40">
        <v>164.91200000000001</v>
      </c>
      <c r="AI84" s="40">
        <v>168.279</v>
      </c>
      <c r="AJ84" s="40">
        <v>216.26499999999999</v>
      </c>
      <c r="AK84" s="40">
        <v>216.78399999999999</v>
      </c>
    </row>
    <row r="85" spans="1:37" x14ac:dyDescent="0.25">
      <c r="A85" s="40" t="s">
        <v>28</v>
      </c>
      <c r="B85" s="39">
        <v>281</v>
      </c>
      <c r="C85" s="39">
        <v>310.2</v>
      </c>
      <c r="D85" s="39">
        <v>328.70000000000005</v>
      </c>
      <c r="E85" s="39">
        <v>360.4</v>
      </c>
      <c r="F85" s="39">
        <v>335.3</v>
      </c>
      <c r="G85" s="39">
        <v>353.59999999999997</v>
      </c>
      <c r="H85" s="39">
        <v>371.29999999999995</v>
      </c>
      <c r="I85" s="39">
        <v>370.6</v>
      </c>
      <c r="J85" s="39">
        <v>389.8</v>
      </c>
      <c r="K85" s="39">
        <v>408.3</v>
      </c>
      <c r="L85" s="39">
        <v>428.09999999999997</v>
      </c>
      <c r="M85" s="39">
        <v>445.39999999999992</v>
      </c>
      <c r="N85" s="39">
        <v>460.7</v>
      </c>
      <c r="O85" s="39">
        <v>460.2</v>
      </c>
      <c r="P85" s="39">
        <v>482.9</v>
      </c>
      <c r="Q85" s="39">
        <v>517.5</v>
      </c>
      <c r="R85" s="39">
        <v>534</v>
      </c>
      <c r="S85" s="39">
        <v>554.9</v>
      </c>
      <c r="T85" s="39">
        <v>557.20000000000005</v>
      </c>
      <c r="U85" s="39">
        <v>566.20000000000005</v>
      </c>
      <c r="V85" s="39">
        <v>567.20000000000005</v>
      </c>
      <c r="W85" s="39">
        <v>550.29999999999995</v>
      </c>
      <c r="X85" s="39">
        <v>532.1</v>
      </c>
      <c r="Y85" s="39">
        <v>528.79600000000005</v>
      </c>
      <c r="Z85" s="39">
        <v>505.923</v>
      </c>
      <c r="AA85" s="39">
        <v>511.28</v>
      </c>
      <c r="AB85" s="40">
        <v>493.22300000000001</v>
      </c>
      <c r="AC85" s="40">
        <v>502.90300000000002</v>
      </c>
      <c r="AD85" s="40">
        <v>517.94899999999996</v>
      </c>
      <c r="AE85" s="40">
        <v>522.88400000000001</v>
      </c>
      <c r="AF85" s="40">
        <v>549.67899999999997</v>
      </c>
      <c r="AG85" s="40">
        <v>568.85900000000004</v>
      </c>
      <c r="AH85" s="40">
        <v>209.22399999999999</v>
      </c>
      <c r="AI85" s="40">
        <v>221.17500000000001</v>
      </c>
      <c r="AJ85" s="40">
        <v>254.477</v>
      </c>
      <c r="AK85" s="40">
        <v>263.32900000000001</v>
      </c>
    </row>
    <row r="86" spans="1:37" x14ac:dyDescent="0.25">
      <c r="A86" s="40" t="s">
        <v>29</v>
      </c>
      <c r="B86" s="39">
        <v>83.999999999999986</v>
      </c>
      <c r="C86" s="39">
        <v>89.899999999999991</v>
      </c>
      <c r="D86" s="39">
        <v>92.899999999999991</v>
      </c>
      <c r="E86" s="39">
        <v>98.4</v>
      </c>
      <c r="F86" s="39">
        <v>94.4</v>
      </c>
      <c r="G86" s="39">
        <v>89.5</v>
      </c>
      <c r="H86" s="39">
        <v>82.5</v>
      </c>
      <c r="I86" s="39">
        <v>80.899999999999991</v>
      </c>
      <c r="J86" s="39">
        <v>88.2</v>
      </c>
      <c r="K86" s="39">
        <v>90</v>
      </c>
      <c r="L86" s="39">
        <v>94.5</v>
      </c>
      <c r="M86" s="39">
        <v>99.199999999999989</v>
      </c>
      <c r="N86" s="39">
        <v>100.70000000000002</v>
      </c>
      <c r="O86" s="39">
        <v>107.4</v>
      </c>
      <c r="P86" s="39">
        <v>115.80000000000001</v>
      </c>
      <c r="Q86" s="39">
        <v>121.29999999999998</v>
      </c>
      <c r="R86" s="39">
        <v>128.1</v>
      </c>
      <c r="S86" s="39">
        <v>137.9</v>
      </c>
      <c r="T86" s="39">
        <v>143.19999999999999</v>
      </c>
      <c r="U86" s="39">
        <v>147.6</v>
      </c>
      <c r="V86" s="39">
        <v>149</v>
      </c>
      <c r="W86" s="39">
        <v>149</v>
      </c>
      <c r="X86" s="39">
        <v>114.3</v>
      </c>
      <c r="Y86" s="39">
        <v>109.31100000000001</v>
      </c>
      <c r="Z86" s="39">
        <v>104.48099999999999</v>
      </c>
      <c r="AA86" s="39">
        <v>102.13200000000001</v>
      </c>
      <c r="AB86" s="40">
        <v>97.953000000000003</v>
      </c>
      <c r="AC86" s="40">
        <v>98.966999999999999</v>
      </c>
      <c r="AD86" s="40">
        <v>100.03100000000001</v>
      </c>
      <c r="AE86" s="40">
        <v>101.05500000000001</v>
      </c>
      <c r="AF86" s="40">
        <v>100.262</v>
      </c>
      <c r="AG86" s="40">
        <v>102.151</v>
      </c>
      <c r="AH86" s="40">
        <v>65.156000000000006</v>
      </c>
      <c r="AI86" s="40">
        <v>65.822000000000003</v>
      </c>
      <c r="AJ86" s="40">
        <v>106.68899999999999</v>
      </c>
      <c r="AK86" s="40">
        <v>110.502</v>
      </c>
    </row>
    <row r="87" spans="1:37" x14ac:dyDescent="0.25">
      <c r="A87" s="40" t="s">
        <v>30</v>
      </c>
      <c r="B87" s="39">
        <v>268.29999999999995</v>
      </c>
      <c r="C87" s="39">
        <v>305.10000000000002</v>
      </c>
      <c r="D87" s="39">
        <v>328.99999999999994</v>
      </c>
      <c r="E87" s="39">
        <v>353.1</v>
      </c>
      <c r="F87" s="39">
        <v>338.40000000000003</v>
      </c>
      <c r="G87" s="39">
        <v>331.3</v>
      </c>
      <c r="H87" s="39">
        <v>285.70000000000005</v>
      </c>
      <c r="I87" s="39">
        <v>283.90000000000003</v>
      </c>
      <c r="J87" s="39">
        <v>273.10000000000002</v>
      </c>
      <c r="K87" s="39">
        <v>285.89999999999998</v>
      </c>
      <c r="L87" s="39">
        <v>290.7</v>
      </c>
      <c r="M87" s="39">
        <v>307.99999999999994</v>
      </c>
      <c r="N87" s="39">
        <v>313.70000000000005</v>
      </c>
      <c r="O87" s="39">
        <v>335.79999999999995</v>
      </c>
      <c r="P87" s="39">
        <v>353.8</v>
      </c>
      <c r="Q87" s="39">
        <v>358.5</v>
      </c>
      <c r="R87" s="39">
        <v>356.4</v>
      </c>
      <c r="S87" s="39">
        <v>359.5</v>
      </c>
      <c r="T87" s="39">
        <v>351.6</v>
      </c>
      <c r="U87" s="39">
        <v>336.8</v>
      </c>
      <c r="V87" s="39">
        <v>310.2</v>
      </c>
      <c r="W87" s="39">
        <v>256.2</v>
      </c>
      <c r="X87" s="39">
        <v>237.7</v>
      </c>
      <c r="Y87" s="39">
        <v>228.46700000000001</v>
      </c>
      <c r="Z87" s="39">
        <v>235.02</v>
      </c>
      <c r="AA87" s="39">
        <v>222.73699999999999</v>
      </c>
      <c r="AB87" s="40">
        <v>208.32</v>
      </c>
      <c r="AC87" s="40">
        <v>194.393</v>
      </c>
      <c r="AD87" s="40">
        <v>201.29499999999999</v>
      </c>
      <c r="AE87" s="40">
        <v>204.006</v>
      </c>
      <c r="AF87" s="40">
        <v>206.59399999999999</v>
      </c>
      <c r="AG87" s="40">
        <v>209.36</v>
      </c>
      <c r="AH87" s="40">
        <v>189.21899999999999</v>
      </c>
      <c r="AI87" s="40">
        <v>197.38300000000001</v>
      </c>
      <c r="AJ87" s="40">
        <v>249.63800000000001</v>
      </c>
      <c r="AK87" s="40">
        <v>263.72199999999998</v>
      </c>
    </row>
    <row r="88" spans="1:37" x14ac:dyDescent="0.25">
      <c r="A88" s="40" t="s">
        <v>31</v>
      </c>
      <c r="B88" s="39">
        <v>89.899999999999977</v>
      </c>
      <c r="C88" s="39">
        <v>94.599999999999966</v>
      </c>
      <c r="D88" s="39">
        <v>101.19999999999997</v>
      </c>
      <c r="E88" s="39">
        <v>126</v>
      </c>
      <c r="F88" s="39">
        <v>110.69999999999999</v>
      </c>
      <c r="G88" s="39">
        <v>108.60000000000001</v>
      </c>
      <c r="H88" s="39">
        <v>99.5</v>
      </c>
      <c r="I88" s="39">
        <v>99.300000000000011</v>
      </c>
      <c r="J88" s="39">
        <v>112</v>
      </c>
      <c r="K88" s="39">
        <v>129.19999999999999</v>
      </c>
      <c r="L88" s="39">
        <v>138.1</v>
      </c>
      <c r="M88" s="39">
        <v>158.39999999999998</v>
      </c>
      <c r="N88" s="39">
        <v>184.3</v>
      </c>
      <c r="O88" s="39">
        <v>213.79999999999998</v>
      </c>
      <c r="P88" s="39">
        <v>244.3</v>
      </c>
      <c r="Q88" s="39">
        <v>257.5</v>
      </c>
      <c r="R88" s="39">
        <v>266.60000000000002</v>
      </c>
      <c r="S88" s="39">
        <v>274.7</v>
      </c>
      <c r="T88" s="39">
        <v>280.60000000000002</v>
      </c>
      <c r="U88" s="39">
        <v>285.10000000000002</v>
      </c>
      <c r="V88" s="39">
        <v>284.60000000000002</v>
      </c>
      <c r="W88" s="39">
        <v>253.4</v>
      </c>
      <c r="X88" s="39">
        <v>242.3</v>
      </c>
      <c r="Y88" s="39">
        <v>231.72399999999999</v>
      </c>
      <c r="Z88" s="39">
        <v>214.60300000000001</v>
      </c>
      <c r="AA88" s="39">
        <v>209.988</v>
      </c>
      <c r="AB88" s="40">
        <v>201.65799999999999</v>
      </c>
      <c r="AC88" s="40">
        <v>204.24799999999999</v>
      </c>
      <c r="AD88" s="40">
        <v>224.529</v>
      </c>
      <c r="AE88" s="40">
        <v>232.38900000000001</v>
      </c>
      <c r="AF88" s="40">
        <v>239.17</v>
      </c>
      <c r="AG88" s="40">
        <v>263.58800000000002</v>
      </c>
      <c r="AH88" s="40">
        <v>221.999</v>
      </c>
      <c r="AI88" s="40">
        <v>238.84700000000001</v>
      </c>
      <c r="AJ88" s="40">
        <v>214.32400000000001</v>
      </c>
      <c r="AK88" s="40">
        <v>222.167</v>
      </c>
    </row>
    <row r="89" spans="1:37" x14ac:dyDescent="0.25">
      <c r="A89" s="40" t="s">
        <v>32</v>
      </c>
      <c r="B89" s="53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40">
        <v>195.345</v>
      </c>
      <c r="AI89" s="40">
        <v>185.685</v>
      </c>
      <c r="AJ89" s="40">
        <v>229.26599999999999</v>
      </c>
      <c r="AK89" s="40">
        <v>229.83</v>
      </c>
    </row>
    <row r="90" spans="1:37" x14ac:dyDescent="0.25">
      <c r="A90" s="40" t="s">
        <v>33</v>
      </c>
      <c r="B90" s="39">
        <v>196.00000000000006</v>
      </c>
      <c r="C90" s="39">
        <v>207.3</v>
      </c>
      <c r="D90" s="39">
        <v>225.7</v>
      </c>
      <c r="E90" s="39">
        <v>245.60000000000008</v>
      </c>
      <c r="F90" s="39">
        <v>237.1</v>
      </c>
      <c r="G90" s="39">
        <v>267.8</v>
      </c>
      <c r="H90" s="39">
        <v>235.6</v>
      </c>
      <c r="I90" s="39">
        <v>227.7</v>
      </c>
      <c r="J90" s="39">
        <v>212.39999999999998</v>
      </c>
      <c r="K90" s="39">
        <v>228.1</v>
      </c>
      <c r="L90" s="39">
        <v>237.8</v>
      </c>
      <c r="M90" s="39">
        <v>255.7</v>
      </c>
      <c r="N90" s="39">
        <v>274.39999999999998</v>
      </c>
      <c r="O90" s="39">
        <v>296.7</v>
      </c>
      <c r="P90" s="39">
        <v>314.2</v>
      </c>
      <c r="Q90" s="39">
        <v>320.8</v>
      </c>
      <c r="R90" s="39">
        <v>327.7</v>
      </c>
      <c r="S90" s="39">
        <v>333.5</v>
      </c>
      <c r="T90" s="39">
        <v>322.5</v>
      </c>
      <c r="U90" s="39">
        <v>318.89999999999998</v>
      </c>
      <c r="V90" s="39">
        <v>296.2</v>
      </c>
      <c r="W90" s="39">
        <v>259.10000000000002</v>
      </c>
      <c r="X90" s="39">
        <v>249.1</v>
      </c>
      <c r="Y90" s="39">
        <v>251.54900000000001</v>
      </c>
      <c r="Z90" s="39">
        <v>246.667</v>
      </c>
      <c r="AA90" s="39">
        <v>241.2</v>
      </c>
      <c r="AB90" s="40">
        <v>231.49199999999999</v>
      </c>
      <c r="AC90" s="40">
        <v>240.70400000000001</v>
      </c>
      <c r="AD90" s="40">
        <v>249.70400000000001</v>
      </c>
      <c r="AE90" s="40">
        <v>245.381</v>
      </c>
      <c r="AF90" s="40">
        <v>253.08600000000001</v>
      </c>
      <c r="AG90" s="40">
        <v>256.51900000000001</v>
      </c>
      <c r="AH90" s="40">
        <v>137.17099999999999</v>
      </c>
      <c r="AI90" s="40">
        <v>136.55000000000001</v>
      </c>
      <c r="AJ90" s="40">
        <v>165.09299999999999</v>
      </c>
      <c r="AK90" s="40">
        <v>165.667</v>
      </c>
    </row>
    <row r="91" spans="1:37" x14ac:dyDescent="0.25">
      <c r="A91" s="40" t="s">
        <v>34</v>
      </c>
      <c r="B91" s="39">
        <v>346.3</v>
      </c>
      <c r="C91" s="39">
        <v>357.6</v>
      </c>
      <c r="D91" s="39">
        <v>380.19999999999993</v>
      </c>
      <c r="E91" s="39">
        <v>410.2999999999999</v>
      </c>
      <c r="F91" s="39">
        <v>376.7000000000001</v>
      </c>
      <c r="G91" s="39">
        <v>350.6</v>
      </c>
      <c r="H91" s="39">
        <v>307.60000000000002</v>
      </c>
      <c r="I91" s="39">
        <v>289.3</v>
      </c>
      <c r="J91" s="39">
        <v>310.7</v>
      </c>
      <c r="K91" s="39">
        <v>350.9</v>
      </c>
      <c r="L91" s="39">
        <v>350.9</v>
      </c>
      <c r="M91" s="39">
        <v>351</v>
      </c>
      <c r="N91" s="39">
        <v>359.1</v>
      </c>
      <c r="O91" s="39">
        <v>359.2</v>
      </c>
      <c r="P91" s="39">
        <v>384.6</v>
      </c>
      <c r="Q91" s="39">
        <v>405.7</v>
      </c>
      <c r="R91" s="39">
        <v>419.1</v>
      </c>
      <c r="S91" s="39">
        <v>440.2</v>
      </c>
      <c r="T91" s="39">
        <v>457.4</v>
      </c>
      <c r="U91" s="39">
        <v>466</v>
      </c>
      <c r="V91" s="39">
        <v>464.6</v>
      </c>
      <c r="W91" s="39">
        <v>264.2</v>
      </c>
      <c r="X91" s="39">
        <v>252.8</v>
      </c>
      <c r="Y91" s="39">
        <v>245.08799999999999</v>
      </c>
      <c r="Z91" s="39">
        <v>246.61799999999999</v>
      </c>
      <c r="AA91" s="39">
        <v>248.17500000000001</v>
      </c>
      <c r="AB91" s="40">
        <v>237.62700000000001</v>
      </c>
      <c r="AC91" s="40">
        <v>246.10499999999999</v>
      </c>
      <c r="AD91" s="40">
        <v>251.727</v>
      </c>
      <c r="AE91" s="40">
        <v>259.51799999999997</v>
      </c>
      <c r="AF91" s="40">
        <v>259.55200000000002</v>
      </c>
      <c r="AG91" s="40">
        <v>220.89099999999999</v>
      </c>
      <c r="AH91" s="40">
        <v>143.733</v>
      </c>
      <c r="AI91" s="40">
        <v>146.4</v>
      </c>
      <c r="AJ91" s="40">
        <v>166.74100000000001</v>
      </c>
      <c r="AK91" s="40">
        <v>156.178</v>
      </c>
    </row>
    <row r="92" spans="1:37" x14ac:dyDescent="0.25">
      <c r="A92" s="40" t="s">
        <v>35</v>
      </c>
      <c r="B92" s="39">
        <v>93.4</v>
      </c>
      <c r="C92" s="39">
        <v>100.19999999999999</v>
      </c>
      <c r="D92" s="39">
        <v>123.7</v>
      </c>
      <c r="E92" s="39">
        <v>131.29999999999998</v>
      </c>
      <c r="F92" s="39">
        <v>118</v>
      </c>
      <c r="G92" s="39">
        <v>121.60000000000002</v>
      </c>
      <c r="H92" s="39">
        <v>137.80000000000001</v>
      </c>
      <c r="I92" s="39">
        <v>144.60000000000002</v>
      </c>
      <c r="J92" s="39">
        <v>148.89999999999998</v>
      </c>
      <c r="K92" s="39">
        <v>153.60000000000002</v>
      </c>
      <c r="L92" s="39">
        <v>156.1</v>
      </c>
      <c r="M92" s="39">
        <v>161.19999999999999</v>
      </c>
      <c r="N92" s="39">
        <v>166.89999999999998</v>
      </c>
      <c r="O92" s="39">
        <v>174.8</v>
      </c>
      <c r="P92" s="39">
        <v>193.79999999999998</v>
      </c>
      <c r="Q92" s="39">
        <v>207.99999999999997</v>
      </c>
      <c r="R92" s="39">
        <v>218.5</v>
      </c>
      <c r="S92" s="39">
        <v>225.9</v>
      </c>
      <c r="T92" s="39">
        <v>229.8</v>
      </c>
      <c r="U92" s="39">
        <v>229.4</v>
      </c>
      <c r="V92" s="39">
        <v>227.7</v>
      </c>
      <c r="W92" s="39">
        <v>216.9</v>
      </c>
      <c r="X92" s="39">
        <v>208.6</v>
      </c>
      <c r="Y92" s="39">
        <v>207.15799999999999</v>
      </c>
      <c r="Z92" s="39">
        <v>207.18199999999999</v>
      </c>
      <c r="AA92" s="39">
        <v>207.57499999999999</v>
      </c>
      <c r="AB92" s="40">
        <v>204.542</v>
      </c>
      <c r="AC92" s="40">
        <v>210.60599999999999</v>
      </c>
      <c r="AD92" s="40">
        <v>219.09299999999999</v>
      </c>
      <c r="AE92" s="40">
        <v>215.25</v>
      </c>
      <c r="AF92" s="40">
        <v>215.815</v>
      </c>
      <c r="AG92" s="40">
        <v>209.43100000000001</v>
      </c>
      <c r="AH92" s="40">
        <v>162.869</v>
      </c>
      <c r="AI92" s="40">
        <v>169.089</v>
      </c>
      <c r="AJ92" s="40">
        <v>214.048</v>
      </c>
      <c r="AK92" s="40">
        <v>225.43700000000001</v>
      </c>
    </row>
    <row r="93" spans="1:37" x14ac:dyDescent="0.25">
      <c r="A93" s="40" t="s">
        <v>36</v>
      </c>
      <c r="B93" s="39">
        <v>5.9</v>
      </c>
      <c r="C93" s="39">
        <v>5.9</v>
      </c>
      <c r="D93" s="39">
        <v>5.8</v>
      </c>
      <c r="E93" s="39">
        <v>7.9</v>
      </c>
      <c r="F93" s="39">
        <v>7.1000000000000005</v>
      </c>
      <c r="G93" s="39">
        <v>6.6000000000000005</v>
      </c>
      <c r="H93" s="39">
        <v>5.4</v>
      </c>
      <c r="I93" s="39">
        <v>4.8999999999999995</v>
      </c>
      <c r="J93" s="39">
        <v>5.3999999999999995</v>
      </c>
      <c r="K93" s="39">
        <v>4.7</v>
      </c>
      <c r="L93" s="39">
        <v>4.9000000000000004</v>
      </c>
      <c r="M93" s="39">
        <v>5.2</v>
      </c>
      <c r="N93" s="39">
        <v>5.3</v>
      </c>
      <c r="O93" s="39">
        <v>5.4</v>
      </c>
      <c r="P93" s="39">
        <v>6.1</v>
      </c>
      <c r="Q93" s="39">
        <v>7.0000000000000009</v>
      </c>
      <c r="R93" s="39">
        <v>6.7</v>
      </c>
      <c r="S93" s="39">
        <v>7.6</v>
      </c>
      <c r="T93" s="39">
        <v>8.1</v>
      </c>
      <c r="U93" s="39">
        <v>8.5</v>
      </c>
      <c r="V93" s="39">
        <v>9</v>
      </c>
      <c r="W93" s="39">
        <v>10.4</v>
      </c>
      <c r="X93" s="39">
        <v>10.4</v>
      </c>
      <c r="Y93" s="39">
        <v>9.4830000000000005</v>
      </c>
      <c r="Z93" s="39">
        <v>10.398</v>
      </c>
      <c r="AA93" s="39">
        <v>8.8719999999999999</v>
      </c>
      <c r="AB93" s="40">
        <v>9.6829999999999998</v>
      </c>
      <c r="AC93" s="40">
        <v>11.135</v>
      </c>
      <c r="AD93" s="40">
        <v>12.523999999999999</v>
      </c>
      <c r="AE93" s="40">
        <v>13.31</v>
      </c>
      <c r="AF93" s="40">
        <v>13.834</v>
      </c>
      <c r="AG93" s="40">
        <v>15.250999999999999</v>
      </c>
      <c r="AH93" s="40">
        <v>12.183</v>
      </c>
      <c r="AI93" s="40">
        <v>11.148</v>
      </c>
      <c r="AJ93" s="40">
        <v>11.332000000000001</v>
      </c>
      <c r="AK93" s="40">
        <v>11.063000000000001</v>
      </c>
    </row>
    <row r="94" spans="1:37" x14ac:dyDescent="0.25">
      <c r="A94" s="40" t="s">
        <v>45</v>
      </c>
      <c r="B94" s="39">
        <v>250.6</v>
      </c>
      <c r="C94" s="39">
        <v>259</v>
      </c>
      <c r="D94" s="39">
        <v>290.40000000000003</v>
      </c>
      <c r="E94" s="39">
        <v>341.3</v>
      </c>
      <c r="F94" s="39">
        <v>325.10000000000002</v>
      </c>
      <c r="G94" s="39">
        <v>325.5</v>
      </c>
      <c r="H94" s="39">
        <v>333.6</v>
      </c>
      <c r="I94" s="39">
        <v>330.29999999999995</v>
      </c>
      <c r="J94" s="39">
        <v>347.79999999999995</v>
      </c>
      <c r="K94" s="39">
        <v>359.2</v>
      </c>
      <c r="L94" s="39">
        <v>369.7</v>
      </c>
      <c r="M94" s="39">
        <v>402.7</v>
      </c>
      <c r="N94" s="39">
        <v>454.29999999999995</v>
      </c>
      <c r="O94" s="39">
        <v>506.3</v>
      </c>
      <c r="P94" s="39">
        <v>551.1</v>
      </c>
      <c r="Q94" s="39">
        <v>599.09999999999991</v>
      </c>
      <c r="R94" s="39">
        <v>630.9</v>
      </c>
      <c r="S94" s="39">
        <v>650.79999999999995</v>
      </c>
      <c r="T94" s="39">
        <v>680.4</v>
      </c>
      <c r="U94" s="39">
        <v>716.7</v>
      </c>
      <c r="V94" s="39">
        <v>798.2</v>
      </c>
      <c r="W94" s="39">
        <v>798.2</v>
      </c>
      <c r="X94" s="39">
        <v>809.4</v>
      </c>
      <c r="Y94" s="39">
        <v>785.255</v>
      </c>
      <c r="Z94" s="39">
        <v>757.46600000000001</v>
      </c>
      <c r="AA94" s="39">
        <v>765.32600000000002</v>
      </c>
      <c r="AB94" s="40">
        <v>799.81700000000001</v>
      </c>
      <c r="AC94" s="40">
        <v>868.76099999999997</v>
      </c>
      <c r="AD94" s="54" t="s">
        <v>0</v>
      </c>
      <c r="AE94" s="54" t="s">
        <v>0</v>
      </c>
      <c r="AF94" s="54" t="s">
        <v>0</v>
      </c>
      <c r="AG94" s="54" t="s">
        <v>0</v>
      </c>
      <c r="AH94" s="54" t="s">
        <v>0</v>
      </c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39">
        <v>207.30000000000004</v>
      </c>
      <c r="C95" s="39">
        <v>217.19999999999996</v>
      </c>
      <c r="D95" s="39">
        <v>237.80000000000004</v>
      </c>
      <c r="E95" s="39">
        <v>257.79999999999995</v>
      </c>
      <c r="F95" s="39">
        <v>232.2</v>
      </c>
      <c r="G95" s="39">
        <v>201.3</v>
      </c>
      <c r="H95" s="39">
        <v>189</v>
      </c>
      <c r="I95" s="39">
        <v>183.4</v>
      </c>
      <c r="J95" s="39">
        <v>191.2</v>
      </c>
      <c r="K95" s="39">
        <v>179.7</v>
      </c>
      <c r="L95" s="39">
        <v>197.2</v>
      </c>
      <c r="M95" s="39">
        <v>207.79999999999998</v>
      </c>
      <c r="N95" s="39">
        <v>220</v>
      </c>
      <c r="O95" s="39">
        <v>237.10000000000002</v>
      </c>
      <c r="P95" s="39">
        <v>258.3</v>
      </c>
      <c r="Q95" s="39">
        <v>266.5</v>
      </c>
      <c r="R95" s="39">
        <v>266.2</v>
      </c>
      <c r="S95" s="39">
        <v>269.7</v>
      </c>
      <c r="T95" s="39">
        <v>271.5</v>
      </c>
      <c r="U95" s="39">
        <v>275.7</v>
      </c>
      <c r="V95" s="39">
        <v>282</v>
      </c>
      <c r="W95" s="39">
        <v>261.39999999999998</v>
      </c>
      <c r="X95" s="39">
        <v>252.8</v>
      </c>
      <c r="Y95" s="39">
        <v>250.62799999999999</v>
      </c>
      <c r="Z95" s="39">
        <v>232.28700000000001</v>
      </c>
      <c r="AA95" s="39">
        <v>226.477</v>
      </c>
      <c r="AB95" s="40">
        <v>217.30799999999999</v>
      </c>
      <c r="AC95" s="40">
        <v>211.65600000000001</v>
      </c>
      <c r="AD95" s="40">
        <v>210.45099999999999</v>
      </c>
      <c r="AE95" s="40">
        <v>213.923</v>
      </c>
      <c r="AF95" s="40">
        <v>213.202</v>
      </c>
      <c r="AG95" s="40">
        <v>224.798</v>
      </c>
      <c r="AH95" s="54">
        <v>135.24600000000001</v>
      </c>
      <c r="AI95" s="40">
        <v>111.922</v>
      </c>
      <c r="AJ95" s="40">
        <v>177.315</v>
      </c>
      <c r="AK95" s="104">
        <v>176.08199999999999</v>
      </c>
    </row>
    <row r="96" spans="1:37" x14ac:dyDescent="0.25">
      <c r="A96" s="40" t="s">
        <v>38</v>
      </c>
      <c r="B96" s="39">
        <v>287</v>
      </c>
      <c r="C96" s="39">
        <v>289.00000000000006</v>
      </c>
      <c r="D96" s="39">
        <v>316.70000000000005</v>
      </c>
      <c r="E96" s="39">
        <v>353.3</v>
      </c>
      <c r="F96" s="39">
        <v>320.20000000000005</v>
      </c>
      <c r="G96" s="39">
        <v>307.99999999999994</v>
      </c>
      <c r="H96" s="39">
        <v>275.90000000000003</v>
      </c>
      <c r="I96" s="39">
        <v>240.8</v>
      </c>
      <c r="J96" s="39">
        <v>222.20000000000002</v>
      </c>
      <c r="K96" s="39">
        <v>229.9</v>
      </c>
      <c r="L96" s="39">
        <v>249.8</v>
      </c>
      <c r="M96" s="39">
        <v>253.3</v>
      </c>
      <c r="N96" s="39">
        <v>263</v>
      </c>
      <c r="O96" s="39">
        <v>271.10000000000002</v>
      </c>
      <c r="P96" s="39">
        <v>277.3</v>
      </c>
      <c r="Q96" s="39">
        <v>286.89999999999998</v>
      </c>
      <c r="R96" s="39">
        <v>292.5</v>
      </c>
      <c r="S96" s="39">
        <v>295.89999999999998</v>
      </c>
      <c r="T96" s="39">
        <v>302.39999999999998</v>
      </c>
      <c r="U96" s="39">
        <v>309.2</v>
      </c>
      <c r="V96" s="39">
        <v>309.8</v>
      </c>
      <c r="W96" s="39">
        <v>204.3</v>
      </c>
      <c r="X96" s="39">
        <v>204.7</v>
      </c>
      <c r="Y96" s="39">
        <v>210.14599999999999</v>
      </c>
      <c r="Z96" s="39">
        <v>211.02600000000001</v>
      </c>
      <c r="AA96" s="39">
        <v>209.47800000000001</v>
      </c>
      <c r="AB96" s="40">
        <v>198.36600000000001</v>
      </c>
      <c r="AC96" s="40">
        <v>199.92400000000001</v>
      </c>
      <c r="AD96" s="40">
        <v>206.846</v>
      </c>
      <c r="AE96" s="40">
        <v>212.99199999999999</v>
      </c>
      <c r="AF96" s="40">
        <v>218.05099999999999</v>
      </c>
      <c r="AG96" s="40">
        <v>221.50399999999999</v>
      </c>
      <c r="AH96" s="40">
        <v>131.096</v>
      </c>
      <c r="AI96" s="40">
        <v>113.873</v>
      </c>
      <c r="AJ96" s="40">
        <v>113.34399999999999</v>
      </c>
      <c r="AK96" s="41">
        <v>112.11</v>
      </c>
    </row>
    <row r="97" spans="1:37" x14ac:dyDescent="0.25">
      <c r="A97" s="40" t="s">
        <v>39</v>
      </c>
      <c r="B97" s="53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40">
        <v>857.02800000000002</v>
      </c>
      <c r="AE97" s="40">
        <v>875.495</v>
      </c>
      <c r="AF97" s="40">
        <v>944.92100000000005</v>
      </c>
      <c r="AG97" s="40">
        <v>935.93600000000004</v>
      </c>
      <c r="AH97" s="40">
        <v>672.83100000000002</v>
      </c>
      <c r="AI97" s="40">
        <v>557.70600000000002</v>
      </c>
      <c r="AJ97" s="40">
        <v>790.56500000000005</v>
      </c>
      <c r="AK97" s="41">
        <v>816.221</v>
      </c>
    </row>
    <row r="98" spans="1:37" x14ac:dyDescent="0.25">
      <c r="A98" s="41" t="s">
        <v>40</v>
      </c>
      <c r="B98" s="53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40">
        <v>36.332000000000001</v>
      </c>
      <c r="AI98" s="40">
        <v>31.016999999999999</v>
      </c>
      <c r="AJ98" s="40">
        <v>45.777999999999999</v>
      </c>
      <c r="AK98" s="41">
        <v>43.23</v>
      </c>
    </row>
    <row r="99" spans="1:37" x14ac:dyDescent="0.25">
      <c r="A99" s="40" t="s">
        <v>41</v>
      </c>
      <c r="B99" s="42">
        <v>400.70000000000005</v>
      </c>
      <c r="C99" s="42">
        <v>424.9</v>
      </c>
      <c r="D99" s="42">
        <v>455</v>
      </c>
      <c r="E99" s="42">
        <v>497.60000000000008</v>
      </c>
      <c r="F99" s="42">
        <v>459.00000000000006</v>
      </c>
      <c r="G99" s="42">
        <v>449.7</v>
      </c>
      <c r="H99" s="42">
        <v>457.7</v>
      </c>
      <c r="I99" s="42">
        <v>399.6</v>
      </c>
      <c r="J99" s="42">
        <v>418.7</v>
      </c>
      <c r="K99" s="42">
        <v>433.5</v>
      </c>
      <c r="L99" s="42">
        <v>454.90000000000003</v>
      </c>
      <c r="M99" s="42">
        <v>481.00000000000006</v>
      </c>
      <c r="N99" s="42">
        <v>511.3</v>
      </c>
      <c r="O99" s="42">
        <v>549</v>
      </c>
      <c r="P99" s="42">
        <v>575.19999999999993</v>
      </c>
      <c r="Q99" s="42">
        <v>593.09999999999991</v>
      </c>
      <c r="R99" s="42">
        <v>597.9</v>
      </c>
      <c r="S99" s="42">
        <v>592.5</v>
      </c>
      <c r="T99" s="42">
        <v>578.79999999999995</v>
      </c>
      <c r="U99" s="42">
        <v>585.5</v>
      </c>
      <c r="V99" s="42">
        <v>553</v>
      </c>
      <c r="W99" s="42">
        <v>517</v>
      </c>
      <c r="X99" s="42">
        <v>491.8</v>
      </c>
      <c r="Y99" s="42">
        <v>480.00799999999998</v>
      </c>
      <c r="Z99" s="42">
        <v>468.45100000000002</v>
      </c>
      <c r="AA99" s="42">
        <v>468.60300000000001</v>
      </c>
      <c r="AB99" s="40">
        <v>456.81400000000002</v>
      </c>
      <c r="AC99" s="40">
        <v>441.95600000000002</v>
      </c>
      <c r="AD99" s="40">
        <v>461.89499999999998</v>
      </c>
      <c r="AE99" s="40">
        <v>477.00299999999999</v>
      </c>
      <c r="AF99" s="40">
        <v>481.15600000000001</v>
      </c>
      <c r="AG99" s="40">
        <v>504.70100000000002</v>
      </c>
      <c r="AH99" s="40">
        <v>137.94399999999999</v>
      </c>
      <c r="AI99" s="40">
        <v>129.40799999999999</v>
      </c>
      <c r="AJ99" s="40">
        <v>168.518</v>
      </c>
      <c r="AK99" s="41">
        <v>167.52099999999999</v>
      </c>
    </row>
    <row r="100" spans="1:37" x14ac:dyDescent="0.25">
      <c r="A100" s="40" t="s">
        <v>42</v>
      </c>
      <c r="B100" s="42">
        <v>1.3999999999999995</v>
      </c>
      <c r="C100" s="42">
        <v>1.4999999999999991</v>
      </c>
      <c r="D100" s="42">
        <v>1.8000000000000007</v>
      </c>
      <c r="E100" s="42">
        <v>3.8000000000000007</v>
      </c>
      <c r="F100" s="42">
        <v>4.3000000000000007</v>
      </c>
      <c r="G100" s="42">
        <v>4.5000000000000009</v>
      </c>
      <c r="H100" s="42">
        <v>2.7</v>
      </c>
      <c r="I100" s="42">
        <v>4</v>
      </c>
      <c r="J100" s="42">
        <v>4.1999999999999993</v>
      </c>
      <c r="K100" s="42">
        <v>4.5</v>
      </c>
      <c r="L100" s="42">
        <v>4.8</v>
      </c>
      <c r="M100" s="42">
        <v>4.8000000000000007</v>
      </c>
      <c r="N100" s="42">
        <v>4.8999999999999995</v>
      </c>
      <c r="O100" s="42">
        <v>4.8999999999999995</v>
      </c>
      <c r="P100" s="42">
        <v>2.9000000000000004</v>
      </c>
      <c r="Q100" s="42">
        <v>1.2999999999999998</v>
      </c>
      <c r="R100" s="42">
        <v>0.6</v>
      </c>
      <c r="S100" s="42">
        <v>0.7</v>
      </c>
      <c r="T100" s="42">
        <v>0.6</v>
      </c>
      <c r="U100" s="42">
        <v>0.5</v>
      </c>
      <c r="V100" s="42">
        <v>0.5</v>
      </c>
      <c r="W100" s="42">
        <v>0.4</v>
      </c>
      <c r="X100" s="42">
        <v>0.3</v>
      </c>
      <c r="Y100" s="42">
        <v>0.248</v>
      </c>
      <c r="Z100" s="42">
        <v>0.27600000000000002</v>
      </c>
      <c r="AA100" s="42">
        <v>0.34399999999999997</v>
      </c>
      <c r="AB100" s="40">
        <v>0.33500000000000002</v>
      </c>
      <c r="AC100" s="40">
        <v>0.318</v>
      </c>
      <c r="AD100" s="40">
        <v>0.155</v>
      </c>
      <c r="AE100" s="40">
        <v>0.23300000000000001</v>
      </c>
      <c r="AF100" s="40">
        <v>0.25600000000000001</v>
      </c>
      <c r="AG100" s="40">
        <v>0.25800000000000001</v>
      </c>
      <c r="AH100" s="40">
        <v>0.252</v>
      </c>
      <c r="AI100" s="40">
        <v>0.17899999999999999</v>
      </c>
      <c r="AJ100" s="40">
        <v>0.156</v>
      </c>
      <c r="AK100" s="41">
        <v>0.17399999999999999</v>
      </c>
    </row>
    <row r="101" spans="1:37" x14ac:dyDescent="0.25">
      <c r="A101" s="40" t="s">
        <v>43</v>
      </c>
      <c r="B101" s="42">
        <v>0.8</v>
      </c>
      <c r="C101" s="42">
        <v>1.2</v>
      </c>
      <c r="D101" s="42">
        <v>1.0999999999999999</v>
      </c>
      <c r="E101" s="42">
        <v>1.6</v>
      </c>
      <c r="F101" s="42">
        <v>1.6</v>
      </c>
      <c r="G101" s="42">
        <v>1.5999999999999999</v>
      </c>
      <c r="H101" s="42">
        <v>1.5</v>
      </c>
      <c r="I101" s="42">
        <v>1.6</v>
      </c>
      <c r="J101" s="42">
        <v>1.4</v>
      </c>
      <c r="K101" s="42">
        <v>2.8000000000000003</v>
      </c>
      <c r="L101" s="42">
        <v>2.5</v>
      </c>
      <c r="M101" s="42">
        <v>2.6999999999999997</v>
      </c>
      <c r="N101" s="42">
        <v>3.9</v>
      </c>
      <c r="O101" s="42">
        <v>4.8000000000000007</v>
      </c>
      <c r="P101" s="42">
        <v>3.9999999999999996</v>
      </c>
      <c r="Q101" s="42">
        <v>3</v>
      </c>
      <c r="R101" s="42">
        <v>2.1</v>
      </c>
      <c r="S101" s="42">
        <v>1.3</v>
      </c>
      <c r="T101" s="42">
        <v>1.2</v>
      </c>
      <c r="U101" s="42">
        <v>0.8</v>
      </c>
      <c r="V101" s="42">
        <v>0.6</v>
      </c>
      <c r="W101" s="42">
        <v>0.6</v>
      </c>
      <c r="X101" s="42">
        <v>0.7</v>
      </c>
      <c r="Y101" s="42">
        <v>6.0709999999999997</v>
      </c>
      <c r="Z101" s="42">
        <v>2.996</v>
      </c>
      <c r="AA101" s="42">
        <v>2.641</v>
      </c>
      <c r="AB101" s="41">
        <v>2.8650000000000002</v>
      </c>
      <c r="AC101" s="41">
        <v>3.0169999999999999</v>
      </c>
      <c r="AD101" s="41">
        <v>3.1619999999999999</v>
      </c>
      <c r="AE101" s="41">
        <v>2.5249999999999999</v>
      </c>
      <c r="AF101" s="41">
        <v>2.907</v>
      </c>
      <c r="AG101" s="41">
        <v>2.7090000000000001</v>
      </c>
      <c r="AH101" s="41">
        <v>2.5179999999999998</v>
      </c>
      <c r="AI101" s="41">
        <v>2.0059999999999998</v>
      </c>
      <c r="AJ101" s="41">
        <v>1.8480000000000001</v>
      </c>
      <c r="AK101" s="41">
        <v>1.8360000000000001</v>
      </c>
    </row>
    <row r="102" spans="1:37" x14ac:dyDescent="0.25">
      <c r="A102" s="45" t="s">
        <v>44</v>
      </c>
      <c r="B102" s="81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45">
        <v>55.222000000000001</v>
      </c>
      <c r="AE102" s="45">
        <v>61.744</v>
      </c>
      <c r="AF102" s="45">
        <v>64.856999999999999</v>
      </c>
      <c r="AG102" s="45">
        <v>62.460999999999999</v>
      </c>
      <c r="AH102" s="45">
        <v>61.203000000000003</v>
      </c>
      <c r="AI102" s="45">
        <v>85.385000000000005</v>
      </c>
      <c r="AJ102" s="45">
        <v>82.933000000000007</v>
      </c>
      <c r="AK102" s="45">
        <v>73.706000000000003</v>
      </c>
    </row>
    <row r="103" spans="1:37" x14ac:dyDescent="0.25">
      <c r="AC103" s="40"/>
      <c r="AD103" s="40"/>
      <c r="AE103" s="40"/>
      <c r="AF103" s="40"/>
      <c r="AG103" s="40"/>
      <c r="AH103" s="40"/>
      <c r="AI103" s="40"/>
      <c r="AJ103" s="40"/>
      <c r="AK103" s="40"/>
    </row>
    <row r="105" spans="1:37" ht="15.75" customHeight="1" x14ac:dyDescent="0.25">
      <c r="A105" s="154" t="s">
        <v>52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44"/>
    </row>
    <row r="106" spans="1:37" ht="15.75" x14ac:dyDescent="0.25">
      <c r="A106" s="155" t="s">
        <v>59</v>
      </c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45"/>
    </row>
    <row r="107" spans="1:37" x14ac:dyDescent="0.25">
      <c r="A107" s="112" t="s">
        <v>46</v>
      </c>
      <c r="B107" s="36"/>
      <c r="AA107" s="38"/>
    </row>
    <row r="108" spans="1:37" s="56" customFormat="1" ht="26.25" customHeight="1" x14ac:dyDescent="0.25">
      <c r="A108" s="109"/>
      <c r="B108" s="107">
        <v>1990</v>
      </c>
      <c r="C108" s="107">
        <v>1991</v>
      </c>
      <c r="D108" s="107">
        <v>1992</v>
      </c>
      <c r="E108" s="107">
        <v>1993</v>
      </c>
      <c r="F108" s="107">
        <v>1994</v>
      </c>
      <c r="G108" s="107">
        <v>1995</v>
      </c>
      <c r="H108" s="107">
        <v>1996</v>
      </c>
      <c r="I108" s="107">
        <v>1997</v>
      </c>
      <c r="J108" s="107">
        <v>1998</v>
      </c>
      <c r="K108" s="107">
        <v>1999</v>
      </c>
      <c r="L108" s="107">
        <v>2000</v>
      </c>
      <c r="M108" s="107">
        <v>2001</v>
      </c>
      <c r="N108" s="107">
        <v>2002</v>
      </c>
      <c r="O108" s="107">
        <v>2003</v>
      </c>
      <c r="P108" s="107">
        <v>2004</v>
      </c>
      <c r="Q108" s="107">
        <v>2005</v>
      </c>
      <c r="R108" s="107">
        <v>2006</v>
      </c>
      <c r="S108" s="107">
        <v>2007</v>
      </c>
      <c r="T108" s="107">
        <v>2008</v>
      </c>
      <c r="U108" s="107">
        <v>2009</v>
      </c>
      <c r="V108" s="107">
        <v>2010</v>
      </c>
      <c r="W108" s="107">
        <v>2011</v>
      </c>
      <c r="X108" s="107">
        <v>2012</v>
      </c>
      <c r="Y108" s="107">
        <v>2013</v>
      </c>
      <c r="Z108" s="107">
        <v>2014</v>
      </c>
      <c r="AA108" s="107">
        <v>2015</v>
      </c>
      <c r="AB108" s="107">
        <v>2016</v>
      </c>
      <c r="AC108" s="107">
        <v>2017</v>
      </c>
      <c r="AD108" s="107">
        <v>2018</v>
      </c>
      <c r="AE108" s="107">
        <v>2019</v>
      </c>
      <c r="AF108" s="107">
        <v>2020</v>
      </c>
      <c r="AG108" s="107">
        <v>2021</v>
      </c>
      <c r="AH108" s="107" t="s">
        <v>3</v>
      </c>
      <c r="AI108" s="107" t="s">
        <v>4</v>
      </c>
      <c r="AJ108" s="107">
        <v>2024</v>
      </c>
      <c r="AK108" s="107">
        <v>2025</v>
      </c>
    </row>
    <row r="109" spans="1:37" x14ac:dyDescent="0.25">
      <c r="A109" s="40" t="s">
        <v>24</v>
      </c>
      <c r="B109" s="40">
        <f t="shared" ref="B109:Z109" si="45">SUM(B111:B129)</f>
        <v>3368.0000000000005</v>
      </c>
      <c r="C109" s="40">
        <f t="shared" si="45"/>
        <v>3490</v>
      </c>
      <c r="D109" s="40">
        <f t="shared" si="45"/>
        <v>3623.3999999999996</v>
      </c>
      <c r="E109" s="40">
        <f t="shared" si="45"/>
        <v>3687.2000000000003</v>
      </c>
      <c r="F109" s="40">
        <f t="shared" si="45"/>
        <v>3396.7000000000003</v>
      </c>
      <c r="G109" s="40">
        <f t="shared" si="45"/>
        <v>3045</v>
      </c>
      <c r="H109" s="40">
        <f t="shared" si="45"/>
        <v>2546.6</v>
      </c>
      <c r="I109" s="40">
        <f t="shared" si="45"/>
        <v>2109.6</v>
      </c>
      <c r="J109" s="40">
        <f t="shared" si="45"/>
        <v>1952.7999999999997</v>
      </c>
      <c r="K109" s="40">
        <f t="shared" si="45"/>
        <v>1962.3000000000006</v>
      </c>
      <c r="L109" s="40">
        <f t="shared" si="45"/>
        <v>2014.7</v>
      </c>
      <c r="M109" s="40">
        <f t="shared" si="45"/>
        <v>2077.1999999999998</v>
      </c>
      <c r="N109" s="40">
        <f t="shared" si="45"/>
        <v>2171.3999999999996</v>
      </c>
      <c r="O109" s="40">
        <f t="shared" si="45"/>
        <v>2267.3000000000002</v>
      </c>
      <c r="P109" s="40">
        <f t="shared" si="45"/>
        <v>2376.1999999999998</v>
      </c>
      <c r="Q109" s="40">
        <f t="shared" si="45"/>
        <v>2442.6</v>
      </c>
      <c r="R109" s="40">
        <f t="shared" si="45"/>
        <v>2568.9999999999991</v>
      </c>
      <c r="S109" s="40">
        <f t="shared" si="45"/>
        <v>2605.6</v>
      </c>
      <c r="T109" s="40">
        <f t="shared" si="45"/>
        <v>2675.4</v>
      </c>
      <c r="U109" s="40">
        <f t="shared" si="45"/>
        <v>2717.3</v>
      </c>
      <c r="V109" s="40">
        <f t="shared" si="45"/>
        <v>2751.2999999999997</v>
      </c>
      <c r="W109" s="40">
        <f t="shared" si="45"/>
        <v>2502.8360000000002</v>
      </c>
      <c r="X109" s="40">
        <f t="shared" si="45"/>
        <v>2580.1009999999997</v>
      </c>
      <c r="Y109" s="40">
        <f t="shared" si="45"/>
        <v>2734.8579999999997</v>
      </c>
      <c r="Z109" s="40">
        <f t="shared" si="45"/>
        <v>2835.1699999999996</v>
      </c>
      <c r="AA109" s="40">
        <f>SUM(AA110:AA130)</f>
        <v>2999.3469999999993</v>
      </c>
      <c r="AB109" s="40">
        <f t="shared" ref="AB109:AJ109" si="46">SUM(AB110:AB130)</f>
        <v>3209.9449999999997</v>
      </c>
      <c r="AC109" s="40">
        <f t="shared" si="46"/>
        <v>3362.4349999999999</v>
      </c>
      <c r="AD109" s="40">
        <f t="shared" si="46"/>
        <v>3576.5350000000008</v>
      </c>
      <c r="AE109" s="40">
        <f t="shared" si="46"/>
        <v>3769.7649999999999</v>
      </c>
      <c r="AF109" s="40">
        <f t="shared" si="46"/>
        <v>4008.2700000000004</v>
      </c>
      <c r="AG109" s="40">
        <f t="shared" si="46"/>
        <v>4235.6590000000006</v>
      </c>
      <c r="AH109" s="40">
        <f t="shared" si="46"/>
        <v>4239.4079999999994</v>
      </c>
      <c r="AI109" s="40">
        <f t="shared" si="46"/>
        <v>3658.6779999999999</v>
      </c>
      <c r="AJ109" s="40">
        <f t="shared" si="46"/>
        <v>4360.3720000000003</v>
      </c>
      <c r="AK109" s="40">
        <f>SUM(AK110:AK130)</f>
        <v>4470.6970000000001</v>
      </c>
    </row>
    <row r="110" spans="1:37" x14ac:dyDescent="0.25">
      <c r="A110" s="40" t="s">
        <v>25</v>
      </c>
      <c r="B110" s="53" t="s">
        <v>0</v>
      </c>
      <c r="C110" s="55" t="s">
        <v>0</v>
      </c>
      <c r="D110" s="55" t="s">
        <v>0</v>
      </c>
      <c r="E110" s="55" t="s">
        <v>0</v>
      </c>
      <c r="F110" s="55" t="s">
        <v>0</v>
      </c>
      <c r="G110" s="55" t="s">
        <v>0</v>
      </c>
      <c r="H110" s="55" t="s">
        <v>0</v>
      </c>
      <c r="I110" s="55" t="s">
        <v>0</v>
      </c>
      <c r="J110" s="55" t="s">
        <v>0</v>
      </c>
      <c r="K110" s="55" t="s">
        <v>0</v>
      </c>
      <c r="L110" s="55" t="s">
        <v>0</v>
      </c>
      <c r="M110" s="55" t="s">
        <v>0</v>
      </c>
      <c r="N110" s="55" t="s">
        <v>0</v>
      </c>
      <c r="O110" s="55" t="s">
        <v>0</v>
      </c>
      <c r="P110" s="55" t="s">
        <v>0</v>
      </c>
      <c r="Q110" s="55" t="s">
        <v>0</v>
      </c>
      <c r="R110" s="55" t="s">
        <v>0</v>
      </c>
      <c r="S110" s="55" t="s">
        <v>0</v>
      </c>
      <c r="T110" s="55" t="s">
        <v>0</v>
      </c>
      <c r="U110" s="55" t="s">
        <v>0</v>
      </c>
      <c r="V110" s="55" t="s">
        <v>0</v>
      </c>
      <c r="W110" s="55" t="s">
        <v>0</v>
      </c>
      <c r="X110" s="55" t="s">
        <v>0</v>
      </c>
      <c r="Y110" s="55" t="s">
        <v>0</v>
      </c>
      <c r="Z110" s="55" t="s">
        <v>0</v>
      </c>
      <c r="AA110" s="55" t="s">
        <v>0</v>
      </c>
      <c r="AB110" s="55" t="s">
        <v>0</v>
      </c>
      <c r="AC110" s="55" t="s">
        <v>0</v>
      </c>
      <c r="AD110" s="55" t="s">
        <v>0</v>
      </c>
      <c r="AE110" s="55" t="s">
        <v>0</v>
      </c>
      <c r="AF110" s="55" t="s">
        <v>0</v>
      </c>
      <c r="AG110" s="55" t="s">
        <v>0</v>
      </c>
      <c r="AH110" s="55" t="s">
        <v>0</v>
      </c>
      <c r="AI110" s="39">
        <f>AI135+AI160+AI185</f>
        <v>310.89499999999998</v>
      </c>
      <c r="AJ110" s="39">
        <f>AJ135+AJ160+AJ185</f>
        <v>398.37900000000002</v>
      </c>
      <c r="AK110" s="39">
        <f>AK135+AK160+AK185</f>
        <v>419.98900000000003</v>
      </c>
    </row>
    <row r="111" spans="1:37" x14ac:dyDescent="0.25">
      <c r="A111" s="40" t="s">
        <v>26</v>
      </c>
      <c r="B111" s="39">
        <f t="shared" ref="B111:AB111" si="47">B136+B161+B186</f>
        <v>371.3</v>
      </c>
      <c r="C111" s="39">
        <f t="shared" si="47"/>
        <v>380.1</v>
      </c>
      <c r="D111" s="39">
        <f t="shared" si="47"/>
        <v>379.4</v>
      </c>
      <c r="E111" s="39">
        <f t="shared" si="47"/>
        <v>386.4</v>
      </c>
      <c r="F111" s="39">
        <f t="shared" si="47"/>
        <v>377.4</v>
      </c>
      <c r="G111" s="39">
        <f t="shared" si="47"/>
        <v>335.7</v>
      </c>
      <c r="H111" s="39">
        <f t="shared" si="47"/>
        <v>265.2</v>
      </c>
      <c r="I111" s="39">
        <f t="shared" si="47"/>
        <v>191</v>
      </c>
      <c r="J111" s="39">
        <f t="shared" si="47"/>
        <v>155.69999999999999</v>
      </c>
      <c r="K111" s="39">
        <f t="shared" si="47"/>
        <v>165.89999999999998</v>
      </c>
      <c r="L111" s="39">
        <f t="shared" si="47"/>
        <v>172.5</v>
      </c>
      <c r="M111" s="39">
        <f t="shared" si="47"/>
        <v>177.7</v>
      </c>
      <c r="N111" s="39">
        <f t="shared" si="47"/>
        <v>182.4</v>
      </c>
      <c r="O111" s="39">
        <f t="shared" si="47"/>
        <v>187.5</v>
      </c>
      <c r="P111" s="39">
        <f t="shared" si="47"/>
        <v>188.70000000000002</v>
      </c>
      <c r="Q111" s="39">
        <f t="shared" si="47"/>
        <v>181.8</v>
      </c>
      <c r="R111" s="39">
        <f t="shared" si="47"/>
        <v>181</v>
      </c>
      <c r="S111" s="39">
        <f t="shared" si="47"/>
        <v>184.7</v>
      </c>
      <c r="T111" s="39">
        <f t="shared" si="47"/>
        <v>189.1</v>
      </c>
      <c r="U111" s="39">
        <f t="shared" si="47"/>
        <v>189.1</v>
      </c>
      <c r="V111" s="39">
        <f t="shared" si="47"/>
        <v>178.4</v>
      </c>
      <c r="W111" s="39">
        <f t="shared" si="47"/>
        <v>137.36500000000001</v>
      </c>
      <c r="X111" s="39">
        <f t="shared" si="47"/>
        <v>154.328</v>
      </c>
      <c r="Y111" s="39">
        <f t="shared" si="47"/>
        <v>169.131</v>
      </c>
      <c r="Z111" s="39">
        <f t="shared" si="47"/>
        <v>179.876</v>
      </c>
      <c r="AA111" s="39">
        <f t="shared" si="47"/>
        <v>192.68299999999999</v>
      </c>
      <c r="AB111" s="39">
        <f t="shared" si="47"/>
        <v>204.47500000000002</v>
      </c>
      <c r="AC111" s="39">
        <f t="shared" ref="AC111:AJ111" si="48">AC136+AC161+AC186</f>
        <v>204.13300000000001</v>
      </c>
      <c r="AD111" s="39">
        <f t="shared" si="48"/>
        <v>211.23599999999999</v>
      </c>
      <c r="AE111" s="39">
        <f t="shared" si="48"/>
        <v>215.23099999999999</v>
      </c>
      <c r="AF111" s="39">
        <f t="shared" si="48"/>
        <v>223.93900000000002</v>
      </c>
      <c r="AG111" s="39">
        <f t="shared" si="48"/>
        <v>226.39400000000001</v>
      </c>
      <c r="AH111" s="39">
        <f t="shared" si="48"/>
        <v>227.15899999999999</v>
      </c>
      <c r="AI111" s="39">
        <f t="shared" si="48"/>
        <v>183.81299999999999</v>
      </c>
      <c r="AJ111" s="39">
        <f t="shared" si="48"/>
        <v>184.09199999999998</v>
      </c>
      <c r="AK111" s="39">
        <f t="shared" ref="AK111:AK121" si="49">AK136+AK161+AK186</f>
        <v>189.61500000000001</v>
      </c>
    </row>
    <row r="112" spans="1:37" x14ac:dyDescent="0.25">
      <c r="A112" s="40" t="s">
        <v>27</v>
      </c>
      <c r="B112" s="39">
        <f t="shared" ref="B112:Q112" si="50">B137+B162+B187</f>
        <v>205.9</v>
      </c>
      <c r="C112" s="39">
        <f t="shared" si="50"/>
        <v>217.4</v>
      </c>
      <c r="D112" s="39">
        <f t="shared" si="50"/>
        <v>233.3</v>
      </c>
      <c r="E112" s="39">
        <f t="shared" si="50"/>
        <v>231.6</v>
      </c>
      <c r="F112" s="39">
        <f t="shared" si="50"/>
        <v>213.90000000000003</v>
      </c>
      <c r="G112" s="39">
        <f t="shared" si="50"/>
        <v>181.8</v>
      </c>
      <c r="H112" s="39">
        <f t="shared" si="50"/>
        <v>150.80000000000001</v>
      </c>
      <c r="I112" s="39">
        <f t="shared" si="50"/>
        <v>139.69999999999999</v>
      </c>
      <c r="J112" s="39">
        <f t="shared" si="50"/>
        <v>147.29999999999998</v>
      </c>
      <c r="K112" s="39">
        <f t="shared" si="50"/>
        <v>148</v>
      </c>
      <c r="L112" s="39">
        <f t="shared" si="50"/>
        <v>150.40000000000003</v>
      </c>
      <c r="M112" s="39">
        <f t="shared" si="50"/>
        <v>155.30000000000001</v>
      </c>
      <c r="N112" s="39">
        <f t="shared" si="50"/>
        <v>158.70000000000002</v>
      </c>
      <c r="O112" s="39">
        <f t="shared" si="50"/>
        <v>167.49999999999997</v>
      </c>
      <c r="P112" s="39">
        <f t="shared" si="50"/>
        <v>171.3</v>
      </c>
      <c r="Q112" s="39">
        <f t="shared" si="50"/>
        <v>176.3</v>
      </c>
      <c r="R112" s="39">
        <f t="shared" ref="R112:AB112" si="51">R137+R162+R187</f>
        <v>181.00000000000003</v>
      </c>
      <c r="S112" s="39">
        <f t="shared" si="51"/>
        <v>185.70000000000002</v>
      </c>
      <c r="T112" s="39">
        <f t="shared" si="51"/>
        <v>190.6</v>
      </c>
      <c r="U112" s="39">
        <f t="shared" si="51"/>
        <v>194.39999999999998</v>
      </c>
      <c r="V112" s="39">
        <f t="shared" si="51"/>
        <v>198.8</v>
      </c>
      <c r="W112" s="39">
        <f t="shared" si="51"/>
        <v>200.21799999999999</v>
      </c>
      <c r="X112" s="39">
        <f t="shared" si="51"/>
        <v>172.89699999999999</v>
      </c>
      <c r="Y112" s="39">
        <f t="shared" si="51"/>
        <v>199.697</v>
      </c>
      <c r="Z112" s="39">
        <f t="shared" si="51"/>
        <v>185.322</v>
      </c>
      <c r="AA112" s="39">
        <f t="shared" si="51"/>
        <v>196.417</v>
      </c>
      <c r="AB112" s="39">
        <f t="shared" si="51"/>
        <v>204.62299999999999</v>
      </c>
      <c r="AC112" s="39">
        <f t="shared" ref="AC112:AJ112" si="52">AC137+AC162+AC187</f>
        <v>215.40100000000001</v>
      </c>
      <c r="AD112" s="39">
        <f t="shared" si="52"/>
        <v>237.72800000000001</v>
      </c>
      <c r="AE112" s="39">
        <f t="shared" si="52"/>
        <v>249.62</v>
      </c>
      <c r="AF112" s="39">
        <f t="shared" si="52"/>
        <v>275.72000000000003</v>
      </c>
      <c r="AG112" s="39">
        <f t="shared" si="52"/>
        <v>304.25099999999998</v>
      </c>
      <c r="AH112" s="39">
        <f t="shared" si="52"/>
        <v>304.48500000000001</v>
      </c>
      <c r="AI112" s="39">
        <f t="shared" si="52"/>
        <v>279.53399999999999</v>
      </c>
      <c r="AJ112" s="39">
        <f t="shared" si="52"/>
        <v>362.01900000000001</v>
      </c>
      <c r="AK112" s="39">
        <f t="shared" si="49"/>
        <v>356.22800000000001</v>
      </c>
    </row>
    <row r="113" spans="1:38" x14ac:dyDescent="0.25">
      <c r="A113" s="40" t="s">
        <v>28</v>
      </c>
      <c r="B113" s="39">
        <f t="shared" ref="B113:Q113" si="53">B138+B163+B188</f>
        <v>348.2</v>
      </c>
      <c r="C113" s="39">
        <f t="shared" si="53"/>
        <v>360.6</v>
      </c>
      <c r="D113" s="39">
        <f t="shared" si="53"/>
        <v>367.7</v>
      </c>
      <c r="E113" s="39">
        <f t="shared" si="53"/>
        <v>372.6</v>
      </c>
      <c r="F113" s="39">
        <f t="shared" si="53"/>
        <v>328.6</v>
      </c>
      <c r="G113" s="39">
        <f t="shared" si="53"/>
        <v>297.7</v>
      </c>
      <c r="H113" s="39">
        <f t="shared" si="53"/>
        <v>284</v>
      </c>
      <c r="I113" s="39">
        <f t="shared" si="53"/>
        <v>256.10000000000002</v>
      </c>
      <c r="J113" s="39">
        <f t="shared" si="53"/>
        <v>260.3</v>
      </c>
      <c r="K113" s="39">
        <f t="shared" si="53"/>
        <v>266.8</v>
      </c>
      <c r="L113" s="39">
        <f t="shared" si="53"/>
        <v>273</v>
      </c>
      <c r="M113" s="39">
        <f t="shared" si="53"/>
        <v>279.10000000000002</v>
      </c>
      <c r="N113" s="39">
        <f t="shared" si="53"/>
        <v>289.2</v>
      </c>
      <c r="O113" s="39">
        <f t="shared" si="53"/>
        <v>294.8</v>
      </c>
      <c r="P113" s="39">
        <f t="shared" si="53"/>
        <v>305.89999999999998</v>
      </c>
      <c r="Q113" s="39">
        <f t="shared" si="53"/>
        <v>322.2</v>
      </c>
      <c r="R113" s="39">
        <f t="shared" ref="R113:AB113" si="54">R138+R163+R188</f>
        <v>347.5</v>
      </c>
      <c r="S113" s="39">
        <f t="shared" si="54"/>
        <v>352.1</v>
      </c>
      <c r="T113" s="39">
        <f t="shared" si="54"/>
        <v>369.40000000000003</v>
      </c>
      <c r="U113" s="39">
        <f t="shared" si="54"/>
        <v>382.8</v>
      </c>
      <c r="V113" s="39">
        <f t="shared" si="54"/>
        <v>390.9</v>
      </c>
      <c r="W113" s="39">
        <f t="shared" si="54"/>
        <v>396.99100000000004</v>
      </c>
      <c r="X113" s="39">
        <f t="shared" si="54"/>
        <v>397.30500000000001</v>
      </c>
      <c r="Y113" s="39">
        <f t="shared" si="54"/>
        <v>411.13599999999997</v>
      </c>
      <c r="Z113" s="39">
        <f t="shared" si="54"/>
        <v>421.62400000000002</v>
      </c>
      <c r="AA113" s="39">
        <f t="shared" si="54"/>
        <v>431.53499999999997</v>
      </c>
      <c r="AB113" s="39">
        <f t="shared" si="54"/>
        <v>455.358</v>
      </c>
      <c r="AC113" s="39">
        <f t="shared" ref="AC113:AJ113" si="55">AC138+AC163+AC188</f>
        <v>479.524</v>
      </c>
      <c r="AD113" s="39">
        <f t="shared" si="55"/>
        <v>511.30399999999997</v>
      </c>
      <c r="AE113" s="39">
        <f t="shared" si="55"/>
        <v>534.72199999999998</v>
      </c>
      <c r="AF113" s="39">
        <f t="shared" si="55"/>
        <v>563.99900000000002</v>
      </c>
      <c r="AG113" s="39">
        <f t="shared" si="55"/>
        <v>597.08799999999997</v>
      </c>
      <c r="AH113" s="39">
        <f t="shared" si="55"/>
        <v>597.45799999999997</v>
      </c>
      <c r="AI113" s="39">
        <f t="shared" si="55"/>
        <v>305.36800000000005</v>
      </c>
      <c r="AJ113" s="39">
        <f t="shared" si="55"/>
        <v>323.74700000000001</v>
      </c>
      <c r="AK113" s="39">
        <f t="shared" si="49"/>
        <v>336.50699999999995</v>
      </c>
    </row>
    <row r="114" spans="1:38" x14ac:dyDescent="0.25">
      <c r="A114" s="40" t="s">
        <v>29</v>
      </c>
      <c r="B114" s="39">
        <f t="shared" ref="B114:Q114" si="56">B139+B164+B189</f>
        <v>53.9</v>
      </c>
      <c r="C114" s="39">
        <f t="shared" si="56"/>
        <v>58.7</v>
      </c>
      <c r="D114" s="39">
        <f t="shared" si="56"/>
        <v>61.3</v>
      </c>
      <c r="E114" s="39">
        <f t="shared" si="56"/>
        <v>61.29999999999999</v>
      </c>
      <c r="F114" s="39">
        <f t="shared" si="56"/>
        <v>60</v>
      </c>
      <c r="G114" s="39">
        <f t="shared" si="56"/>
        <v>57.3</v>
      </c>
      <c r="H114" s="39">
        <f t="shared" si="56"/>
        <v>49.3</v>
      </c>
      <c r="I114" s="39">
        <f t="shared" si="56"/>
        <v>48.1</v>
      </c>
      <c r="J114" s="39">
        <f t="shared" si="56"/>
        <v>48.9</v>
      </c>
      <c r="K114" s="39">
        <f t="shared" si="56"/>
        <v>49</v>
      </c>
      <c r="L114" s="39">
        <f t="shared" si="56"/>
        <v>49.000000000000007</v>
      </c>
      <c r="M114" s="39">
        <f t="shared" si="56"/>
        <v>50.7</v>
      </c>
      <c r="N114" s="39">
        <f t="shared" si="56"/>
        <v>53</v>
      </c>
      <c r="O114" s="39">
        <f t="shared" si="56"/>
        <v>58.9</v>
      </c>
      <c r="P114" s="39">
        <f t="shared" si="56"/>
        <v>64.5</v>
      </c>
      <c r="Q114" s="39">
        <f t="shared" si="56"/>
        <v>69</v>
      </c>
      <c r="R114" s="39">
        <f t="shared" ref="R114:AB114" si="57">R139+R164+R189</f>
        <v>70.700000000000017</v>
      </c>
      <c r="S114" s="39">
        <f t="shared" si="57"/>
        <v>74.599999999999994</v>
      </c>
      <c r="T114" s="39">
        <f t="shared" si="57"/>
        <v>77.3</v>
      </c>
      <c r="U114" s="39">
        <f t="shared" si="57"/>
        <v>78.900000000000006</v>
      </c>
      <c r="V114" s="39">
        <f t="shared" si="57"/>
        <v>81.7</v>
      </c>
      <c r="W114" s="39">
        <f t="shared" si="57"/>
        <v>81.471999999999994</v>
      </c>
      <c r="X114" s="39">
        <f t="shared" si="57"/>
        <v>80.606999999999999</v>
      </c>
      <c r="Y114" s="39">
        <f t="shared" si="57"/>
        <v>81.650999999999996</v>
      </c>
      <c r="Z114" s="39">
        <f t="shared" si="57"/>
        <v>82.429999999999993</v>
      </c>
      <c r="AA114" s="39">
        <f t="shared" si="57"/>
        <v>83.38300000000001</v>
      </c>
      <c r="AB114" s="39">
        <f t="shared" si="57"/>
        <v>85.554000000000002</v>
      </c>
      <c r="AC114" s="39">
        <f t="shared" ref="AC114:AJ114" si="58">AC139+AC164+AC189</f>
        <v>90.66</v>
      </c>
      <c r="AD114" s="39">
        <f t="shared" si="58"/>
        <v>95.739000000000004</v>
      </c>
      <c r="AE114" s="39">
        <f t="shared" si="58"/>
        <v>98.483000000000004</v>
      </c>
      <c r="AF114" s="39">
        <f t="shared" si="58"/>
        <v>100.87700000000001</v>
      </c>
      <c r="AG114" s="39">
        <f t="shared" si="58"/>
        <v>107.036</v>
      </c>
      <c r="AH114" s="39">
        <f t="shared" si="58"/>
        <v>105.467</v>
      </c>
      <c r="AI114" s="39">
        <f t="shared" si="58"/>
        <v>81.135999999999996</v>
      </c>
      <c r="AJ114" s="39">
        <f t="shared" si="58"/>
        <v>129.78899999999999</v>
      </c>
      <c r="AK114" s="39">
        <f t="shared" si="49"/>
        <v>136.84300000000002</v>
      </c>
    </row>
    <row r="115" spans="1:38" x14ac:dyDescent="0.25">
      <c r="A115" s="40" t="s">
        <v>30</v>
      </c>
      <c r="B115" s="39">
        <f t="shared" ref="B115:Q115" si="59">B140+B165+B190</f>
        <v>242.9</v>
      </c>
      <c r="C115" s="39">
        <f t="shared" si="59"/>
        <v>262.3</v>
      </c>
      <c r="D115" s="39">
        <f t="shared" si="59"/>
        <v>275.7</v>
      </c>
      <c r="E115" s="39">
        <f t="shared" si="59"/>
        <v>282.89999999999998</v>
      </c>
      <c r="F115" s="39">
        <f t="shared" si="59"/>
        <v>270.2</v>
      </c>
      <c r="G115" s="39">
        <f t="shared" si="59"/>
        <v>243.2</v>
      </c>
      <c r="H115" s="39">
        <f t="shared" si="59"/>
        <v>182.3</v>
      </c>
      <c r="I115" s="39">
        <f t="shared" si="59"/>
        <v>155.30000000000001</v>
      </c>
      <c r="J115" s="39">
        <f t="shared" si="59"/>
        <v>139.69999999999999</v>
      </c>
      <c r="K115" s="39">
        <f t="shared" si="59"/>
        <v>137.6</v>
      </c>
      <c r="L115" s="39">
        <f t="shared" si="59"/>
        <v>141.69999999999999</v>
      </c>
      <c r="M115" s="39">
        <f t="shared" si="59"/>
        <v>144</v>
      </c>
      <c r="N115" s="39">
        <f t="shared" si="59"/>
        <v>146.69999999999999</v>
      </c>
      <c r="O115" s="39">
        <f t="shared" si="59"/>
        <v>155.69999999999999</v>
      </c>
      <c r="P115" s="39">
        <f t="shared" si="59"/>
        <v>161.69999999999999</v>
      </c>
      <c r="Q115" s="39">
        <f t="shared" si="59"/>
        <v>161.5</v>
      </c>
      <c r="R115" s="39">
        <f t="shared" ref="R115:AB115" si="60">R140+R165+R190</f>
        <v>162.39999999999998</v>
      </c>
      <c r="S115" s="39">
        <f t="shared" si="60"/>
        <v>167.4</v>
      </c>
      <c r="T115" s="39">
        <f t="shared" si="60"/>
        <v>167</v>
      </c>
      <c r="U115" s="39">
        <f t="shared" si="60"/>
        <v>161.30000000000001</v>
      </c>
      <c r="V115" s="39">
        <f t="shared" si="60"/>
        <v>162.30000000000001</v>
      </c>
      <c r="W115" s="39">
        <f t="shared" si="60"/>
        <v>152.97999999999999</v>
      </c>
      <c r="X115" s="39">
        <f t="shared" si="60"/>
        <v>168.81100000000001</v>
      </c>
      <c r="Y115" s="39">
        <f t="shared" si="60"/>
        <v>188.59199999999998</v>
      </c>
      <c r="Z115" s="39">
        <f t="shared" si="60"/>
        <v>205.309</v>
      </c>
      <c r="AA115" s="39">
        <f t="shared" si="60"/>
        <v>222.50200000000001</v>
      </c>
      <c r="AB115" s="39">
        <f t="shared" si="60"/>
        <v>249.43400000000003</v>
      </c>
      <c r="AC115" s="39">
        <f t="shared" ref="AC115:AJ115" si="61">AC140+AC165+AC190</f>
        <v>258.07799999999997</v>
      </c>
      <c r="AD115" s="39">
        <f t="shared" si="61"/>
        <v>270.40199999999999</v>
      </c>
      <c r="AE115" s="39">
        <f t="shared" si="61"/>
        <v>292.45</v>
      </c>
      <c r="AF115" s="39">
        <f t="shared" si="61"/>
        <v>326.01800000000003</v>
      </c>
      <c r="AG115" s="39">
        <f t="shared" si="61"/>
        <v>353.18700000000001</v>
      </c>
      <c r="AH115" s="39">
        <f t="shared" si="61"/>
        <v>353.25300000000004</v>
      </c>
      <c r="AI115" s="39">
        <f t="shared" si="61"/>
        <v>410.44799999999998</v>
      </c>
      <c r="AJ115" s="39">
        <f t="shared" si="61"/>
        <v>491.75299999999999</v>
      </c>
      <c r="AK115" s="39">
        <f t="shared" si="49"/>
        <v>526.73699999999997</v>
      </c>
    </row>
    <row r="116" spans="1:38" x14ac:dyDescent="0.25">
      <c r="A116" s="40" t="s">
        <v>31</v>
      </c>
      <c r="B116" s="39">
        <f t="shared" ref="B116:Q116" si="62">B141+B166+B191</f>
        <v>118.6</v>
      </c>
      <c r="C116" s="39">
        <f t="shared" si="62"/>
        <v>120.8</v>
      </c>
      <c r="D116" s="39">
        <f t="shared" si="62"/>
        <v>122.19999999999999</v>
      </c>
      <c r="E116" s="39">
        <f t="shared" si="62"/>
        <v>134.40000000000003</v>
      </c>
      <c r="F116" s="39">
        <f t="shared" si="62"/>
        <v>118.79999999999998</v>
      </c>
      <c r="G116" s="39">
        <f t="shared" si="62"/>
        <v>104.29999999999998</v>
      </c>
      <c r="H116" s="39">
        <f t="shared" si="62"/>
        <v>88.9</v>
      </c>
      <c r="I116" s="39">
        <f t="shared" si="62"/>
        <v>81.899999999999991</v>
      </c>
      <c r="J116" s="39">
        <f t="shared" si="62"/>
        <v>79.999999999999986</v>
      </c>
      <c r="K116" s="39">
        <f t="shared" si="62"/>
        <v>86.9</v>
      </c>
      <c r="L116" s="39">
        <f t="shared" si="62"/>
        <v>87.9</v>
      </c>
      <c r="M116" s="39">
        <f t="shared" si="62"/>
        <v>92.4</v>
      </c>
      <c r="N116" s="39">
        <f t="shared" si="62"/>
        <v>99</v>
      </c>
      <c r="O116" s="39">
        <f t="shared" si="62"/>
        <v>107.19999999999999</v>
      </c>
      <c r="P116" s="39">
        <f t="shared" si="62"/>
        <v>117.3</v>
      </c>
      <c r="Q116" s="39">
        <f t="shared" si="62"/>
        <v>120.49999999999999</v>
      </c>
      <c r="R116" s="39">
        <f t="shared" ref="R116:AB116" si="63">R141+R166+R191</f>
        <v>132</v>
      </c>
      <c r="S116" s="39">
        <f t="shared" si="63"/>
        <v>127.5</v>
      </c>
      <c r="T116" s="39">
        <f t="shared" si="63"/>
        <v>128.80000000000001</v>
      </c>
      <c r="U116" s="39">
        <f t="shared" si="63"/>
        <v>130.4</v>
      </c>
      <c r="V116" s="39">
        <f t="shared" si="63"/>
        <v>130.6</v>
      </c>
      <c r="W116" s="39">
        <f t="shared" si="63"/>
        <v>122.499</v>
      </c>
      <c r="X116" s="39">
        <f t="shared" si="63"/>
        <v>124.31700000000001</v>
      </c>
      <c r="Y116" s="39">
        <f t="shared" si="63"/>
        <v>126.03899999999999</v>
      </c>
      <c r="Z116" s="39">
        <f t="shared" si="63"/>
        <v>133.29300000000001</v>
      </c>
      <c r="AA116" s="39">
        <f t="shared" si="63"/>
        <v>140.655</v>
      </c>
      <c r="AB116" s="39">
        <f t="shared" si="63"/>
        <v>151.52000000000001</v>
      </c>
      <c r="AC116" s="39">
        <f t="shared" ref="AC116:AJ116" si="64">AC141+AC166+AC191</f>
        <v>158.28199999999998</v>
      </c>
      <c r="AD116" s="39">
        <f t="shared" si="64"/>
        <v>175.66399999999999</v>
      </c>
      <c r="AE116" s="39">
        <f t="shared" si="64"/>
        <v>197.05700000000002</v>
      </c>
      <c r="AF116" s="39">
        <f t="shared" si="64"/>
        <v>199.47</v>
      </c>
      <c r="AG116" s="39">
        <f t="shared" si="64"/>
        <v>210.798</v>
      </c>
      <c r="AH116" s="39">
        <f t="shared" si="64"/>
        <v>206.01</v>
      </c>
      <c r="AI116" s="39">
        <f t="shared" si="64"/>
        <v>188.52199999999999</v>
      </c>
      <c r="AJ116" s="39">
        <f t="shared" si="64"/>
        <v>204.744</v>
      </c>
      <c r="AK116" s="39">
        <f t="shared" si="49"/>
        <v>213.25399999999999</v>
      </c>
    </row>
    <row r="117" spans="1:38" x14ac:dyDescent="0.25">
      <c r="A117" s="40" t="s">
        <v>32</v>
      </c>
      <c r="B117" s="53" t="s">
        <v>0</v>
      </c>
      <c r="C117" s="55" t="s">
        <v>0</v>
      </c>
      <c r="D117" s="55" t="s">
        <v>0</v>
      </c>
      <c r="E117" s="55" t="s">
        <v>0</v>
      </c>
      <c r="F117" s="55" t="s">
        <v>0</v>
      </c>
      <c r="G117" s="55" t="s">
        <v>0</v>
      </c>
      <c r="H117" s="55" t="s">
        <v>0</v>
      </c>
      <c r="I117" s="55" t="s">
        <v>0</v>
      </c>
      <c r="J117" s="55" t="s">
        <v>0</v>
      </c>
      <c r="K117" s="55" t="s">
        <v>0</v>
      </c>
      <c r="L117" s="55" t="s">
        <v>0</v>
      </c>
      <c r="M117" s="55" t="s">
        <v>0</v>
      </c>
      <c r="N117" s="55" t="s">
        <v>0</v>
      </c>
      <c r="O117" s="55" t="s">
        <v>0</v>
      </c>
      <c r="P117" s="55" t="s">
        <v>0</v>
      </c>
      <c r="Q117" s="55" t="s">
        <v>0</v>
      </c>
      <c r="R117" s="55" t="s">
        <v>0</v>
      </c>
      <c r="S117" s="55" t="s">
        <v>0</v>
      </c>
      <c r="T117" s="55" t="s">
        <v>0</v>
      </c>
      <c r="U117" s="55" t="s">
        <v>0</v>
      </c>
      <c r="V117" s="55" t="s">
        <v>0</v>
      </c>
      <c r="W117" s="55" t="s">
        <v>0</v>
      </c>
      <c r="X117" s="55" t="s">
        <v>0</v>
      </c>
      <c r="Y117" s="55" t="s">
        <v>0</v>
      </c>
      <c r="Z117" s="55" t="s">
        <v>0</v>
      </c>
      <c r="AA117" s="55" t="s">
        <v>0</v>
      </c>
      <c r="AB117" s="55" t="s">
        <v>0</v>
      </c>
      <c r="AC117" s="55" t="s">
        <v>0</v>
      </c>
      <c r="AD117" s="55" t="s">
        <v>0</v>
      </c>
      <c r="AE117" s="55" t="s">
        <v>0</v>
      </c>
      <c r="AF117" s="55" t="s">
        <v>0</v>
      </c>
      <c r="AG117" s="55" t="s">
        <v>0</v>
      </c>
      <c r="AH117" s="55" t="s">
        <v>0</v>
      </c>
      <c r="AI117" s="39">
        <f>AI142+AI167+AI192</f>
        <v>224.39</v>
      </c>
      <c r="AJ117" s="39">
        <f>AJ142+AJ167+AJ192</f>
        <v>247.67899999999997</v>
      </c>
      <c r="AK117" s="39">
        <f t="shared" si="49"/>
        <v>252.822</v>
      </c>
    </row>
    <row r="118" spans="1:38" x14ac:dyDescent="0.25">
      <c r="A118" s="40" t="s">
        <v>33</v>
      </c>
      <c r="B118" s="39">
        <f t="shared" ref="B118:Q118" si="65">B143+B168+B193</f>
        <v>222.2</v>
      </c>
      <c r="C118" s="39">
        <f t="shared" si="65"/>
        <v>226.6</v>
      </c>
      <c r="D118" s="39">
        <f t="shared" si="65"/>
        <v>240.3</v>
      </c>
      <c r="E118" s="39">
        <f t="shared" si="65"/>
        <v>245.2</v>
      </c>
      <c r="F118" s="39">
        <f t="shared" si="65"/>
        <v>229</v>
      </c>
      <c r="G118" s="39">
        <f t="shared" si="65"/>
        <v>224.1</v>
      </c>
      <c r="H118" s="39">
        <f t="shared" si="65"/>
        <v>183.6</v>
      </c>
      <c r="I118" s="39">
        <f t="shared" si="65"/>
        <v>147.30000000000001</v>
      </c>
      <c r="J118" s="39">
        <f t="shared" si="65"/>
        <v>130.19999999999999</v>
      </c>
      <c r="K118" s="39">
        <f t="shared" si="65"/>
        <v>128.69999999999999</v>
      </c>
      <c r="L118" s="39">
        <f t="shared" si="65"/>
        <v>138.19999999999999</v>
      </c>
      <c r="M118" s="39">
        <f t="shared" si="65"/>
        <v>146.80000000000001</v>
      </c>
      <c r="N118" s="39">
        <f t="shared" si="65"/>
        <v>163.00000000000003</v>
      </c>
      <c r="O118" s="39">
        <f t="shared" si="65"/>
        <v>169</v>
      </c>
      <c r="P118" s="39">
        <f t="shared" si="65"/>
        <v>178.6</v>
      </c>
      <c r="Q118" s="39">
        <f t="shared" si="65"/>
        <v>187.10000000000002</v>
      </c>
      <c r="R118" s="39">
        <f t="shared" ref="R118:AB118" si="66">R143+R168+R193</f>
        <v>198.6</v>
      </c>
      <c r="S118" s="39">
        <f t="shared" si="66"/>
        <v>203.79999999999998</v>
      </c>
      <c r="T118" s="39">
        <f t="shared" si="66"/>
        <v>213.8</v>
      </c>
      <c r="U118" s="39">
        <f t="shared" si="66"/>
        <v>211.3</v>
      </c>
      <c r="V118" s="39">
        <f t="shared" si="66"/>
        <v>208.2</v>
      </c>
      <c r="W118" s="39">
        <f t="shared" si="66"/>
        <v>197.852</v>
      </c>
      <c r="X118" s="39">
        <f t="shared" si="66"/>
        <v>208.18299999999999</v>
      </c>
      <c r="Y118" s="39">
        <f t="shared" si="66"/>
        <v>223.572</v>
      </c>
      <c r="Z118" s="39">
        <f t="shared" si="66"/>
        <v>240.34300000000002</v>
      </c>
      <c r="AA118" s="39">
        <f t="shared" si="66"/>
        <v>254.77300000000002</v>
      </c>
      <c r="AB118" s="39">
        <f t="shared" si="66"/>
        <v>267.76599999999996</v>
      </c>
      <c r="AC118" s="39">
        <f t="shared" ref="AC118:AJ118" si="67">AC143+AC168+AC193</f>
        <v>277.50799999999998</v>
      </c>
      <c r="AD118" s="39">
        <f t="shared" si="67"/>
        <v>292.44600000000003</v>
      </c>
      <c r="AE118" s="39">
        <f t="shared" si="67"/>
        <v>305.83500000000004</v>
      </c>
      <c r="AF118" s="39">
        <f t="shared" si="67"/>
        <v>331.35499999999996</v>
      </c>
      <c r="AG118" s="39">
        <f t="shared" si="67"/>
        <v>349.39699999999999</v>
      </c>
      <c r="AH118" s="39">
        <f t="shared" si="67"/>
        <v>349.19899999999996</v>
      </c>
      <c r="AI118" s="39">
        <f t="shared" si="67"/>
        <v>209.89500000000001</v>
      </c>
      <c r="AJ118" s="39">
        <f t="shared" si="67"/>
        <v>248.01</v>
      </c>
      <c r="AK118" s="39">
        <f t="shared" si="49"/>
        <v>246.065</v>
      </c>
    </row>
    <row r="119" spans="1:38" x14ac:dyDescent="0.25">
      <c r="A119" s="40" t="s">
        <v>34</v>
      </c>
      <c r="B119" s="39">
        <f t="shared" ref="B119:Q119" si="68">B144+B169+B194</f>
        <v>460.20000000000005</v>
      </c>
      <c r="C119" s="39">
        <f t="shared" si="68"/>
        <v>476.6</v>
      </c>
      <c r="D119" s="39">
        <f t="shared" si="68"/>
        <v>490.19999999999993</v>
      </c>
      <c r="E119" s="39">
        <f t="shared" si="68"/>
        <v>484.6</v>
      </c>
      <c r="F119" s="39">
        <f t="shared" si="68"/>
        <v>450.8</v>
      </c>
      <c r="G119" s="39">
        <f t="shared" si="68"/>
        <v>379.6</v>
      </c>
      <c r="H119" s="39">
        <f t="shared" si="68"/>
        <v>301.8</v>
      </c>
      <c r="I119" s="39">
        <f t="shared" si="68"/>
        <v>232</v>
      </c>
      <c r="J119" s="39">
        <f t="shared" si="68"/>
        <v>203.5</v>
      </c>
      <c r="K119" s="39">
        <f t="shared" si="68"/>
        <v>203.9</v>
      </c>
      <c r="L119" s="39">
        <f t="shared" si="68"/>
        <v>205.79999999999998</v>
      </c>
      <c r="M119" s="39">
        <f t="shared" si="68"/>
        <v>210.59999999999997</v>
      </c>
      <c r="N119" s="39">
        <f t="shared" si="68"/>
        <v>211.3</v>
      </c>
      <c r="O119" s="39">
        <f t="shared" si="68"/>
        <v>211.4</v>
      </c>
      <c r="P119" s="39">
        <f t="shared" si="68"/>
        <v>231.1</v>
      </c>
      <c r="Q119" s="39">
        <f t="shared" si="68"/>
        <v>238.99999999999997</v>
      </c>
      <c r="R119" s="39">
        <f t="shared" ref="R119:AB119" si="69">R144+R169+R194</f>
        <v>251.1</v>
      </c>
      <c r="S119" s="39">
        <f t="shared" si="69"/>
        <v>260.39999999999998</v>
      </c>
      <c r="T119" s="39">
        <f t="shared" si="69"/>
        <v>279.60000000000002</v>
      </c>
      <c r="U119" s="39">
        <f t="shared" si="69"/>
        <v>284.39999999999998</v>
      </c>
      <c r="V119" s="39">
        <f t="shared" si="69"/>
        <v>292.5</v>
      </c>
      <c r="W119" s="39">
        <f t="shared" si="69"/>
        <v>146.24299999999999</v>
      </c>
      <c r="X119" s="39">
        <f t="shared" si="69"/>
        <v>159.57599999999999</v>
      </c>
      <c r="Y119" s="39">
        <f t="shared" si="69"/>
        <v>171.67399999999998</v>
      </c>
      <c r="Z119" s="39">
        <f t="shared" si="69"/>
        <v>184.18700000000001</v>
      </c>
      <c r="AA119" s="39">
        <f t="shared" si="69"/>
        <v>190.58099999999999</v>
      </c>
      <c r="AB119" s="39">
        <f t="shared" si="69"/>
        <v>198.08199999999999</v>
      </c>
      <c r="AC119" s="39">
        <f t="shared" ref="AC119:AJ119" si="70">AC144+AC169+AC194</f>
        <v>206.92399999999998</v>
      </c>
      <c r="AD119" s="39">
        <f t="shared" si="70"/>
        <v>209.458</v>
      </c>
      <c r="AE119" s="39">
        <f t="shared" si="70"/>
        <v>215.215</v>
      </c>
      <c r="AF119" s="39">
        <f t="shared" si="70"/>
        <v>222.19</v>
      </c>
      <c r="AG119" s="39">
        <f t="shared" si="70"/>
        <v>224.19900000000001</v>
      </c>
      <c r="AH119" s="39">
        <f t="shared" si="70"/>
        <v>223.93</v>
      </c>
      <c r="AI119" s="39">
        <f t="shared" si="70"/>
        <v>190.44</v>
      </c>
      <c r="AJ119" s="39">
        <f t="shared" si="70"/>
        <v>202.66500000000002</v>
      </c>
      <c r="AK119" s="39">
        <f t="shared" si="49"/>
        <v>204.96899999999999</v>
      </c>
    </row>
    <row r="120" spans="1:38" x14ac:dyDescent="0.25">
      <c r="A120" s="40" t="s">
        <v>35</v>
      </c>
      <c r="B120" s="39">
        <f t="shared" ref="B120:Q120" si="71">B145+B170+B195</f>
        <v>76.8</v>
      </c>
      <c r="C120" s="39">
        <f t="shared" si="71"/>
        <v>85.3</v>
      </c>
      <c r="D120" s="39">
        <f t="shared" si="71"/>
        <v>96.700000000000017</v>
      </c>
      <c r="E120" s="39">
        <f t="shared" si="71"/>
        <v>100.09999999999998</v>
      </c>
      <c r="F120" s="39">
        <f t="shared" si="71"/>
        <v>84.799999999999983</v>
      </c>
      <c r="G120" s="39">
        <f t="shared" si="71"/>
        <v>82.4</v>
      </c>
      <c r="H120" s="39">
        <f t="shared" si="71"/>
        <v>77.899999999999991</v>
      </c>
      <c r="I120" s="39">
        <f t="shared" si="71"/>
        <v>71.299999999999983</v>
      </c>
      <c r="J120" s="39">
        <f t="shared" si="71"/>
        <v>66.8</v>
      </c>
      <c r="K120" s="39">
        <f t="shared" si="71"/>
        <v>67.400000000000006</v>
      </c>
      <c r="L120" s="39">
        <f t="shared" si="71"/>
        <v>67.2</v>
      </c>
      <c r="M120" s="39">
        <f t="shared" si="71"/>
        <v>69.599999999999994</v>
      </c>
      <c r="N120" s="39">
        <f t="shared" si="71"/>
        <v>70.599999999999994</v>
      </c>
      <c r="O120" s="39">
        <f t="shared" si="71"/>
        <v>73.2</v>
      </c>
      <c r="P120" s="39">
        <f t="shared" si="71"/>
        <v>78.2</v>
      </c>
      <c r="Q120" s="39">
        <f t="shared" si="71"/>
        <v>81.90000000000002</v>
      </c>
      <c r="R120" s="39">
        <f t="shared" ref="R120:AB120" si="72">R145+R170+R195</f>
        <v>95.6</v>
      </c>
      <c r="S120" s="39">
        <f t="shared" si="72"/>
        <v>91.7</v>
      </c>
      <c r="T120" s="39">
        <f t="shared" si="72"/>
        <v>95.699999999999989</v>
      </c>
      <c r="U120" s="39">
        <f t="shared" si="72"/>
        <v>95.800000000000011</v>
      </c>
      <c r="V120" s="39">
        <f t="shared" si="72"/>
        <v>96.5</v>
      </c>
      <c r="W120" s="39">
        <f t="shared" si="72"/>
        <v>97.216999999999999</v>
      </c>
      <c r="X120" s="39">
        <f t="shared" si="72"/>
        <v>100.256</v>
      </c>
      <c r="Y120" s="39">
        <f t="shared" si="72"/>
        <v>107.71299999999999</v>
      </c>
      <c r="Z120" s="39">
        <f t="shared" si="72"/>
        <v>110.881</v>
      </c>
      <c r="AA120" s="39">
        <f t="shared" si="72"/>
        <v>126.97300000000001</v>
      </c>
      <c r="AB120" s="39">
        <f t="shared" si="72"/>
        <v>149.447</v>
      </c>
      <c r="AC120" s="39">
        <f t="shared" ref="AC120:AJ120" si="73">AC145+AC170+AC195</f>
        <v>160.43</v>
      </c>
      <c r="AD120" s="39">
        <f t="shared" si="73"/>
        <v>163.96</v>
      </c>
      <c r="AE120" s="39">
        <f t="shared" si="73"/>
        <v>177.846</v>
      </c>
      <c r="AF120" s="39">
        <f t="shared" si="73"/>
        <v>190.72200000000001</v>
      </c>
      <c r="AG120" s="39">
        <f t="shared" si="73"/>
        <v>211.93700000000001</v>
      </c>
      <c r="AH120" s="39">
        <f t="shared" si="73"/>
        <v>212.54500000000002</v>
      </c>
      <c r="AI120" s="39">
        <f t="shared" si="73"/>
        <v>169.36799999999999</v>
      </c>
      <c r="AJ120" s="39">
        <f t="shared" si="73"/>
        <v>221.31200000000001</v>
      </c>
      <c r="AK120" s="39">
        <f t="shared" si="49"/>
        <v>221.35</v>
      </c>
    </row>
    <row r="121" spans="1:38" x14ac:dyDescent="0.25">
      <c r="A121" s="40" t="s">
        <v>36</v>
      </c>
      <c r="B121" s="39">
        <f t="shared" ref="B121:Q121" si="74">B146+B171+B196</f>
        <v>3.9</v>
      </c>
      <c r="C121" s="39">
        <f t="shared" si="74"/>
        <v>3.7</v>
      </c>
      <c r="D121" s="39">
        <f t="shared" si="74"/>
        <v>3.8</v>
      </c>
      <c r="E121" s="39">
        <f t="shared" si="74"/>
        <v>4.8</v>
      </c>
      <c r="F121" s="39">
        <f t="shared" si="74"/>
        <v>4.7</v>
      </c>
      <c r="G121" s="39">
        <f t="shared" si="74"/>
        <v>4.5</v>
      </c>
      <c r="H121" s="39">
        <f t="shared" si="74"/>
        <v>3.6</v>
      </c>
      <c r="I121" s="39">
        <f t="shared" si="74"/>
        <v>2.9</v>
      </c>
      <c r="J121" s="39">
        <f t="shared" si="74"/>
        <v>3.3</v>
      </c>
      <c r="K121" s="39">
        <f t="shared" si="74"/>
        <v>3.2</v>
      </c>
      <c r="L121" s="39">
        <f t="shared" si="74"/>
        <v>3.3</v>
      </c>
      <c r="M121" s="39">
        <f t="shared" si="74"/>
        <v>3.9</v>
      </c>
      <c r="N121" s="39">
        <f t="shared" si="74"/>
        <v>3.6</v>
      </c>
      <c r="O121" s="39">
        <f t="shared" si="74"/>
        <v>3.7</v>
      </c>
      <c r="P121" s="39">
        <f t="shared" si="74"/>
        <v>4.0999999999999996</v>
      </c>
      <c r="Q121" s="39">
        <f t="shared" si="74"/>
        <v>4.0999999999999996</v>
      </c>
      <c r="R121" s="39">
        <f t="shared" ref="R121:AB121" si="75">R146+R171+R196</f>
        <v>5</v>
      </c>
      <c r="S121" s="39">
        <f t="shared" si="75"/>
        <v>4.6000000000000005</v>
      </c>
      <c r="T121" s="39">
        <f t="shared" si="75"/>
        <v>5</v>
      </c>
      <c r="U121" s="39">
        <f t="shared" si="75"/>
        <v>5.5</v>
      </c>
      <c r="V121" s="39">
        <f t="shared" si="75"/>
        <v>5.9</v>
      </c>
      <c r="W121" s="39">
        <f t="shared" si="75"/>
        <v>7.8519999999999994</v>
      </c>
      <c r="X121" s="39">
        <f t="shared" si="75"/>
        <v>7.6529999999999996</v>
      </c>
      <c r="Y121" s="39">
        <f t="shared" si="75"/>
        <v>8.3149999999999995</v>
      </c>
      <c r="Z121" s="39">
        <f t="shared" si="75"/>
        <v>8.9740000000000002</v>
      </c>
      <c r="AA121" s="39">
        <f t="shared" si="75"/>
        <v>8.2050000000000001</v>
      </c>
      <c r="AB121" s="39">
        <f t="shared" si="75"/>
        <v>9.4319999999999986</v>
      </c>
      <c r="AC121" s="39">
        <f t="shared" ref="AC121:AJ121" si="76">AC146+AC171+AC196</f>
        <v>10.891999999999999</v>
      </c>
      <c r="AD121" s="39">
        <f t="shared" si="76"/>
        <v>12.437999999999999</v>
      </c>
      <c r="AE121" s="39">
        <f t="shared" si="76"/>
        <v>13.312000000000001</v>
      </c>
      <c r="AF121" s="39">
        <f t="shared" si="76"/>
        <v>14.103000000000002</v>
      </c>
      <c r="AG121" s="39">
        <f t="shared" si="76"/>
        <v>15.459</v>
      </c>
      <c r="AH121" s="39">
        <f t="shared" si="76"/>
        <v>15.459</v>
      </c>
      <c r="AI121" s="39">
        <f t="shared" si="76"/>
        <v>14.946000000000002</v>
      </c>
      <c r="AJ121" s="39">
        <f t="shared" si="76"/>
        <v>13.028</v>
      </c>
      <c r="AK121" s="39">
        <f t="shared" si="49"/>
        <v>14.036</v>
      </c>
    </row>
    <row r="122" spans="1:38" x14ac:dyDescent="0.25">
      <c r="A122" s="40" t="s">
        <v>45</v>
      </c>
      <c r="B122" s="39">
        <f t="shared" ref="B122:Q122" si="77">B147+B172+B197</f>
        <v>207.80000000000004</v>
      </c>
      <c r="C122" s="39">
        <f t="shared" si="77"/>
        <v>218.5</v>
      </c>
      <c r="D122" s="39">
        <f t="shared" si="77"/>
        <v>235.5</v>
      </c>
      <c r="E122" s="39">
        <f t="shared" si="77"/>
        <v>254.6</v>
      </c>
      <c r="F122" s="39">
        <f t="shared" si="77"/>
        <v>237.39999999999998</v>
      </c>
      <c r="G122" s="39">
        <f t="shared" si="77"/>
        <v>229.7</v>
      </c>
      <c r="H122" s="39">
        <f t="shared" si="77"/>
        <v>218.9</v>
      </c>
      <c r="I122" s="39">
        <f t="shared" si="77"/>
        <v>205.1</v>
      </c>
      <c r="J122" s="39">
        <f t="shared" si="77"/>
        <v>207.4</v>
      </c>
      <c r="K122" s="39">
        <f t="shared" si="77"/>
        <v>207.19999999999996</v>
      </c>
      <c r="L122" s="39">
        <f t="shared" si="77"/>
        <v>214.6</v>
      </c>
      <c r="M122" s="39">
        <f t="shared" si="77"/>
        <v>221.00000000000003</v>
      </c>
      <c r="N122" s="39">
        <f t="shared" si="77"/>
        <v>237.8</v>
      </c>
      <c r="O122" s="39">
        <f t="shared" si="77"/>
        <v>247.89999999999998</v>
      </c>
      <c r="P122" s="39">
        <f t="shared" si="77"/>
        <v>258.89999999999998</v>
      </c>
      <c r="Q122" s="39">
        <f t="shared" si="77"/>
        <v>269.39999999999998</v>
      </c>
      <c r="R122" s="39">
        <f t="shared" ref="R122:AB122" si="78">R147+R172+R197</f>
        <v>308.7</v>
      </c>
      <c r="S122" s="39">
        <f t="shared" si="78"/>
        <v>311.59999999999997</v>
      </c>
      <c r="T122" s="39">
        <f t="shared" si="78"/>
        <v>309.40000000000003</v>
      </c>
      <c r="U122" s="39">
        <f t="shared" si="78"/>
        <v>320.59999999999997</v>
      </c>
      <c r="V122" s="39">
        <f t="shared" si="78"/>
        <v>336.1</v>
      </c>
      <c r="W122" s="39">
        <f t="shared" si="78"/>
        <v>344.23099999999999</v>
      </c>
      <c r="X122" s="39">
        <f t="shared" si="78"/>
        <v>357.34699999999998</v>
      </c>
      <c r="Y122" s="39">
        <f t="shared" si="78"/>
        <v>356.70599999999996</v>
      </c>
      <c r="Z122" s="39">
        <f t="shared" si="78"/>
        <v>350.50099999999998</v>
      </c>
      <c r="AA122" s="39">
        <f t="shared" si="78"/>
        <v>378.36399999999998</v>
      </c>
      <c r="AB122" s="39">
        <f t="shared" si="78"/>
        <v>399.22499999999997</v>
      </c>
      <c r="AC122" s="39">
        <f>AC147+AC172+AC197</f>
        <v>446.79699999999997</v>
      </c>
      <c r="AD122" s="54" t="s">
        <v>0</v>
      </c>
      <c r="AE122" s="54" t="s">
        <v>0</v>
      </c>
      <c r="AF122" s="54" t="s">
        <v>0</v>
      </c>
      <c r="AG122" s="54" t="s">
        <v>0</v>
      </c>
      <c r="AH122" s="54" t="s">
        <v>0</v>
      </c>
      <c r="AI122" s="54" t="s">
        <v>0</v>
      </c>
      <c r="AJ122" s="54" t="s">
        <v>0</v>
      </c>
      <c r="AK122" s="54" t="s">
        <v>0</v>
      </c>
      <c r="AL122" s="54"/>
    </row>
    <row r="123" spans="1:38" x14ac:dyDescent="0.25">
      <c r="A123" s="40" t="s">
        <v>37</v>
      </c>
      <c r="B123" s="39">
        <f t="shared" ref="B123:AB123" si="79">B148+B173+B198</f>
        <v>246.6</v>
      </c>
      <c r="C123" s="39">
        <f t="shared" si="79"/>
        <v>254</v>
      </c>
      <c r="D123" s="39">
        <f t="shared" si="79"/>
        <v>267.7</v>
      </c>
      <c r="E123" s="39">
        <f t="shared" si="79"/>
        <v>271.39999999999998</v>
      </c>
      <c r="F123" s="39">
        <f t="shared" si="79"/>
        <v>244.8</v>
      </c>
      <c r="G123" s="39">
        <f t="shared" si="79"/>
        <v>217.2</v>
      </c>
      <c r="H123" s="39">
        <f t="shared" si="79"/>
        <v>189.3</v>
      </c>
      <c r="I123" s="39">
        <f t="shared" si="79"/>
        <v>155.80000000000001</v>
      </c>
      <c r="J123" s="39">
        <f t="shared" si="79"/>
        <v>121.1</v>
      </c>
      <c r="K123" s="39">
        <f t="shared" si="79"/>
        <v>105.7</v>
      </c>
      <c r="L123" s="39">
        <f t="shared" si="79"/>
        <v>111.2</v>
      </c>
      <c r="M123" s="39">
        <f t="shared" si="79"/>
        <v>114.6</v>
      </c>
      <c r="N123" s="39">
        <f t="shared" si="79"/>
        <v>122.20000000000002</v>
      </c>
      <c r="O123" s="39">
        <f t="shared" si="79"/>
        <v>136.5</v>
      </c>
      <c r="P123" s="39">
        <f t="shared" si="79"/>
        <v>144.19999999999999</v>
      </c>
      <c r="Q123" s="39">
        <f t="shared" si="79"/>
        <v>148.1</v>
      </c>
      <c r="R123" s="39">
        <f t="shared" si="79"/>
        <v>144</v>
      </c>
      <c r="S123" s="39">
        <f t="shared" si="79"/>
        <v>146.6</v>
      </c>
      <c r="T123" s="39">
        <f t="shared" si="79"/>
        <v>149.1</v>
      </c>
      <c r="U123" s="39">
        <f t="shared" si="79"/>
        <v>151</v>
      </c>
      <c r="V123" s="39">
        <f t="shared" si="79"/>
        <v>152.19999999999999</v>
      </c>
      <c r="W123" s="39">
        <f t="shared" si="79"/>
        <v>149.435</v>
      </c>
      <c r="X123" s="39">
        <f t="shared" si="79"/>
        <v>154.54300000000001</v>
      </c>
      <c r="Y123" s="39">
        <f t="shared" si="79"/>
        <v>161.143</v>
      </c>
      <c r="Z123" s="39">
        <f t="shared" si="79"/>
        <v>171.69800000000001</v>
      </c>
      <c r="AA123" s="39">
        <f t="shared" si="79"/>
        <v>177.73200000000003</v>
      </c>
      <c r="AB123" s="39">
        <f t="shared" si="79"/>
        <v>191.54599999999999</v>
      </c>
      <c r="AC123" s="39">
        <f t="shared" ref="AC123:AJ123" si="80">AC148+AC173+AC198</f>
        <v>193.126</v>
      </c>
      <c r="AD123" s="39">
        <f t="shared" si="80"/>
        <v>201.36500000000001</v>
      </c>
      <c r="AE123" s="39">
        <f t="shared" si="80"/>
        <v>212.23899999999998</v>
      </c>
      <c r="AF123" s="39">
        <f t="shared" si="80"/>
        <v>231.465</v>
      </c>
      <c r="AG123" s="39">
        <f t="shared" si="80"/>
        <v>244.90900000000002</v>
      </c>
      <c r="AH123" s="39">
        <f t="shared" si="80"/>
        <v>245.696</v>
      </c>
      <c r="AI123" s="39">
        <f t="shared" si="80"/>
        <v>203.26999999999998</v>
      </c>
      <c r="AJ123" s="39">
        <f t="shared" si="80"/>
        <v>263.77600000000001</v>
      </c>
      <c r="AK123" s="39">
        <f t="shared" ref="AK123:AK130" si="81">AK148+AK173+AK198</f>
        <v>263.839</v>
      </c>
    </row>
    <row r="124" spans="1:38" x14ac:dyDescent="0.25">
      <c r="A124" s="40" t="s">
        <v>38</v>
      </c>
      <c r="B124" s="39">
        <f t="shared" ref="B124:AB124" si="82">B149+B174+B199</f>
        <v>371.4</v>
      </c>
      <c r="C124" s="39">
        <f t="shared" si="82"/>
        <v>371.8</v>
      </c>
      <c r="D124" s="39">
        <f t="shared" si="82"/>
        <v>379.4</v>
      </c>
      <c r="E124" s="39">
        <f t="shared" si="82"/>
        <v>379.5</v>
      </c>
      <c r="F124" s="39">
        <f t="shared" si="82"/>
        <v>348.6</v>
      </c>
      <c r="G124" s="39">
        <f t="shared" si="82"/>
        <v>312.3</v>
      </c>
      <c r="H124" s="39">
        <f t="shared" si="82"/>
        <v>244</v>
      </c>
      <c r="I124" s="39">
        <f t="shared" si="82"/>
        <v>186.50000000000003</v>
      </c>
      <c r="J124" s="39">
        <f t="shared" si="82"/>
        <v>157.9</v>
      </c>
      <c r="K124" s="39">
        <f t="shared" si="82"/>
        <v>153.40000000000003</v>
      </c>
      <c r="L124" s="39">
        <f t="shared" si="82"/>
        <v>153.80000000000001</v>
      </c>
      <c r="M124" s="39">
        <f t="shared" si="82"/>
        <v>155.19999999999996</v>
      </c>
      <c r="N124" s="39">
        <f t="shared" si="82"/>
        <v>156.9</v>
      </c>
      <c r="O124" s="39">
        <f t="shared" si="82"/>
        <v>159.99999999999997</v>
      </c>
      <c r="P124" s="39">
        <f t="shared" si="82"/>
        <v>163.69999999999999</v>
      </c>
      <c r="Q124" s="39">
        <f t="shared" si="82"/>
        <v>166</v>
      </c>
      <c r="R124" s="39">
        <f t="shared" si="82"/>
        <v>170.00000000000003</v>
      </c>
      <c r="S124" s="39">
        <f t="shared" si="82"/>
        <v>171.5</v>
      </c>
      <c r="T124" s="39">
        <f t="shared" si="82"/>
        <v>174.10000000000002</v>
      </c>
      <c r="U124" s="39">
        <f t="shared" si="82"/>
        <v>177.4</v>
      </c>
      <c r="V124" s="39">
        <f t="shared" si="82"/>
        <v>176.9</v>
      </c>
      <c r="W124" s="39">
        <f t="shared" si="82"/>
        <v>126.893</v>
      </c>
      <c r="X124" s="39">
        <f t="shared" si="82"/>
        <v>139.29900000000001</v>
      </c>
      <c r="Y124" s="39">
        <f t="shared" si="82"/>
        <v>149.25200000000001</v>
      </c>
      <c r="Z124" s="39">
        <f t="shared" si="82"/>
        <v>158.422</v>
      </c>
      <c r="AA124" s="39">
        <f t="shared" si="82"/>
        <v>166.76100000000002</v>
      </c>
      <c r="AB124" s="39">
        <f t="shared" si="82"/>
        <v>168.51900000000001</v>
      </c>
      <c r="AC124" s="39">
        <f t="shared" ref="AC124:AJ124" si="83">AC149+AC174+AC199</f>
        <v>175.35000000000002</v>
      </c>
      <c r="AD124" s="39">
        <f t="shared" si="83"/>
        <v>181.26400000000001</v>
      </c>
      <c r="AE124" s="39">
        <f t="shared" si="83"/>
        <v>186.78800000000001</v>
      </c>
      <c r="AF124" s="39">
        <f t="shared" si="83"/>
        <v>194.011</v>
      </c>
      <c r="AG124" s="39">
        <f t="shared" si="83"/>
        <v>201.30099999999999</v>
      </c>
      <c r="AH124" s="39">
        <f t="shared" si="83"/>
        <v>209.839</v>
      </c>
      <c r="AI124" s="39">
        <f t="shared" si="83"/>
        <v>146.80199999999999</v>
      </c>
      <c r="AJ124" s="39">
        <f t="shared" si="83"/>
        <v>140.19999999999999</v>
      </c>
      <c r="AK124" s="39">
        <f t="shared" si="81"/>
        <v>142.89600000000002</v>
      </c>
    </row>
    <row r="125" spans="1:38" x14ac:dyDescent="0.25">
      <c r="A125" s="40" t="s">
        <v>39</v>
      </c>
      <c r="B125" s="53" t="s">
        <v>0</v>
      </c>
      <c r="C125" s="55" t="s">
        <v>0</v>
      </c>
      <c r="D125" s="55" t="s">
        <v>0</v>
      </c>
      <c r="E125" s="55" t="s">
        <v>0</v>
      </c>
      <c r="F125" s="55" t="s">
        <v>0</v>
      </c>
      <c r="G125" s="55" t="s">
        <v>0</v>
      </c>
      <c r="H125" s="55" t="s">
        <v>0</v>
      </c>
      <c r="I125" s="55" t="s">
        <v>0</v>
      </c>
      <c r="J125" s="55" t="s">
        <v>0</v>
      </c>
      <c r="K125" s="55" t="s">
        <v>0</v>
      </c>
      <c r="L125" s="55" t="s">
        <v>0</v>
      </c>
      <c r="M125" s="55" t="s">
        <v>0</v>
      </c>
      <c r="N125" s="55" t="s">
        <v>0</v>
      </c>
      <c r="O125" s="55" t="s">
        <v>0</v>
      </c>
      <c r="P125" s="55" t="s">
        <v>0</v>
      </c>
      <c r="Q125" s="55" t="s">
        <v>0</v>
      </c>
      <c r="R125" s="55" t="s">
        <v>0</v>
      </c>
      <c r="S125" s="55" t="s">
        <v>0</v>
      </c>
      <c r="T125" s="55" t="s">
        <v>0</v>
      </c>
      <c r="U125" s="55" t="s">
        <v>0</v>
      </c>
      <c r="V125" s="55" t="s">
        <v>0</v>
      </c>
      <c r="W125" s="55" t="s">
        <v>0</v>
      </c>
      <c r="X125" s="55" t="s">
        <v>0</v>
      </c>
      <c r="Y125" s="55" t="s">
        <v>0</v>
      </c>
      <c r="Z125" s="55" t="s">
        <v>0</v>
      </c>
      <c r="AA125" s="55" t="s">
        <v>0</v>
      </c>
      <c r="AB125" s="55" t="s">
        <v>0</v>
      </c>
      <c r="AC125" s="55" t="s">
        <v>0</v>
      </c>
      <c r="AD125" s="39">
        <f t="shared" ref="AD125:AJ125" si="84">AD150+AD175+AD200</f>
        <v>447.52199999999999</v>
      </c>
      <c r="AE125" s="39">
        <f t="shared" si="84"/>
        <v>493.536</v>
      </c>
      <c r="AF125" s="39">
        <f t="shared" si="84"/>
        <v>524.18200000000002</v>
      </c>
      <c r="AG125" s="39">
        <f t="shared" si="84"/>
        <v>544.48099999999999</v>
      </c>
      <c r="AH125" s="39">
        <f t="shared" si="84"/>
        <v>544.62099999999998</v>
      </c>
      <c r="AI125" s="39">
        <f t="shared" si="84"/>
        <v>446.01099999999997</v>
      </c>
      <c r="AJ125" s="39">
        <f t="shared" si="84"/>
        <v>588.76400000000001</v>
      </c>
      <c r="AK125" s="39">
        <f t="shared" si="81"/>
        <v>599.01400000000001</v>
      </c>
    </row>
    <row r="126" spans="1:38" x14ac:dyDescent="0.25">
      <c r="A126" s="41" t="s">
        <v>40</v>
      </c>
      <c r="B126" s="53" t="s">
        <v>0</v>
      </c>
      <c r="C126" s="55" t="s">
        <v>0</v>
      </c>
      <c r="D126" s="55" t="s">
        <v>0</v>
      </c>
      <c r="E126" s="55" t="s">
        <v>0</v>
      </c>
      <c r="F126" s="55" t="s">
        <v>0</v>
      </c>
      <c r="G126" s="55" t="s">
        <v>0</v>
      </c>
      <c r="H126" s="55" t="s">
        <v>0</v>
      </c>
      <c r="I126" s="55" t="s">
        <v>0</v>
      </c>
      <c r="J126" s="55" t="s">
        <v>0</v>
      </c>
      <c r="K126" s="55" t="s">
        <v>0</v>
      </c>
      <c r="L126" s="55" t="s">
        <v>0</v>
      </c>
      <c r="M126" s="55" t="s">
        <v>0</v>
      </c>
      <c r="N126" s="55" t="s">
        <v>0</v>
      </c>
      <c r="O126" s="55" t="s">
        <v>0</v>
      </c>
      <c r="P126" s="55" t="s">
        <v>0</v>
      </c>
      <c r="Q126" s="55" t="s">
        <v>0</v>
      </c>
      <c r="R126" s="55" t="s">
        <v>0</v>
      </c>
      <c r="S126" s="55" t="s">
        <v>0</v>
      </c>
      <c r="T126" s="55" t="s">
        <v>0</v>
      </c>
      <c r="U126" s="55" t="s">
        <v>0</v>
      </c>
      <c r="V126" s="55" t="s">
        <v>0</v>
      </c>
      <c r="W126" s="55" t="s">
        <v>0</v>
      </c>
      <c r="X126" s="55" t="s">
        <v>0</v>
      </c>
      <c r="Y126" s="55" t="s">
        <v>0</v>
      </c>
      <c r="Z126" s="55" t="s">
        <v>0</v>
      </c>
      <c r="AA126" s="55" t="s">
        <v>0</v>
      </c>
      <c r="AB126" s="55" t="s">
        <v>0</v>
      </c>
      <c r="AC126" s="55" t="s">
        <v>0</v>
      </c>
      <c r="AD126" s="55" t="s">
        <v>0</v>
      </c>
      <c r="AE126" s="55" t="s">
        <v>0</v>
      </c>
      <c r="AF126" s="55" t="s">
        <v>0</v>
      </c>
      <c r="AG126" s="55" t="s">
        <v>0</v>
      </c>
      <c r="AH126" s="55" t="s">
        <v>0</v>
      </c>
      <c r="AI126" s="39">
        <f>AI151+AI176+AI201</f>
        <v>82.260999999999996</v>
      </c>
      <c r="AJ126" s="39">
        <f>AJ151+AJ176+AJ201</f>
        <v>99.12700000000001</v>
      </c>
      <c r="AK126" s="39">
        <f t="shared" si="81"/>
        <v>95.283000000000001</v>
      </c>
    </row>
    <row r="127" spans="1:38" x14ac:dyDescent="0.25">
      <c r="A127" s="40" t="s">
        <v>41</v>
      </c>
      <c r="B127" s="39">
        <f t="shared" ref="B127:AB127" si="85">B152+B177+B202</f>
        <v>429.3</v>
      </c>
      <c r="C127" s="39">
        <f t="shared" si="85"/>
        <v>444.5</v>
      </c>
      <c r="D127" s="39">
        <f t="shared" si="85"/>
        <v>461.2</v>
      </c>
      <c r="E127" s="39">
        <f t="shared" si="85"/>
        <v>468.1</v>
      </c>
      <c r="F127" s="39">
        <f t="shared" si="85"/>
        <v>417.8</v>
      </c>
      <c r="G127" s="39">
        <f t="shared" si="85"/>
        <v>365</v>
      </c>
      <c r="H127" s="39">
        <f t="shared" si="85"/>
        <v>301.39999999999998</v>
      </c>
      <c r="I127" s="39">
        <f t="shared" si="85"/>
        <v>231.4</v>
      </c>
      <c r="J127" s="39">
        <f t="shared" si="85"/>
        <v>225.60000000000002</v>
      </c>
      <c r="K127" s="39">
        <f t="shared" si="85"/>
        <v>233.5</v>
      </c>
      <c r="L127" s="39">
        <f t="shared" si="85"/>
        <v>241.3</v>
      </c>
      <c r="M127" s="39">
        <f t="shared" si="85"/>
        <v>251.3</v>
      </c>
      <c r="N127" s="39">
        <f t="shared" si="85"/>
        <v>271.3</v>
      </c>
      <c r="O127" s="39">
        <f t="shared" si="85"/>
        <v>288.5</v>
      </c>
      <c r="P127" s="39">
        <f t="shared" si="85"/>
        <v>302.8</v>
      </c>
      <c r="Q127" s="39">
        <f t="shared" si="85"/>
        <v>312.10000000000002</v>
      </c>
      <c r="R127" s="39">
        <f t="shared" si="85"/>
        <v>318.60000000000002</v>
      </c>
      <c r="S127" s="39">
        <f t="shared" si="85"/>
        <v>321</v>
      </c>
      <c r="T127" s="39">
        <f t="shared" si="85"/>
        <v>324.3</v>
      </c>
      <c r="U127" s="39">
        <f t="shared" si="85"/>
        <v>333.1</v>
      </c>
      <c r="V127" s="39">
        <f t="shared" si="85"/>
        <v>339.2</v>
      </c>
      <c r="W127" s="39">
        <f t="shared" si="85"/>
        <v>340.60699999999997</v>
      </c>
      <c r="X127" s="39">
        <f t="shared" si="85"/>
        <v>353.94299999999998</v>
      </c>
      <c r="Y127" s="39">
        <f t="shared" si="85"/>
        <v>375.88900000000001</v>
      </c>
      <c r="Z127" s="39">
        <f t="shared" si="85"/>
        <v>400.024</v>
      </c>
      <c r="AA127" s="39">
        <f t="shared" si="85"/>
        <v>427.17200000000003</v>
      </c>
      <c r="AB127" s="39">
        <f t="shared" si="85"/>
        <v>473.17599999999999</v>
      </c>
      <c r="AC127" s="39">
        <f t="shared" ref="AC127:AJ127" si="86">AC152+AC177+AC202</f>
        <v>483.45600000000002</v>
      </c>
      <c r="AD127" s="39">
        <f t="shared" si="86"/>
        <v>530.08299999999997</v>
      </c>
      <c r="AE127" s="39">
        <f t="shared" si="86"/>
        <v>548.904</v>
      </c>
      <c r="AF127" s="39">
        <f t="shared" si="86"/>
        <v>581.68399999999997</v>
      </c>
      <c r="AG127" s="39">
        <f t="shared" si="86"/>
        <v>614.04700000000003</v>
      </c>
      <c r="AH127" s="39">
        <f t="shared" si="86"/>
        <v>612.71600000000012</v>
      </c>
      <c r="AI127" s="39">
        <f t="shared" si="86"/>
        <v>179.32999999999998</v>
      </c>
      <c r="AJ127" s="39">
        <f t="shared" si="86"/>
        <v>198.995</v>
      </c>
      <c r="AK127" s="39">
        <f t="shared" si="81"/>
        <v>200.09300000000002</v>
      </c>
    </row>
    <row r="128" spans="1:38" x14ac:dyDescent="0.25">
      <c r="A128" s="40" t="s">
        <v>42</v>
      </c>
      <c r="B128" s="42">
        <f t="shared" ref="B128:AB128" si="87">B153+B178+B203</f>
        <v>8.4</v>
      </c>
      <c r="C128" s="42">
        <f t="shared" si="87"/>
        <v>8.4</v>
      </c>
      <c r="D128" s="42">
        <f t="shared" si="87"/>
        <v>8.4</v>
      </c>
      <c r="E128" s="42">
        <f t="shared" si="87"/>
        <v>8.5</v>
      </c>
      <c r="F128" s="42">
        <f t="shared" si="87"/>
        <v>8.6</v>
      </c>
      <c r="G128" s="42">
        <f t="shared" si="87"/>
        <v>8.8000000000000007</v>
      </c>
      <c r="H128" s="42">
        <f t="shared" si="87"/>
        <v>4.7</v>
      </c>
      <c r="I128" s="42">
        <f t="shared" si="87"/>
        <v>4.0999999999999996</v>
      </c>
      <c r="J128" s="42">
        <f t="shared" si="87"/>
        <v>4.0999999999999996</v>
      </c>
      <c r="K128" s="42">
        <f t="shared" si="87"/>
        <v>3.2</v>
      </c>
      <c r="L128" s="42">
        <f t="shared" si="87"/>
        <v>2.9</v>
      </c>
      <c r="M128" s="42">
        <f t="shared" si="87"/>
        <v>3</v>
      </c>
      <c r="N128" s="42">
        <f t="shared" si="87"/>
        <v>3.1</v>
      </c>
      <c r="O128" s="42">
        <f t="shared" si="87"/>
        <v>3.1</v>
      </c>
      <c r="P128" s="42">
        <f t="shared" si="87"/>
        <v>2.7</v>
      </c>
      <c r="Q128" s="42">
        <f t="shared" si="87"/>
        <v>1.1000000000000001</v>
      </c>
      <c r="R128" s="42">
        <f t="shared" si="87"/>
        <v>0.6</v>
      </c>
      <c r="S128" s="42">
        <f t="shared" si="87"/>
        <v>0.60000000000000009</v>
      </c>
      <c r="T128" s="42">
        <f t="shared" si="87"/>
        <v>0.60000000000000009</v>
      </c>
      <c r="U128" s="42">
        <f t="shared" si="87"/>
        <v>0.5</v>
      </c>
      <c r="V128" s="42">
        <f t="shared" si="87"/>
        <v>0.5</v>
      </c>
      <c r="W128" s="42">
        <f t="shared" si="87"/>
        <v>0.47099999999999997</v>
      </c>
      <c r="X128" s="42">
        <f t="shared" si="87"/>
        <v>0.55599999999999994</v>
      </c>
      <c r="Y128" s="42">
        <f t="shared" si="87"/>
        <v>0.58099999999999996</v>
      </c>
      <c r="Z128" s="42">
        <f t="shared" si="87"/>
        <v>0.315</v>
      </c>
      <c r="AA128" s="42">
        <f t="shared" si="87"/>
        <v>0.21400000000000002</v>
      </c>
      <c r="AB128" s="42">
        <f t="shared" si="87"/>
        <v>0.21000000000000002</v>
      </c>
      <c r="AC128" s="42">
        <f t="shared" ref="AC128:AJ128" si="88">AC153+AC178+AC203</f>
        <v>0.19</v>
      </c>
      <c r="AD128" s="42">
        <f t="shared" si="88"/>
        <v>0.111</v>
      </c>
      <c r="AE128" s="42">
        <f t="shared" si="88"/>
        <v>0.104</v>
      </c>
      <c r="AF128" s="42">
        <f t="shared" si="88"/>
        <v>0.107</v>
      </c>
      <c r="AG128" s="42">
        <f t="shared" si="88"/>
        <v>0.11799999999999999</v>
      </c>
      <c r="AH128" s="42">
        <f t="shared" si="88"/>
        <v>0.11799999999999999</v>
      </c>
      <c r="AI128" s="42">
        <f t="shared" si="88"/>
        <v>0.159</v>
      </c>
      <c r="AJ128" s="42">
        <f t="shared" si="88"/>
        <v>0.11799999999999999</v>
      </c>
      <c r="AK128" s="42">
        <f t="shared" si="81"/>
        <v>0.13900000000000001</v>
      </c>
    </row>
    <row r="129" spans="1:37" x14ac:dyDescent="0.25">
      <c r="A129" s="40" t="s">
        <v>43</v>
      </c>
      <c r="B129" s="42">
        <f t="shared" ref="B129:AB129" si="89">B154+B179+B204</f>
        <v>0.6</v>
      </c>
      <c r="C129" s="42">
        <f t="shared" si="89"/>
        <v>0.7</v>
      </c>
      <c r="D129" s="42">
        <f t="shared" si="89"/>
        <v>0.6</v>
      </c>
      <c r="E129" s="42">
        <f t="shared" si="89"/>
        <v>1.2</v>
      </c>
      <c r="F129" s="42">
        <f t="shared" si="89"/>
        <v>1.3</v>
      </c>
      <c r="G129" s="42">
        <f t="shared" si="89"/>
        <v>1.4</v>
      </c>
      <c r="H129" s="42">
        <f t="shared" si="89"/>
        <v>0.9</v>
      </c>
      <c r="I129" s="42">
        <f t="shared" si="89"/>
        <v>1.1000000000000001</v>
      </c>
      <c r="J129" s="42">
        <f t="shared" si="89"/>
        <v>1</v>
      </c>
      <c r="K129" s="42">
        <f t="shared" si="89"/>
        <v>1.9</v>
      </c>
      <c r="L129" s="42">
        <f t="shared" si="89"/>
        <v>1.9</v>
      </c>
      <c r="M129" s="42">
        <f t="shared" si="89"/>
        <v>2</v>
      </c>
      <c r="N129" s="42">
        <f t="shared" si="89"/>
        <v>2.6</v>
      </c>
      <c r="O129" s="42">
        <f t="shared" si="89"/>
        <v>2.4</v>
      </c>
      <c r="P129" s="42">
        <f t="shared" si="89"/>
        <v>2.5</v>
      </c>
      <c r="Q129" s="42">
        <f t="shared" si="89"/>
        <v>2.5</v>
      </c>
      <c r="R129" s="42">
        <f t="shared" si="89"/>
        <v>2.2000000000000002</v>
      </c>
      <c r="S129" s="42">
        <f t="shared" si="89"/>
        <v>1.8</v>
      </c>
      <c r="T129" s="42">
        <f t="shared" si="89"/>
        <v>1.6</v>
      </c>
      <c r="U129" s="42">
        <f t="shared" si="89"/>
        <v>0.8</v>
      </c>
      <c r="V129" s="42">
        <f t="shared" si="89"/>
        <v>0.6</v>
      </c>
      <c r="W129" s="42">
        <f t="shared" si="89"/>
        <v>0.51</v>
      </c>
      <c r="X129" s="42">
        <f t="shared" si="89"/>
        <v>0.48</v>
      </c>
      <c r="Y129" s="42">
        <f t="shared" si="89"/>
        <v>3.7669999999999999</v>
      </c>
      <c r="Z129" s="42">
        <f t="shared" si="89"/>
        <v>1.9709999999999999</v>
      </c>
      <c r="AA129" s="42">
        <f t="shared" si="89"/>
        <v>1.397</v>
      </c>
      <c r="AB129" s="42">
        <f t="shared" si="89"/>
        <v>1.5779999999999998</v>
      </c>
      <c r="AC129" s="42">
        <f t="shared" ref="AC129:AJ129" si="90">AC154+AC179+AC204</f>
        <v>1.6839999999999999</v>
      </c>
      <c r="AD129" s="42">
        <f t="shared" si="90"/>
        <v>1.8</v>
      </c>
      <c r="AE129" s="42">
        <f t="shared" si="90"/>
        <v>1.2579999999999998</v>
      </c>
      <c r="AF129" s="42">
        <f t="shared" si="90"/>
        <v>1.4079999999999999</v>
      </c>
      <c r="AG129" s="42">
        <f t="shared" si="90"/>
        <v>1.2929999999999999</v>
      </c>
      <c r="AH129" s="42">
        <f t="shared" si="90"/>
        <v>1.276</v>
      </c>
      <c r="AI129" s="42">
        <f t="shared" si="90"/>
        <v>1.0089999999999999</v>
      </c>
      <c r="AJ129" s="42">
        <f t="shared" si="90"/>
        <v>0.874</v>
      </c>
      <c r="AK129" s="42">
        <f t="shared" si="81"/>
        <v>0.80100000000000005</v>
      </c>
    </row>
    <row r="130" spans="1:37" x14ac:dyDescent="0.25">
      <c r="A130" s="45" t="s">
        <v>44</v>
      </c>
      <c r="B130" s="81" t="s">
        <v>0</v>
      </c>
      <c r="C130" s="82" t="s">
        <v>0</v>
      </c>
      <c r="D130" s="82" t="s">
        <v>0</v>
      </c>
      <c r="E130" s="82" t="s">
        <v>0</v>
      </c>
      <c r="F130" s="82" t="s">
        <v>0</v>
      </c>
      <c r="G130" s="82" t="s">
        <v>0</v>
      </c>
      <c r="H130" s="82" t="s">
        <v>0</v>
      </c>
      <c r="I130" s="82" t="s">
        <v>0</v>
      </c>
      <c r="J130" s="82" t="s">
        <v>0</v>
      </c>
      <c r="K130" s="82" t="s">
        <v>0</v>
      </c>
      <c r="L130" s="82" t="s">
        <v>0</v>
      </c>
      <c r="M130" s="82" t="s">
        <v>0</v>
      </c>
      <c r="N130" s="82" t="s">
        <v>0</v>
      </c>
      <c r="O130" s="82" t="s">
        <v>0</v>
      </c>
      <c r="P130" s="82" t="s">
        <v>0</v>
      </c>
      <c r="Q130" s="82" t="s">
        <v>0</v>
      </c>
      <c r="R130" s="82" t="s">
        <v>0</v>
      </c>
      <c r="S130" s="82" t="s">
        <v>0</v>
      </c>
      <c r="T130" s="82" t="s">
        <v>0</v>
      </c>
      <c r="U130" s="82" t="s">
        <v>0</v>
      </c>
      <c r="V130" s="82" t="s">
        <v>0</v>
      </c>
      <c r="W130" s="82" t="s">
        <v>0</v>
      </c>
      <c r="X130" s="82" t="s">
        <v>0</v>
      </c>
      <c r="Y130" s="82" t="s">
        <v>0</v>
      </c>
      <c r="Z130" s="82" t="s">
        <v>0</v>
      </c>
      <c r="AA130" s="82" t="s">
        <v>0</v>
      </c>
      <c r="AB130" s="82" t="s">
        <v>0</v>
      </c>
      <c r="AC130" s="82" t="s">
        <v>0</v>
      </c>
      <c r="AD130" s="83">
        <f t="shared" ref="AD130:AJ130" si="91">AD155+AD180+AD205</f>
        <v>34.015000000000001</v>
      </c>
      <c r="AE130" s="83">
        <f t="shared" si="91"/>
        <v>27.164999999999999</v>
      </c>
      <c r="AF130" s="83">
        <f t="shared" si="91"/>
        <v>27.02</v>
      </c>
      <c r="AG130" s="83">
        <f t="shared" si="91"/>
        <v>29.763999999999999</v>
      </c>
      <c r="AH130" s="83">
        <f t="shared" si="91"/>
        <v>30.177</v>
      </c>
      <c r="AI130" s="83">
        <f t="shared" si="91"/>
        <v>31.081</v>
      </c>
      <c r="AJ130" s="83">
        <f t="shared" si="91"/>
        <v>41.301000000000002</v>
      </c>
      <c r="AK130" s="83">
        <f t="shared" si="81"/>
        <v>50.216999999999999</v>
      </c>
    </row>
    <row r="132" spans="1:37" x14ac:dyDescent="0.25">
      <c r="A132" s="112" t="s">
        <v>47</v>
      </c>
      <c r="B132" s="36"/>
      <c r="C132" s="43"/>
    </row>
    <row r="133" spans="1:37" s="56" customFormat="1" ht="28.5" customHeight="1" x14ac:dyDescent="0.25">
      <c r="A133" s="109"/>
      <c r="B133" s="107">
        <v>1990</v>
      </c>
      <c r="C133" s="107">
        <v>1991</v>
      </c>
      <c r="D133" s="107">
        <v>1992</v>
      </c>
      <c r="E133" s="107">
        <v>1993</v>
      </c>
      <c r="F133" s="107">
        <v>1994</v>
      </c>
      <c r="G133" s="107">
        <v>1995</v>
      </c>
      <c r="H133" s="107">
        <v>1996</v>
      </c>
      <c r="I133" s="107">
        <v>1997</v>
      </c>
      <c r="J133" s="107">
        <v>1998</v>
      </c>
      <c r="K133" s="107">
        <v>1999</v>
      </c>
      <c r="L133" s="107">
        <v>2000</v>
      </c>
      <c r="M133" s="107">
        <v>2001</v>
      </c>
      <c r="N133" s="107">
        <v>2002</v>
      </c>
      <c r="O133" s="107">
        <v>2003</v>
      </c>
      <c r="P133" s="107">
        <v>2004</v>
      </c>
      <c r="Q133" s="107">
        <v>2005</v>
      </c>
      <c r="R133" s="107">
        <v>2006</v>
      </c>
      <c r="S133" s="107">
        <v>2007</v>
      </c>
      <c r="T133" s="107">
        <v>2008</v>
      </c>
      <c r="U133" s="107">
        <v>2009</v>
      </c>
      <c r="V133" s="107">
        <v>2010</v>
      </c>
      <c r="W133" s="107">
        <v>2011</v>
      </c>
      <c r="X133" s="107">
        <v>2012</v>
      </c>
      <c r="Y133" s="107">
        <v>2013</v>
      </c>
      <c r="Z133" s="107">
        <v>2014</v>
      </c>
      <c r="AA133" s="107">
        <v>2015</v>
      </c>
      <c r="AB133" s="107">
        <v>2016</v>
      </c>
      <c r="AC133" s="107">
        <v>2017</v>
      </c>
      <c r="AD133" s="107">
        <v>2018</v>
      </c>
      <c r="AE133" s="107">
        <v>2019</v>
      </c>
      <c r="AF133" s="107">
        <v>2020</v>
      </c>
      <c r="AG133" s="107">
        <v>2021</v>
      </c>
      <c r="AH133" s="107" t="s">
        <v>3</v>
      </c>
      <c r="AI133" s="107" t="s">
        <v>4</v>
      </c>
      <c r="AJ133" s="107">
        <v>2024</v>
      </c>
      <c r="AK133" s="107">
        <v>2025</v>
      </c>
    </row>
    <row r="134" spans="1:37" x14ac:dyDescent="0.25">
      <c r="A134" s="40" t="s">
        <v>24</v>
      </c>
      <c r="B134" s="40">
        <f t="shared" ref="B134:Z134" si="92">SUM(B136:B154)</f>
        <v>1788.3999999999996</v>
      </c>
      <c r="C134" s="40">
        <f t="shared" si="92"/>
        <v>1758.8999999999999</v>
      </c>
      <c r="D134" s="40">
        <f t="shared" si="92"/>
        <v>1675.6000000000004</v>
      </c>
      <c r="E134" s="40">
        <f t="shared" si="92"/>
        <v>1602.8</v>
      </c>
      <c r="F134" s="40">
        <f t="shared" si="92"/>
        <v>1392</v>
      </c>
      <c r="G134" s="40">
        <f t="shared" si="92"/>
        <v>1079</v>
      </c>
      <c r="H134" s="40">
        <f t="shared" si="92"/>
        <v>655</v>
      </c>
      <c r="I134" s="40">
        <f t="shared" si="92"/>
        <v>310.5</v>
      </c>
      <c r="J134" s="40">
        <f t="shared" si="92"/>
        <v>173.9</v>
      </c>
      <c r="K134" s="40">
        <f t="shared" si="92"/>
        <v>124.3</v>
      </c>
      <c r="L134" s="40">
        <f t="shared" si="92"/>
        <v>117.99999999999999</v>
      </c>
      <c r="M134" s="40">
        <f t="shared" si="92"/>
        <v>115.20000000000002</v>
      </c>
      <c r="N134" s="40">
        <f t="shared" si="92"/>
        <v>112.10000000000001</v>
      </c>
      <c r="O134" s="40">
        <f t="shared" si="92"/>
        <v>113.1</v>
      </c>
      <c r="P134" s="40">
        <f t="shared" si="92"/>
        <v>111.80000000000001</v>
      </c>
      <c r="Q134" s="40">
        <f t="shared" si="92"/>
        <v>107.69999999999999</v>
      </c>
      <c r="R134" s="40">
        <f t="shared" si="92"/>
        <v>106.69999999999999</v>
      </c>
      <c r="S134" s="40">
        <f t="shared" si="92"/>
        <v>105.2</v>
      </c>
      <c r="T134" s="40">
        <f t="shared" si="92"/>
        <v>104.5</v>
      </c>
      <c r="U134" s="40">
        <f t="shared" si="92"/>
        <v>103.10000000000001</v>
      </c>
      <c r="V134" s="40">
        <f t="shared" si="92"/>
        <v>108.5</v>
      </c>
      <c r="W134" s="40">
        <f t="shared" si="92"/>
        <v>118.883</v>
      </c>
      <c r="X134" s="40">
        <f t="shared" si="92"/>
        <v>141.84199999999998</v>
      </c>
      <c r="Y134" s="40">
        <f t="shared" si="92"/>
        <v>160.23600000000002</v>
      </c>
      <c r="Z134" s="40">
        <f t="shared" si="92"/>
        <v>173.50299999999999</v>
      </c>
      <c r="AA134" s="40">
        <f>SUM(AA135:AA155)</f>
        <v>200.70699999999999</v>
      </c>
      <c r="AB134" s="40">
        <f t="shared" ref="AB134:AK134" si="93">SUM(AB135:AB155)</f>
        <v>253.77499999999998</v>
      </c>
      <c r="AC134" s="40">
        <f t="shared" si="93"/>
        <v>276.73500000000001</v>
      </c>
      <c r="AD134" s="40">
        <f t="shared" si="93"/>
        <v>275.34299999999996</v>
      </c>
      <c r="AE134" s="40">
        <f t="shared" si="93"/>
        <v>280.66700000000003</v>
      </c>
      <c r="AF134" s="40">
        <f t="shared" si="93"/>
        <v>293.64400000000001</v>
      </c>
      <c r="AG134" s="40">
        <f t="shared" si="93"/>
        <v>300.37099999999992</v>
      </c>
      <c r="AH134" s="40">
        <f t="shared" si="93"/>
        <v>302.26400000000007</v>
      </c>
      <c r="AI134" s="40">
        <f t="shared" si="93"/>
        <v>347.99700000000007</v>
      </c>
      <c r="AJ134" s="40">
        <f t="shared" si="93"/>
        <v>350.31699999999995</v>
      </c>
      <c r="AK134" s="40">
        <f t="shared" si="93"/>
        <v>356.38900000000001</v>
      </c>
    </row>
    <row r="135" spans="1:37" x14ac:dyDescent="0.25">
      <c r="A135" s="40" t="s">
        <v>25</v>
      </c>
      <c r="B135" s="53" t="s">
        <v>0</v>
      </c>
      <c r="C135" s="55" t="s">
        <v>0</v>
      </c>
      <c r="D135" s="55" t="s">
        <v>0</v>
      </c>
      <c r="E135" s="55" t="s">
        <v>0</v>
      </c>
      <c r="F135" s="55" t="s">
        <v>0</v>
      </c>
      <c r="G135" s="55" t="s">
        <v>0</v>
      </c>
      <c r="H135" s="55" t="s">
        <v>0</v>
      </c>
      <c r="I135" s="55" t="s">
        <v>0</v>
      </c>
      <c r="J135" s="55" t="s">
        <v>0</v>
      </c>
      <c r="K135" s="55" t="s">
        <v>0</v>
      </c>
      <c r="L135" s="55" t="s">
        <v>0</v>
      </c>
      <c r="M135" s="55" t="s">
        <v>0</v>
      </c>
      <c r="N135" s="55" t="s">
        <v>0</v>
      </c>
      <c r="O135" s="55" t="s">
        <v>0</v>
      </c>
      <c r="P135" s="55" t="s">
        <v>0</v>
      </c>
      <c r="Q135" s="55" t="s">
        <v>0</v>
      </c>
      <c r="R135" s="55" t="s">
        <v>0</v>
      </c>
      <c r="S135" s="55" t="s">
        <v>0</v>
      </c>
      <c r="T135" s="55" t="s">
        <v>0</v>
      </c>
      <c r="U135" s="55" t="s">
        <v>0</v>
      </c>
      <c r="V135" s="55" t="s">
        <v>0</v>
      </c>
      <c r="W135" s="55" t="s">
        <v>0</v>
      </c>
      <c r="X135" s="55" t="s">
        <v>0</v>
      </c>
      <c r="Y135" s="55" t="s">
        <v>0</v>
      </c>
      <c r="Z135" s="55" t="s">
        <v>0</v>
      </c>
      <c r="AA135" s="55" t="s">
        <v>0</v>
      </c>
      <c r="AB135" s="55" t="s">
        <v>0</v>
      </c>
      <c r="AC135" s="55" t="s">
        <v>0</v>
      </c>
      <c r="AD135" s="55" t="s">
        <v>0</v>
      </c>
      <c r="AE135" s="55" t="s">
        <v>0</v>
      </c>
      <c r="AF135" s="55" t="s">
        <v>0</v>
      </c>
      <c r="AG135" s="55" t="s">
        <v>0</v>
      </c>
      <c r="AH135" s="55" t="s">
        <v>0</v>
      </c>
      <c r="AI135" s="42">
        <v>13.951000000000001</v>
      </c>
      <c r="AJ135" s="42">
        <v>11.695</v>
      </c>
      <c r="AK135" s="42">
        <v>14.166</v>
      </c>
    </row>
    <row r="136" spans="1:37" x14ac:dyDescent="0.25">
      <c r="A136" s="40" t="s">
        <v>26</v>
      </c>
      <c r="B136" s="39">
        <v>221.5</v>
      </c>
      <c r="C136" s="39">
        <v>221.2</v>
      </c>
      <c r="D136" s="39">
        <v>201.6</v>
      </c>
      <c r="E136" s="39">
        <v>194.9</v>
      </c>
      <c r="F136" s="39">
        <v>188.8</v>
      </c>
      <c r="G136" s="39">
        <v>158.1</v>
      </c>
      <c r="H136" s="39">
        <v>94.7</v>
      </c>
      <c r="I136" s="39">
        <v>40.299999999999997</v>
      </c>
      <c r="J136" s="39">
        <v>23</v>
      </c>
      <c r="K136" s="39">
        <v>16.3</v>
      </c>
      <c r="L136" s="39">
        <v>16.8</v>
      </c>
      <c r="M136" s="39">
        <v>16.600000000000001</v>
      </c>
      <c r="N136" s="39">
        <v>16.600000000000001</v>
      </c>
      <c r="O136" s="39">
        <v>17.2</v>
      </c>
      <c r="P136" s="39">
        <v>16.7</v>
      </c>
      <c r="Q136" s="39">
        <v>14.7</v>
      </c>
      <c r="R136" s="39">
        <v>13.7</v>
      </c>
      <c r="S136" s="39">
        <v>12.3</v>
      </c>
      <c r="T136" s="39">
        <v>12.9</v>
      </c>
      <c r="U136" s="39">
        <v>12.9</v>
      </c>
      <c r="V136" s="39">
        <v>15.6</v>
      </c>
      <c r="W136" s="42">
        <v>19.794</v>
      </c>
      <c r="X136" s="42">
        <v>27.07</v>
      </c>
      <c r="Y136" s="42">
        <v>34.65</v>
      </c>
      <c r="Z136" s="42">
        <v>40.886000000000003</v>
      </c>
      <c r="AA136" s="42">
        <v>48.927999999999997</v>
      </c>
      <c r="AB136" s="42">
        <v>62.97</v>
      </c>
      <c r="AC136" s="42">
        <v>55.822000000000003</v>
      </c>
      <c r="AD136" s="42">
        <v>57.822000000000003</v>
      </c>
      <c r="AE136" s="42">
        <v>57.207999999999998</v>
      </c>
      <c r="AF136" s="42">
        <v>55.597000000000001</v>
      </c>
      <c r="AG136" s="42">
        <v>52.104999999999997</v>
      </c>
      <c r="AH136" s="42">
        <v>52.624000000000002</v>
      </c>
      <c r="AI136" s="42">
        <v>46.517000000000003</v>
      </c>
      <c r="AJ136" s="42">
        <v>40.612000000000002</v>
      </c>
      <c r="AK136" s="42">
        <v>41.655999999999999</v>
      </c>
    </row>
    <row r="137" spans="1:37" x14ac:dyDescent="0.25">
      <c r="A137" s="40" t="s">
        <v>27</v>
      </c>
      <c r="B137" s="39">
        <v>100.9</v>
      </c>
      <c r="C137" s="39">
        <v>100.1</v>
      </c>
      <c r="D137" s="39">
        <v>99</v>
      </c>
      <c r="E137" s="39">
        <v>89.9</v>
      </c>
      <c r="F137" s="39">
        <v>77.3</v>
      </c>
      <c r="G137" s="39">
        <v>57.7</v>
      </c>
      <c r="H137" s="39">
        <v>33.700000000000003</v>
      </c>
      <c r="I137" s="39">
        <v>19</v>
      </c>
      <c r="J137" s="39">
        <v>11.8</v>
      </c>
      <c r="K137" s="39">
        <v>8</v>
      </c>
      <c r="L137" s="39">
        <v>7.2</v>
      </c>
      <c r="M137" s="39">
        <v>6.9</v>
      </c>
      <c r="N137" s="39">
        <v>6.7</v>
      </c>
      <c r="O137" s="39">
        <v>5.8</v>
      </c>
      <c r="P137" s="39">
        <v>5.6</v>
      </c>
      <c r="Q137" s="39">
        <v>5.7</v>
      </c>
      <c r="R137" s="39">
        <v>5.7</v>
      </c>
      <c r="S137" s="39">
        <v>4.8</v>
      </c>
      <c r="T137" s="39">
        <v>4.8</v>
      </c>
      <c r="U137" s="39">
        <v>4.5999999999999996</v>
      </c>
      <c r="V137" s="39">
        <v>5.0999999999999996</v>
      </c>
      <c r="W137" s="42">
        <v>5.9749999999999996</v>
      </c>
      <c r="X137" s="42">
        <v>6.6040000000000001</v>
      </c>
      <c r="Y137" s="42">
        <v>8.3629999999999995</v>
      </c>
      <c r="Z137" s="42">
        <v>9.0719999999999992</v>
      </c>
      <c r="AA137" s="42">
        <v>9.6630000000000003</v>
      </c>
      <c r="AB137" s="42">
        <v>11.221</v>
      </c>
      <c r="AC137" s="42">
        <v>15.282</v>
      </c>
      <c r="AD137" s="42">
        <v>17.623999999999999</v>
      </c>
      <c r="AE137" s="42">
        <v>16.393000000000001</v>
      </c>
      <c r="AF137" s="42">
        <v>17.731000000000002</v>
      </c>
      <c r="AG137" s="42">
        <v>21.044</v>
      </c>
      <c r="AH137" s="42">
        <v>21.277999999999999</v>
      </c>
      <c r="AI137" s="42">
        <v>28.218</v>
      </c>
      <c r="AJ137" s="42">
        <v>23.135999999999999</v>
      </c>
      <c r="AK137" s="42">
        <v>21.920999999999999</v>
      </c>
    </row>
    <row r="138" spans="1:37" x14ac:dyDescent="0.25">
      <c r="A138" s="40" t="s">
        <v>28</v>
      </c>
      <c r="B138" s="39">
        <v>187</v>
      </c>
      <c r="C138" s="39">
        <v>181.9</v>
      </c>
      <c r="D138" s="39">
        <v>166.1</v>
      </c>
      <c r="E138" s="39">
        <v>156.19999999999999</v>
      </c>
      <c r="F138" s="39">
        <v>123.5</v>
      </c>
      <c r="G138" s="39">
        <v>79.400000000000006</v>
      </c>
      <c r="H138" s="39">
        <v>58.5</v>
      </c>
      <c r="I138" s="39">
        <v>34.9</v>
      </c>
      <c r="J138" s="39">
        <v>27.2</v>
      </c>
      <c r="K138" s="39">
        <v>20.9</v>
      </c>
      <c r="L138" s="39">
        <v>17.8</v>
      </c>
      <c r="M138" s="39">
        <v>15.7</v>
      </c>
      <c r="N138" s="39">
        <v>13.8</v>
      </c>
      <c r="O138" s="39">
        <v>13.4</v>
      </c>
      <c r="P138" s="39">
        <v>12.2</v>
      </c>
      <c r="Q138" s="39">
        <v>11.5</v>
      </c>
      <c r="R138" s="39">
        <v>11.1</v>
      </c>
      <c r="S138" s="39">
        <v>10.7</v>
      </c>
      <c r="T138" s="39">
        <v>10.5</v>
      </c>
      <c r="U138" s="39">
        <v>10.9</v>
      </c>
      <c r="V138" s="39">
        <v>11.5</v>
      </c>
      <c r="W138" s="42">
        <v>13.464</v>
      </c>
      <c r="X138" s="42">
        <v>14.535</v>
      </c>
      <c r="Y138" s="42">
        <v>17.143999999999998</v>
      </c>
      <c r="Z138" s="42">
        <v>17.224</v>
      </c>
      <c r="AA138" s="42">
        <v>22.629000000000001</v>
      </c>
      <c r="AB138" s="42">
        <v>26.291</v>
      </c>
      <c r="AC138" s="42">
        <v>30.983000000000001</v>
      </c>
      <c r="AD138" s="42">
        <v>31.152999999999999</v>
      </c>
      <c r="AE138" s="42">
        <v>34.238</v>
      </c>
      <c r="AF138" s="42">
        <v>37.131</v>
      </c>
      <c r="AG138" s="42">
        <v>36.613999999999997</v>
      </c>
      <c r="AH138" s="42">
        <v>36.984000000000002</v>
      </c>
      <c r="AI138" s="42">
        <v>26.824000000000002</v>
      </c>
      <c r="AJ138" s="42">
        <v>28.346</v>
      </c>
      <c r="AK138" s="42">
        <v>27.457999999999998</v>
      </c>
    </row>
    <row r="139" spans="1:37" x14ac:dyDescent="0.25">
      <c r="A139" s="40" t="s">
        <v>29</v>
      </c>
      <c r="B139" s="39">
        <v>13.2</v>
      </c>
      <c r="C139" s="39">
        <v>12</v>
      </c>
      <c r="D139" s="39">
        <v>10</v>
      </c>
      <c r="E139" s="39">
        <v>9.1</v>
      </c>
      <c r="F139" s="39">
        <v>7.8</v>
      </c>
      <c r="G139" s="39">
        <v>5.9</v>
      </c>
      <c r="H139" s="39">
        <v>2.4</v>
      </c>
      <c r="I139" s="39">
        <v>1.5</v>
      </c>
      <c r="J139" s="39">
        <v>1.2</v>
      </c>
      <c r="K139" s="39">
        <v>0.9</v>
      </c>
      <c r="L139" s="39">
        <v>0.8</v>
      </c>
      <c r="M139" s="39">
        <v>0.9</v>
      </c>
      <c r="N139" s="39">
        <v>0.9</v>
      </c>
      <c r="O139" s="39">
        <v>1.1000000000000001</v>
      </c>
      <c r="P139" s="39">
        <v>1.2</v>
      </c>
      <c r="Q139" s="39">
        <v>1.1000000000000001</v>
      </c>
      <c r="R139" s="39">
        <v>1.1000000000000001</v>
      </c>
      <c r="S139" s="39">
        <v>1.3</v>
      </c>
      <c r="T139" s="39">
        <v>1.2</v>
      </c>
      <c r="U139" s="39">
        <v>0.9</v>
      </c>
      <c r="V139" s="39">
        <v>0.9</v>
      </c>
      <c r="W139" s="42">
        <v>0.95</v>
      </c>
      <c r="X139" s="42">
        <v>0.76100000000000001</v>
      </c>
      <c r="Y139" s="42">
        <v>0.7</v>
      </c>
      <c r="Z139" s="42">
        <v>1.0720000000000001</v>
      </c>
      <c r="AA139" s="42">
        <v>1.5109999999999999</v>
      </c>
      <c r="AB139" s="42">
        <v>1.2070000000000001</v>
      </c>
      <c r="AC139" s="42">
        <v>1.2410000000000001</v>
      </c>
      <c r="AD139" s="42">
        <v>0.71599999999999997</v>
      </c>
      <c r="AE139" s="42">
        <v>1.0149999999999999</v>
      </c>
      <c r="AF139" s="42">
        <v>0.247</v>
      </c>
      <c r="AG139" s="42">
        <v>0.877</v>
      </c>
      <c r="AH139" s="42">
        <v>0.91200000000000003</v>
      </c>
      <c r="AI139" s="42">
        <v>1.024</v>
      </c>
      <c r="AJ139" s="42">
        <v>1.825</v>
      </c>
      <c r="AK139" s="42">
        <v>2.3620000000000001</v>
      </c>
    </row>
    <row r="140" spans="1:37" x14ac:dyDescent="0.25">
      <c r="A140" s="40" t="s">
        <v>30</v>
      </c>
      <c r="B140" s="39">
        <v>124.1</v>
      </c>
      <c r="C140" s="39">
        <v>122.5</v>
      </c>
      <c r="D140" s="39">
        <v>118.1</v>
      </c>
      <c r="E140" s="39">
        <v>119.6</v>
      </c>
      <c r="F140" s="39">
        <v>109.4</v>
      </c>
      <c r="G140" s="39">
        <v>87</v>
      </c>
      <c r="H140" s="39">
        <v>47.5</v>
      </c>
      <c r="I140" s="39">
        <v>19.8</v>
      </c>
      <c r="J140" s="39">
        <v>10.4</v>
      </c>
      <c r="K140" s="39">
        <v>6.5</v>
      </c>
      <c r="L140" s="39">
        <v>5.4</v>
      </c>
      <c r="M140" s="39">
        <v>5.3</v>
      </c>
      <c r="N140" s="39">
        <v>5</v>
      </c>
      <c r="O140" s="39">
        <v>5</v>
      </c>
      <c r="P140" s="39">
        <v>5.0999999999999996</v>
      </c>
      <c r="Q140" s="39">
        <v>4.9000000000000004</v>
      </c>
      <c r="R140" s="39">
        <v>4.4000000000000004</v>
      </c>
      <c r="S140" s="39">
        <v>3.7</v>
      </c>
      <c r="T140" s="39">
        <v>3.6</v>
      </c>
      <c r="U140" s="39">
        <v>3.2</v>
      </c>
      <c r="V140" s="39">
        <v>3.6</v>
      </c>
      <c r="W140" s="42">
        <v>3.6539999999999999</v>
      </c>
      <c r="X140" s="42">
        <v>3.7440000000000002</v>
      </c>
      <c r="Y140" s="42">
        <v>3.7669999999999999</v>
      </c>
      <c r="Z140" s="42">
        <v>3.7080000000000002</v>
      </c>
      <c r="AA140" s="42">
        <v>10.95</v>
      </c>
      <c r="AB140" s="42">
        <v>17.763000000000002</v>
      </c>
      <c r="AC140" s="42">
        <v>24.530999999999999</v>
      </c>
      <c r="AD140" s="42">
        <v>24.962</v>
      </c>
      <c r="AE140" s="42">
        <v>22.681999999999999</v>
      </c>
      <c r="AF140" s="42">
        <v>28.181000000000001</v>
      </c>
      <c r="AG140" s="42">
        <v>32.347999999999999</v>
      </c>
      <c r="AH140" s="42">
        <v>32.470999999999997</v>
      </c>
      <c r="AI140" s="42">
        <v>40.762</v>
      </c>
      <c r="AJ140" s="42">
        <v>43.488999999999997</v>
      </c>
      <c r="AK140" s="42">
        <v>45.033000000000001</v>
      </c>
    </row>
    <row r="141" spans="1:37" x14ac:dyDescent="0.25">
      <c r="A141" s="40" t="s">
        <v>31</v>
      </c>
      <c r="B141" s="39">
        <v>54.4</v>
      </c>
      <c r="C141" s="39">
        <v>53</v>
      </c>
      <c r="D141" s="39">
        <v>49.1</v>
      </c>
      <c r="E141" s="39">
        <v>49.1</v>
      </c>
      <c r="F141" s="39">
        <v>40.1</v>
      </c>
      <c r="G141" s="39">
        <v>28.7</v>
      </c>
      <c r="H141" s="39">
        <v>21.7</v>
      </c>
      <c r="I141" s="39">
        <v>13.2</v>
      </c>
      <c r="J141" s="39">
        <v>8.4</v>
      </c>
      <c r="K141" s="39">
        <v>6.6</v>
      </c>
      <c r="L141" s="39">
        <v>5.7</v>
      </c>
      <c r="M141" s="39">
        <v>5.0999999999999996</v>
      </c>
      <c r="N141" s="39">
        <v>4.5999999999999996</v>
      </c>
      <c r="O141" s="39">
        <v>4.2</v>
      </c>
      <c r="P141" s="39">
        <v>3.7</v>
      </c>
      <c r="Q141" s="39">
        <v>3.4</v>
      </c>
      <c r="R141" s="39">
        <v>2.7</v>
      </c>
      <c r="S141" s="39">
        <v>2.7</v>
      </c>
      <c r="T141" s="39">
        <v>2.2000000000000002</v>
      </c>
      <c r="U141" s="39">
        <v>2.1</v>
      </c>
      <c r="V141" s="39">
        <v>2.2999999999999998</v>
      </c>
      <c r="W141" s="42">
        <v>2.4159999999999999</v>
      </c>
      <c r="X141" s="42">
        <v>2.5110000000000001</v>
      </c>
      <c r="Y141" s="42">
        <v>2.5979999999999999</v>
      </c>
      <c r="Z141" s="42">
        <v>3.8130000000000002</v>
      </c>
      <c r="AA141" s="42">
        <v>3.1280000000000001</v>
      </c>
      <c r="AB141" s="42">
        <v>3.1269999999999998</v>
      </c>
      <c r="AC141" s="42">
        <v>3.6150000000000002</v>
      </c>
      <c r="AD141" s="42">
        <v>5.0359999999999996</v>
      </c>
      <c r="AE141" s="42">
        <v>8.1379999999999999</v>
      </c>
      <c r="AF141" s="42">
        <v>8.5060000000000002</v>
      </c>
      <c r="AG141" s="42">
        <v>10.081</v>
      </c>
      <c r="AH141" s="42">
        <v>9.8539999999999992</v>
      </c>
      <c r="AI141" s="42">
        <v>9.4600000000000009</v>
      </c>
      <c r="AJ141" s="42">
        <v>9.5359999999999996</v>
      </c>
      <c r="AK141" s="42">
        <v>11.151</v>
      </c>
    </row>
    <row r="142" spans="1:37" x14ac:dyDescent="0.25">
      <c r="A142" s="40" t="s">
        <v>32</v>
      </c>
      <c r="B142" s="53" t="s">
        <v>0</v>
      </c>
      <c r="C142" s="55" t="s">
        <v>0</v>
      </c>
      <c r="D142" s="55" t="s">
        <v>0</v>
      </c>
      <c r="E142" s="55" t="s">
        <v>0</v>
      </c>
      <c r="F142" s="55" t="s">
        <v>0</v>
      </c>
      <c r="G142" s="55" t="s">
        <v>0</v>
      </c>
      <c r="H142" s="55" t="s">
        <v>0</v>
      </c>
      <c r="I142" s="55" t="s">
        <v>0</v>
      </c>
      <c r="J142" s="55" t="s">
        <v>0</v>
      </c>
      <c r="K142" s="55" t="s">
        <v>0</v>
      </c>
      <c r="L142" s="55" t="s">
        <v>0</v>
      </c>
      <c r="M142" s="55" t="s">
        <v>0</v>
      </c>
      <c r="N142" s="55" t="s">
        <v>0</v>
      </c>
      <c r="O142" s="55" t="s">
        <v>0</v>
      </c>
      <c r="P142" s="55" t="s">
        <v>0</v>
      </c>
      <c r="Q142" s="55" t="s">
        <v>0</v>
      </c>
      <c r="R142" s="55" t="s">
        <v>0</v>
      </c>
      <c r="S142" s="55" t="s">
        <v>0</v>
      </c>
      <c r="T142" s="55" t="s">
        <v>0</v>
      </c>
      <c r="U142" s="55" t="s">
        <v>0</v>
      </c>
      <c r="V142" s="55" t="s">
        <v>0</v>
      </c>
      <c r="W142" s="55" t="s">
        <v>0</v>
      </c>
      <c r="X142" s="55" t="s">
        <v>0</v>
      </c>
      <c r="Y142" s="55" t="s">
        <v>0</v>
      </c>
      <c r="Z142" s="55" t="s">
        <v>0</v>
      </c>
      <c r="AA142" s="55" t="s">
        <v>0</v>
      </c>
      <c r="AB142" s="55" t="s">
        <v>0</v>
      </c>
      <c r="AC142" s="55" t="s">
        <v>0</v>
      </c>
      <c r="AD142" s="55" t="s">
        <v>0</v>
      </c>
      <c r="AE142" s="55" t="s">
        <v>0</v>
      </c>
      <c r="AF142" s="55" t="s">
        <v>0</v>
      </c>
      <c r="AG142" s="55" t="s">
        <v>0</v>
      </c>
      <c r="AH142" s="55" t="s">
        <v>0</v>
      </c>
      <c r="AI142" s="42">
        <v>13.116</v>
      </c>
      <c r="AJ142" s="42">
        <v>13.497999999999999</v>
      </c>
      <c r="AK142" s="42">
        <v>13.379</v>
      </c>
    </row>
    <row r="143" spans="1:37" x14ac:dyDescent="0.25">
      <c r="A143" s="40" t="s">
        <v>33</v>
      </c>
      <c r="B143" s="39">
        <v>123.8</v>
      </c>
      <c r="C143" s="39">
        <v>115.8</v>
      </c>
      <c r="D143" s="39">
        <v>113.2</v>
      </c>
      <c r="E143" s="39">
        <v>110.1</v>
      </c>
      <c r="F143" s="39">
        <v>95.2</v>
      </c>
      <c r="G143" s="39">
        <v>69</v>
      </c>
      <c r="H143" s="39">
        <v>49</v>
      </c>
      <c r="I143" s="39">
        <v>17.600000000000001</v>
      </c>
      <c r="J143" s="39">
        <v>7.3</v>
      </c>
      <c r="K143" s="39">
        <v>4.9000000000000004</v>
      </c>
      <c r="L143" s="39">
        <v>4.5</v>
      </c>
      <c r="M143" s="39">
        <v>4.5</v>
      </c>
      <c r="N143" s="39">
        <v>4.2</v>
      </c>
      <c r="O143" s="39">
        <v>4.4000000000000004</v>
      </c>
      <c r="P143" s="39">
        <v>4.2</v>
      </c>
      <c r="Q143" s="39">
        <v>3</v>
      </c>
      <c r="R143" s="39">
        <v>3</v>
      </c>
      <c r="S143" s="39">
        <v>3.1</v>
      </c>
      <c r="T143" s="39">
        <v>2.8</v>
      </c>
      <c r="U143" s="39">
        <v>2.8</v>
      </c>
      <c r="V143" s="39">
        <v>2.6</v>
      </c>
      <c r="W143" s="42">
        <v>3.456</v>
      </c>
      <c r="X143" s="42">
        <v>3.77</v>
      </c>
      <c r="Y143" s="42">
        <v>3.6709999999999998</v>
      </c>
      <c r="Z143" s="42">
        <v>3.8</v>
      </c>
      <c r="AA143" s="42">
        <v>4.0309999999999997</v>
      </c>
      <c r="AB143" s="42">
        <v>5.01</v>
      </c>
      <c r="AC143" s="42">
        <v>7.726</v>
      </c>
      <c r="AD143" s="42">
        <v>8.7850000000000001</v>
      </c>
      <c r="AE143" s="42">
        <v>9.4779999999999998</v>
      </c>
      <c r="AF143" s="42">
        <v>12.753</v>
      </c>
      <c r="AG143" s="42">
        <v>12.683</v>
      </c>
      <c r="AH143" s="42">
        <v>12.512</v>
      </c>
      <c r="AI143" s="42">
        <v>11.723000000000001</v>
      </c>
      <c r="AJ143" s="42">
        <v>10.927</v>
      </c>
      <c r="AK143" s="42">
        <v>10.526</v>
      </c>
    </row>
    <row r="144" spans="1:37" x14ac:dyDescent="0.25">
      <c r="A144" s="40" t="s">
        <v>34</v>
      </c>
      <c r="B144" s="39">
        <v>291.5</v>
      </c>
      <c r="C144" s="39">
        <v>292.60000000000002</v>
      </c>
      <c r="D144" s="39">
        <v>288.10000000000002</v>
      </c>
      <c r="E144" s="39">
        <v>271.2</v>
      </c>
      <c r="F144" s="39">
        <v>244.4</v>
      </c>
      <c r="G144" s="39">
        <v>191.2</v>
      </c>
      <c r="H144" s="39">
        <v>128.5</v>
      </c>
      <c r="I144" s="39">
        <v>58.6</v>
      </c>
      <c r="J144" s="39">
        <v>30.7</v>
      </c>
      <c r="K144" s="39">
        <v>21.8</v>
      </c>
      <c r="L144" s="39">
        <v>24.3</v>
      </c>
      <c r="M144" s="39">
        <v>24.8</v>
      </c>
      <c r="N144" s="39">
        <v>24.9</v>
      </c>
      <c r="O144" s="39">
        <v>26.1</v>
      </c>
      <c r="P144" s="39">
        <v>26.2</v>
      </c>
      <c r="Q144" s="39">
        <v>25.8</v>
      </c>
      <c r="R144" s="39">
        <v>26.8</v>
      </c>
      <c r="S144" s="39">
        <v>26.4</v>
      </c>
      <c r="T144" s="39">
        <v>27.1</v>
      </c>
      <c r="U144" s="39">
        <v>25.8</v>
      </c>
      <c r="V144" s="39">
        <v>28.1</v>
      </c>
      <c r="W144" s="42">
        <v>28.934999999999999</v>
      </c>
      <c r="X144" s="42">
        <v>32.83</v>
      </c>
      <c r="Y144" s="42">
        <v>36.216999999999999</v>
      </c>
      <c r="Z144" s="42">
        <v>37.985999999999997</v>
      </c>
      <c r="AA144" s="42">
        <v>35.377000000000002</v>
      </c>
      <c r="AB144" s="42">
        <v>43.438000000000002</v>
      </c>
      <c r="AC144" s="42">
        <v>41.497999999999998</v>
      </c>
      <c r="AD144" s="42">
        <v>38.805</v>
      </c>
      <c r="AE144" s="42">
        <v>38.585000000000001</v>
      </c>
      <c r="AF144" s="42">
        <v>37.86</v>
      </c>
      <c r="AG144" s="42">
        <v>38.273000000000003</v>
      </c>
      <c r="AH144" s="42">
        <v>38.103999999999999</v>
      </c>
      <c r="AI144" s="42">
        <v>41.488999999999997</v>
      </c>
      <c r="AJ144" s="42">
        <v>38.219000000000001</v>
      </c>
      <c r="AK144" s="42">
        <v>41.414999999999999</v>
      </c>
    </row>
    <row r="145" spans="1:38" x14ac:dyDescent="0.25">
      <c r="A145" s="40" t="s">
        <v>35</v>
      </c>
      <c r="B145" s="39">
        <v>23.1</v>
      </c>
      <c r="C145" s="39">
        <v>26.3</v>
      </c>
      <c r="D145" s="39">
        <v>24.9</v>
      </c>
      <c r="E145" s="39">
        <v>26.7</v>
      </c>
      <c r="F145" s="39">
        <v>18.7</v>
      </c>
      <c r="G145" s="39">
        <v>13.4</v>
      </c>
      <c r="H145" s="39">
        <v>6.9</v>
      </c>
      <c r="I145" s="39">
        <v>1.9</v>
      </c>
      <c r="J145" s="39">
        <v>0.8</v>
      </c>
      <c r="K145" s="39">
        <v>0.7</v>
      </c>
      <c r="L145" s="39">
        <v>0.6</v>
      </c>
      <c r="M145" s="39">
        <v>0.4</v>
      </c>
      <c r="N145" s="39">
        <v>0.4</v>
      </c>
      <c r="O145" s="39">
        <v>0.3</v>
      </c>
      <c r="P145" s="39">
        <v>0.4</v>
      </c>
      <c r="Q145" s="39">
        <v>0.6</v>
      </c>
      <c r="R145" s="39">
        <v>1</v>
      </c>
      <c r="S145" s="39">
        <v>0.9</v>
      </c>
      <c r="T145" s="39">
        <v>1</v>
      </c>
      <c r="U145" s="39">
        <v>0.9</v>
      </c>
      <c r="V145" s="39">
        <v>1.2</v>
      </c>
      <c r="W145" s="42">
        <v>1.2749999999999999</v>
      </c>
      <c r="X145" s="42">
        <v>1.282</v>
      </c>
      <c r="Y145" s="42">
        <v>1.2629999999999999</v>
      </c>
      <c r="Z145" s="42">
        <v>1.1040000000000001</v>
      </c>
      <c r="AA145" s="42">
        <v>1.4019999999999999</v>
      </c>
      <c r="AB145" s="42">
        <v>1.2889999999999999</v>
      </c>
      <c r="AC145" s="42">
        <v>1.3640000000000001</v>
      </c>
      <c r="AD145" s="42">
        <v>1.8819999999999999</v>
      </c>
      <c r="AE145" s="42">
        <v>1.7729999999999999</v>
      </c>
      <c r="AF145" s="42">
        <v>1.7629999999999999</v>
      </c>
      <c r="AG145" s="42">
        <v>1.163</v>
      </c>
      <c r="AH145" s="42">
        <v>1.1020000000000001</v>
      </c>
      <c r="AI145" s="42">
        <v>1.514</v>
      </c>
      <c r="AJ145" s="42">
        <v>2.0299999999999998</v>
      </c>
      <c r="AK145" s="42">
        <v>0.81200000000000006</v>
      </c>
    </row>
    <row r="146" spans="1:38" x14ac:dyDescent="0.25">
      <c r="A146" s="40" t="s">
        <v>36</v>
      </c>
      <c r="B146" s="39">
        <v>0.1</v>
      </c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>
        <v>0</v>
      </c>
      <c r="P146" s="39"/>
      <c r="Q146" s="39"/>
      <c r="R146" s="39"/>
      <c r="S146" s="39"/>
      <c r="T146" s="39">
        <v>0</v>
      </c>
      <c r="U146" s="39">
        <v>0</v>
      </c>
      <c r="V146" s="39">
        <v>0</v>
      </c>
      <c r="W146" s="42">
        <v>0.01</v>
      </c>
      <c r="X146" s="42">
        <v>0.01</v>
      </c>
      <c r="Y146" s="42"/>
      <c r="Z146" s="42">
        <v>1.2E-2</v>
      </c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</row>
    <row r="147" spans="1:38" x14ac:dyDescent="0.25">
      <c r="A147" s="40" t="s">
        <v>45</v>
      </c>
      <c r="B147" s="39">
        <v>54.1</v>
      </c>
      <c r="C147" s="39">
        <v>53.8</v>
      </c>
      <c r="D147" s="39">
        <v>50.3</v>
      </c>
      <c r="E147" s="39">
        <v>47.5</v>
      </c>
      <c r="F147" s="39">
        <v>35.700000000000003</v>
      </c>
      <c r="G147" s="39">
        <v>27.3</v>
      </c>
      <c r="H147" s="39">
        <v>12.8</v>
      </c>
      <c r="I147" s="39">
        <v>4.4000000000000004</v>
      </c>
      <c r="J147" s="39">
        <v>3.1</v>
      </c>
      <c r="K147" s="39">
        <v>2.8</v>
      </c>
      <c r="L147" s="39">
        <v>2.5</v>
      </c>
      <c r="M147" s="39">
        <v>2.1</v>
      </c>
      <c r="N147" s="39">
        <v>1.8</v>
      </c>
      <c r="O147" s="39">
        <v>1.9</v>
      </c>
      <c r="P147" s="39">
        <v>2</v>
      </c>
      <c r="Q147" s="39">
        <v>1.9</v>
      </c>
      <c r="R147" s="39">
        <v>1.8</v>
      </c>
      <c r="S147" s="39">
        <v>2</v>
      </c>
      <c r="T147" s="39">
        <v>3.1</v>
      </c>
      <c r="U147" s="39">
        <v>3.6</v>
      </c>
      <c r="V147" s="39">
        <v>3</v>
      </c>
      <c r="W147" s="42">
        <v>3.7639999999999998</v>
      </c>
      <c r="X147" s="42">
        <v>5.0209999999999999</v>
      </c>
      <c r="Y147" s="42">
        <v>5.6420000000000003</v>
      </c>
      <c r="Z147" s="42">
        <v>7.0369999999999999</v>
      </c>
      <c r="AA147" s="42">
        <v>8.7970000000000006</v>
      </c>
      <c r="AB147" s="42">
        <v>8.84</v>
      </c>
      <c r="AC147" s="42">
        <v>9.6460000000000008</v>
      </c>
      <c r="AD147" s="103" t="s">
        <v>0</v>
      </c>
      <c r="AE147" s="103" t="s">
        <v>0</v>
      </c>
      <c r="AF147" s="103" t="s">
        <v>0</v>
      </c>
      <c r="AG147" s="103" t="s">
        <v>0</v>
      </c>
      <c r="AH147" s="103" t="s">
        <v>0</v>
      </c>
      <c r="AI147" s="103" t="s">
        <v>0</v>
      </c>
      <c r="AJ147" s="103" t="s">
        <v>0</v>
      </c>
      <c r="AK147" s="103" t="s">
        <v>0</v>
      </c>
      <c r="AL147" s="54"/>
    </row>
    <row r="148" spans="1:38" x14ac:dyDescent="0.25">
      <c r="A148" s="40" t="s">
        <v>37</v>
      </c>
      <c r="B148" s="39">
        <v>134.5</v>
      </c>
      <c r="C148" s="39">
        <v>135</v>
      </c>
      <c r="D148" s="39">
        <v>133.1</v>
      </c>
      <c r="E148" s="39">
        <v>129.6</v>
      </c>
      <c r="F148" s="39">
        <v>113.1</v>
      </c>
      <c r="G148" s="39">
        <v>96.2</v>
      </c>
      <c r="H148" s="39">
        <v>77.8</v>
      </c>
      <c r="I148" s="39">
        <v>49</v>
      </c>
      <c r="J148" s="39">
        <v>19</v>
      </c>
      <c r="K148" s="39">
        <v>11.1</v>
      </c>
      <c r="L148" s="39">
        <v>10.8</v>
      </c>
      <c r="M148" s="39">
        <v>11.4</v>
      </c>
      <c r="N148" s="39">
        <v>11</v>
      </c>
      <c r="O148" s="39">
        <v>11.3</v>
      </c>
      <c r="P148" s="39">
        <v>11.3</v>
      </c>
      <c r="Q148" s="39">
        <v>11.2</v>
      </c>
      <c r="R148" s="39">
        <v>10.5</v>
      </c>
      <c r="S148" s="39">
        <v>10.7</v>
      </c>
      <c r="T148" s="39">
        <v>10.199999999999999</v>
      </c>
      <c r="U148" s="39">
        <v>9.6999999999999993</v>
      </c>
      <c r="V148" s="39">
        <v>9.1</v>
      </c>
      <c r="W148" s="42">
        <v>9.5500000000000007</v>
      </c>
      <c r="X148" s="42">
        <v>11.422000000000001</v>
      </c>
      <c r="Y148" s="42">
        <v>12.066000000000001</v>
      </c>
      <c r="Z148" s="42">
        <v>12.448</v>
      </c>
      <c r="AA148" s="42">
        <v>13.244999999999999</v>
      </c>
      <c r="AB148" s="42">
        <v>17.262</v>
      </c>
      <c r="AC148" s="42">
        <v>18.451000000000001</v>
      </c>
      <c r="AD148" s="42">
        <v>21.53</v>
      </c>
      <c r="AE148" s="42">
        <v>22.266999999999999</v>
      </c>
      <c r="AF148" s="42">
        <v>26.081</v>
      </c>
      <c r="AG148" s="42">
        <v>24</v>
      </c>
      <c r="AH148" s="42">
        <v>24.765000000000001</v>
      </c>
      <c r="AI148" s="42">
        <v>31.376000000000001</v>
      </c>
      <c r="AJ148" s="42">
        <v>32.716999999999999</v>
      </c>
      <c r="AK148" s="42">
        <v>32.613999999999997</v>
      </c>
    </row>
    <row r="149" spans="1:38" x14ac:dyDescent="0.25">
      <c r="A149" s="40" t="s">
        <v>38</v>
      </c>
      <c r="B149" s="39">
        <v>226.3</v>
      </c>
      <c r="C149" s="39">
        <v>215.9</v>
      </c>
      <c r="D149" s="39">
        <v>203.5</v>
      </c>
      <c r="E149" s="39">
        <v>191.6</v>
      </c>
      <c r="F149" s="39">
        <v>167.1</v>
      </c>
      <c r="G149" s="39">
        <v>137.19999999999999</v>
      </c>
      <c r="H149" s="39">
        <v>81</v>
      </c>
      <c r="I149" s="39">
        <v>35.1</v>
      </c>
      <c r="J149" s="39">
        <v>20</v>
      </c>
      <c r="K149" s="39">
        <v>14.7</v>
      </c>
      <c r="L149" s="39">
        <v>13.5</v>
      </c>
      <c r="M149" s="39">
        <v>13.9</v>
      </c>
      <c r="N149" s="39">
        <v>14.4</v>
      </c>
      <c r="O149" s="39">
        <v>13.3</v>
      </c>
      <c r="P149" s="39">
        <v>13.3</v>
      </c>
      <c r="Q149" s="39">
        <v>12.7</v>
      </c>
      <c r="R149" s="39">
        <v>13.1</v>
      </c>
      <c r="S149" s="39">
        <v>14.1</v>
      </c>
      <c r="T149" s="39">
        <v>13.3</v>
      </c>
      <c r="U149" s="39">
        <v>13</v>
      </c>
      <c r="V149" s="39">
        <v>13.8</v>
      </c>
      <c r="W149" s="42">
        <v>15.077</v>
      </c>
      <c r="X149" s="42">
        <v>19.68</v>
      </c>
      <c r="Y149" s="42">
        <v>21.867999999999999</v>
      </c>
      <c r="Z149" s="42">
        <v>24.367999999999999</v>
      </c>
      <c r="AA149" s="42">
        <v>29.297000000000001</v>
      </c>
      <c r="AB149" s="42">
        <v>37.357999999999997</v>
      </c>
      <c r="AC149" s="42">
        <v>39.835000000000001</v>
      </c>
      <c r="AD149" s="42">
        <v>38.479999999999997</v>
      </c>
      <c r="AE149" s="42">
        <v>37.15</v>
      </c>
      <c r="AF149" s="42">
        <v>38.689</v>
      </c>
      <c r="AG149" s="42">
        <v>41.756</v>
      </c>
      <c r="AH149" s="42">
        <v>42.34</v>
      </c>
      <c r="AI149" s="42">
        <v>48.030999999999999</v>
      </c>
      <c r="AJ149" s="42">
        <v>47.781999999999996</v>
      </c>
      <c r="AK149" s="42">
        <v>50.015999999999998</v>
      </c>
    </row>
    <row r="150" spans="1:38" x14ac:dyDescent="0.25">
      <c r="A150" s="40" t="s">
        <v>39</v>
      </c>
      <c r="B150" s="53" t="s">
        <v>0</v>
      </c>
      <c r="C150" s="55" t="s">
        <v>0</v>
      </c>
      <c r="D150" s="55" t="s">
        <v>0</v>
      </c>
      <c r="E150" s="55" t="s">
        <v>0</v>
      </c>
      <c r="F150" s="55" t="s">
        <v>0</v>
      </c>
      <c r="G150" s="55" t="s">
        <v>0</v>
      </c>
      <c r="H150" s="55" t="s">
        <v>0</v>
      </c>
      <c r="I150" s="55" t="s">
        <v>0</v>
      </c>
      <c r="J150" s="55" t="s">
        <v>0</v>
      </c>
      <c r="K150" s="55" t="s">
        <v>0</v>
      </c>
      <c r="L150" s="55" t="s">
        <v>0</v>
      </c>
      <c r="M150" s="55" t="s">
        <v>0</v>
      </c>
      <c r="N150" s="55" t="s">
        <v>0</v>
      </c>
      <c r="O150" s="55" t="s">
        <v>0</v>
      </c>
      <c r="P150" s="55" t="s">
        <v>0</v>
      </c>
      <c r="Q150" s="55" t="s">
        <v>0</v>
      </c>
      <c r="R150" s="55" t="s">
        <v>0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0</v>
      </c>
      <c r="AB150" s="55" t="s">
        <v>0</v>
      </c>
      <c r="AC150" s="55" t="s">
        <v>0</v>
      </c>
      <c r="AD150" s="42">
        <v>7.1879999999999997</v>
      </c>
      <c r="AE150" s="42">
        <v>13.257</v>
      </c>
      <c r="AF150" s="42">
        <v>10.77</v>
      </c>
      <c r="AG150" s="42">
        <v>11.118</v>
      </c>
      <c r="AH150" s="42">
        <v>11.164999999999999</v>
      </c>
      <c r="AI150" s="42">
        <v>21.472000000000001</v>
      </c>
      <c r="AJ150" s="42">
        <v>30.526</v>
      </c>
      <c r="AK150" s="42">
        <v>26.052</v>
      </c>
    </row>
    <row r="151" spans="1:38" x14ac:dyDescent="0.25">
      <c r="A151" s="41" t="s">
        <v>40</v>
      </c>
      <c r="B151" s="53" t="s">
        <v>0</v>
      </c>
      <c r="C151" s="55" t="s">
        <v>0</v>
      </c>
      <c r="D151" s="55" t="s">
        <v>0</v>
      </c>
      <c r="E151" s="55" t="s">
        <v>0</v>
      </c>
      <c r="F151" s="55" t="s">
        <v>0</v>
      </c>
      <c r="G151" s="55" t="s">
        <v>0</v>
      </c>
      <c r="H151" s="55" t="s">
        <v>0</v>
      </c>
      <c r="I151" s="55" t="s">
        <v>0</v>
      </c>
      <c r="J151" s="55" t="s">
        <v>0</v>
      </c>
      <c r="K151" s="55" t="s">
        <v>0</v>
      </c>
      <c r="L151" s="55" t="s">
        <v>0</v>
      </c>
      <c r="M151" s="55" t="s">
        <v>0</v>
      </c>
      <c r="N151" s="55" t="s">
        <v>0</v>
      </c>
      <c r="O151" s="55" t="s">
        <v>0</v>
      </c>
      <c r="P151" s="55" t="s">
        <v>0</v>
      </c>
      <c r="Q151" s="55" t="s">
        <v>0</v>
      </c>
      <c r="R151" s="55" t="s">
        <v>0</v>
      </c>
      <c r="S151" s="55" t="s">
        <v>0</v>
      </c>
      <c r="T151" s="55" t="s">
        <v>0</v>
      </c>
      <c r="U151" s="55" t="s">
        <v>0</v>
      </c>
      <c r="V151" s="55" t="s">
        <v>0</v>
      </c>
      <c r="W151" s="55" t="s">
        <v>0</v>
      </c>
      <c r="X151" s="55" t="s">
        <v>0</v>
      </c>
      <c r="Y151" s="55" t="s">
        <v>0</v>
      </c>
      <c r="Z151" s="55" t="s">
        <v>0</v>
      </c>
      <c r="AA151" s="55" t="s">
        <v>0</v>
      </c>
      <c r="AB151" s="55" t="s">
        <v>0</v>
      </c>
      <c r="AC151" s="55" t="s">
        <v>0</v>
      </c>
      <c r="AD151" s="55" t="s">
        <v>0</v>
      </c>
      <c r="AE151" s="55" t="s">
        <v>0</v>
      </c>
      <c r="AF151" s="55" t="s">
        <v>0</v>
      </c>
      <c r="AG151" s="55" t="s">
        <v>0</v>
      </c>
      <c r="AH151" s="55" t="s">
        <v>0</v>
      </c>
      <c r="AI151" s="42">
        <v>0.73699999999999999</v>
      </c>
      <c r="AJ151" s="42">
        <v>0.57099999999999995</v>
      </c>
      <c r="AK151" s="42">
        <v>0.84899999999999998</v>
      </c>
    </row>
    <row r="152" spans="1:38" x14ac:dyDescent="0.25">
      <c r="A152" s="40" t="s">
        <v>41</v>
      </c>
      <c r="B152" s="39">
        <v>231.6</v>
      </c>
      <c r="C152" s="39">
        <v>226.7</v>
      </c>
      <c r="D152" s="39">
        <v>216.4</v>
      </c>
      <c r="E152" s="39">
        <v>205.2</v>
      </c>
      <c r="F152" s="39">
        <v>168.6</v>
      </c>
      <c r="G152" s="39">
        <v>126.4</v>
      </c>
      <c r="H152" s="39">
        <v>39.1</v>
      </c>
      <c r="I152" s="39">
        <v>14.4</v>
      </c>
      <c r="J152" s="39">
        <v>10.6</v>
      </c>
      <c r="K152" s="39">
        <v>8.9</v>
      </c>
      <c r="L152" s="39">
        <v>7.9</v>
      </c>
      <c r="M152" s="39">
        <v>7.2</v>
      </c>
      <c r="N152" s="39">
        <v>6.7</v>
      </c>
      <c r="O152" s="39">
        <v>8.1</v>
      </c>
      <c r="P152" s="39">
        <v>8.9</v>
      </c>
      <c r="Q152" s="39">
        <v>10.3</v>
      </c>
      <c r="R152" s="39">
        <v>11</v>
      </c>
      <c r="S152" s="39">
        <v>11.8</v>
      </c>
      <c r="T152" s="39">
        <v>11.2</v>
      </c>
      <c r="U152" s="39">
        <v>12.5</v>
      </c>
      <c r="V152" s="39">
        <v>11.4</v>
      </c>
      <c r="W152" s="42">
        <v>10.343999999999999</v>
      </c>
      <c r="X152" s="42">
        <v>12.301</v>
      </c>
      <c r="Y152" s="42">
        <v>11.959</v>
      </c>
      <c r="Z152" s="42">
        <v>10.927</v>
      </c>
      <c r="AA152" s="42">
        <v>11.749000000000001</v>
      </c>
      <c r="AB152" s="42">
        <v>17.998999999999999</v>
      </c>
      <c r="AC152" s="42">
        <v>26.741</v>
      </c>
      <c r="AD152" s="42">
        <v>20.759</v>
      </c>
      <c r="AE152" s="42">
        <v>17.545999999999999</v>
      </c>
      <c r="AF152" s="42">
        <v>17.329999999999998</v>
      </c>
      <c r="AG152" s="42">
        <v>17.423999999999999</v>
      </c>
      <c r="AH152" s="42">
        <v>16.855</v>
      </c>
      <c r="AI152" s="42">
        <v>7.1520000000000001</v>
      </c>
      <c r="AJ152" s="42">
        <v>8.6259999999999994</v>
      </c>
      <c r="AK152" s="42">
        <v>10.763999999999999</v>
      </c>
    </row>
    <row r="153" spans="1:38" x14ac:dyDescent="0.25">
      <c r="A153" s="40" t="s">
        <v>42</v>
      </c>
      <c r="B153" s="42">
        <v>2.1</v>
      </c>
      <c r="C153" s="42">
        <v>2.1</v>
      </c>
      <c r="D153" s="42">
        <v>2.2000000000000002</v>
      </c>
      <c r="E153" s="42">
        <v>2</v>
      </c>
      <c r="F153" s="42">
        <v>2</v>
      </c>
      <c r="G153" s="42">
        <v>1.3</v>
      </c>
      <c r="H153" s="42">
        <v>1.3</v>
      </c>
      <c r="I153" s="42">
        <v>0.7</v>
      </c>
      <c r="J153" s="42">
        <v>0.3</v>
      </c>
      <c r="K153" s="42">
        <v>0.1</v>
      </c>
      <c r="L153" s="42">
        <v>0.1</v>
      </c>
      <c r="M153" s="42">
        <v>0.2</v>
      </c>
      <c r="N153" s="42">
        <v>0.3</v>
      </c>
      <c r="O153" s="42">
        <v>0.3</v>
      </c>
      <c r="P153" s="42">
        <v>0.3</v>
      </c>
      <c r="Q153" s="42">
        <v>0.3</v>
      </c>
      <c r="R153" s="42">
        <v>0.2</v>
      </c>
      <c r="S153" s="42">
        <v>0.2</v>
      </c>
      <c r="T153" s="42">
        <v>0.2</v>
      </c>
      <c r="U153" s="42">
        <v>0.2</v>
      </c>
      <c r="V153" s="42">
        <v>0.3</v>
      </c>
      <c r="W153" s="42">
        <v>0.219</v>
      </c>
      <c r="X153" s="42">
        <v>0.30099999999999999</v>
      </c>
      <c r="Y153" s="42">
        <v>0.32800000000000001</v>
      </c>
      <c r="Z153" s="42">
        <v>4.5999999999999999E-2</v>
      </c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</row>
    <row r="154" spans="1:38" x14ac:dyDescent="0.25">
      <c r="A154" s="40" t="s">
        <v>43</v>
      </c>
      <c r="B154" s="42">
        <v>0.2</v>
      </c>
      <c r="C154" s="42"/>
      <c r="D154" s="42"/>
      <c r="E154" s="42">
        <v>0.1</v>
      </c>
      <c r="F154" s="42">
        <v>0.3</v>
      </c>
      <c r="G154" s="42">
        <v>0.2</v>
      </c>
      <c r="H154" s="42">
        <v>0.1</v>
      </c>
      <c r="I154" s="42">
        <v>0.1</v>
      </c>
      <c r="J154" s="42">
        <v>0.1</v>
      </c>
      <c r="K154" s="42">
        <v>0.1</v>
      </c>
      <c r="L154" s="42">
        <v>0.1</v>
      </c>
      <c r="M154" s="42">
        <v>0.2</v>
      </c>
      <c r="N154" s="42">
        <v>0.8</v>
      </c>
      <c r="O154" s="42">
        <v>0.7</v>
      </c>
      <c r="P154" s="42">
        <v>0.7</v>
      </c>
      <c r="Q154" s="42">
        <v>0.6</v>
      </c>
      <c r="R154" s="42">
        <v>0.6</v>
      </c>
      <c r="S154" s="42">
        <v>0.5</v>
      </c>
      <c r="T154" s="42">
        <v>0.4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</row>
    <row r="155" spans="1:38" x14ac:dyDescent="0.25">
      <c r="A155" s="45" t="s">
        <v>44</v>
      </c>
      <c r="B155" s="81" t="s">
        <v>0</v>
      </c>
      <c r="C155" s="82" t="s">
        <v>0</v>
      </c>
      <c r="D155" s="82" t="s">
        <v>0</v>
      </c>
      <c r="E155" s="82" t="s">
        <v>0</v>
      </c>
      <c r="F155" s="82" t="s">
        <v>0</v>
      </c>
      <c r="G155" s="82" t="s">
        <v>0</v>
      </c>
      <c r="H155" s="82" t="s">
        <v>0</v>
      </c>
      <c r="I155" s="82" t="s">
        <v>0</v>
      </c>
      <c r="J155" s="82" t="s">
        <v>0</v>
      </c>
      <c r="K155" s="82" t="s">
        <v>0</v>
      </c>
      <c r="L155" s="82" t="s">
        <v>0</v>
      </c>
      <c r="M155" s="82" t="s">
        <v>0</v>
      </c>
      <c r="N155" s="82" t="s">
        <v>0</v>
      </c>
      <c r="O155" s="82" t="s">
        <v>0</v>
      </c>
      <c r="P155" s="82" t="s">
        <v>0</v>
      </c>
      <c r="Q155" s="82" t="s">
        <v>0</v>
      </c>
      <c r="R155" s="82" t="s">
        <v>0</v>
      </c>
      <c r="S155" s="82" t="s">
        <v>0</v>
      </c>
      <c r="T155" s="82" t="s">
        <v>0</v>
      </c>
      <c r="U155" s="82" t="s">
        <v>0</v>
      </c>
      <c r="V155" s="82" t="s">
        <v>0</v>
      </c>
      <c r="W155" s="82" t="s">
        <v>0</v>
      </c>
      <c r="X155" s="82" t="s">
        <v>0</v>
      </c>
      <c r="Y155" s="82" t="s">
        <v>0</v>
      </c>
      <c r="Z155" s="82" t="s">
        <v>0</v>
      </c>
      <c r="AA155" s="82" t="s">
        <v>0</v>
      </c>
      <c r="AB155" s="82" t="s">
        <v>0</v>
      </c>
      <c r="AC155" s="82" t="s">
        <v>0</v>
      </c>
      <c r="AD155" s="83">
        <v>0.60099999999999998</v>
      </c>
      <c r="AE155" s="83">
        <v>0.93700000000000006</v>
      </c>
      <c r="AF155" s="83">
        <v>1.0049999999999999</v>
      </c>
      <c r="AG155" s="83">
        <v>0.88500000000000001</v>
      </c>
      <c r="AH155" s="83">
        <v>1.298</v>
      </c>
      <c r="AI155" s="83">
        <v>4.6310000000000002</v>
      </c>
      <c r="AJ155" s="83">
        <v>6.782</v>
      </c>
      <c r="AK155" s="83">
        <v>6.2149999999999999</v>
      </c>
    </row>
    <row r="157" spans="1:38" x14ac:dyDescent="0.25">
      <c r="A157" s="108" t="s">
        <v>48</v>
      </c>
      <c r="B157" s="36"/>
      <c r="C157" s="43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 spans="1:38" s="56" customFormat="1" ht="25.5" customHeight="1" x14ac:dyDescent="0.25">
      <c r="A158" s="109"/>
      <c r="B158" s="107">
        <v>1990</v>
      </c>
      <c r="C158" s="107">
        <v>1991</v>
      </c>
      <c r="D158" s="107">
        <v>1992</v>
      </c>
      <c r="E158" s="107">
        <v>1993</v>
      </c>
      <c r="F158" s="107">
        <v>1994</v>
      </c>
      <c r="G158" s="107">
        <v>1995</v>
      </c>
      <c r="H158" s="107">
        <v>1996</v>
      </c>
      <c r="I158" s="107">
        <v>1997</v>
      </c>
      <c r="J158" s="107">
        <v>1998</v>
      </c>
      <c r="K158" s="107">
        <v>1999</v>
      </c>
      <c r="L158" s="107">
        <v>2000</v>
      </c>
      <c r="M158" s="107">
        <v>2001</v>
      </c>
      <c r="N158" s="107">
        <v>2002</v>
      </c>
      <c r="O158" s="107">
        <v>2003</v>
      </c>
      <c r="P158" s="107">
        <v>2004</v>
      </c>
      <c r="Q158" s="107">
        <v>2005</v>
      </c>
      <c r="R158" s="107">
        <v>2006</v>
      </c>
      <c r="S158" s="107">
        <v>2007</v>
      </c>
      <c r="T158" s="107">
        <v>2008</v>
      </c>
      <c r="U158" s="107">
        <v>2009</v>
      </c>
      <c r="V158" s="107">
        <v>2010</v>
      </c>
      <c r="W158" s="107">
        <v>2011</v>
      </c>
      <c r="X158" s="107">
        <v>2012</v>
      </c>
      <c r="Y158" s="107">
        <v>2013</v>
      </c>
      <c r="Z158" s="107">
        <v>2014</v>
      </c>
      <c r="AA158" s="107">
        <v>2015</v>
      </c>
      <c r="AB158" s="107">
        <v>2016</v>
      </c>
      <c r="AC158" s="107">
        <v>2017</v>
      </c>
      <c r="AD158" s="107">
        <v>2018</v>
      </c>
      <c r="AE158" s="107">
        <v>2019</v>
      </c>
      <c r="AF158" s="107">
        <v>2020</v>
      </c>
      <c r="AG158" s="107">
        <v>2021</v>
      </c>
      <c r="AH158" s="107" t="s">
        <v>3</v>
      </c>
      <c r="AI158" s="107" t="s">
        <v>4</v>
      </c>
      <c r="AJ158" s="107">
        <v>2024</v>
      </c>
      <c r="AK158" s="107">
        <v>2025</v>
      </c>
    </row>
    <row r="159" spans="1:38" x14ac:dyDescent="0.25">
      <c r="A159" s="40" t="s">
        <v>24</v>
      </c>
      <c r="B159" s="40">
        <f t="shared" ref="B159:Z159" si="94">SUM(B161:B179)</f>
        <v>1.7000000000000002</v>
      </c>
      <c r="C159" s="40">
        <f t="shared" si="94"/>
        <v>14.8</v>
      </c>
      <c r="D159" s="40">
        <f t="shared" si="94"/>
        <v>29.9</v>
      </c>
      <c r="E159" s="40">
        <f t="shared" si="94"/>
        <v>39.300000000000004</v>
      </c>
      <c r="F159" s="40">
        <f t="shared" si="94"/>
        <v>45.7</v>
      </c>
      <c r="G159" s="40">
        <f t="shared" si="94"/>
        <v>73.8</v>
      </c>
      <c r="H159" s="40">
        <f t="shared" si="94"/>
        <v>101.69999999999999</v>
      </c>
      <c r="I159" s="40">
        <f t="shared" si="94"/>
        <v>110.10000000000002</v>
      </c>
      <c r="J159" s="40">
        <f t="shared" si="94"/>
        <v>108.99999999999999</v>
      </c>
      <c r="K159" s="40">
        <f t="shared" si="94"/>
        <v>103.2</v>
      </c>
      <c r="L159" s="40">
        <f t="shared" si="94"/>
        <v>93.9</v>
      </c>
      <c r="M159" s="40">
        <f t="shared" si="94"/>
        <v>97.299999999999983</v>
      </c>
      <c r="N159" s="40">
        <f t="shared" si="94"/>
        <v>121.6</v>
      </c>
      <c r="O159" s="40">
        <f t="shared" si="94"/>
        <v>145.20000000000002</v>
      </c>
      <c r="P159" s="40">
        <f t="shared" si="94"/>
        <v>172.09999999999997</v>
      </c>
      <c r="Q159" s="40">
        <f t="shared" si="94"/>
        <v>194.30000000000007</v>
      </c>
      <c r="R159" s="40">
        <f t="shared" si="94"/>
        <v>230</v>
      </c>
      <c r="S159" s="40">
        <f t="shared" si="94"/>
        <v>250.2</v>
      </c>
      <c r="T159" s="40">
        <f t="shared" si="94"/>
        <v>289.20000000000005</v>
      </c>
      <c r="U159" s="40">
        <f t="shared" si="94"/>
        <v>304.60000000000002</v>
      </c>
      <c r="V159" s="40">
        <f t="shared" si="94"/>
        <v>365.6</v>
      </c>
      <c r="W159" s="40">
        <f t="shared" si="94"/>
        <v>437.79399999999993</v>
      </c>
      <c r="X159" s="40">
        <f t="shared" si="94"/>
        <v>551.8889999999999</v>
      </c>
      <c r="Y159" s="40">
        <v>676.11699999999996</v>
      </c>
      <c r="Z159" s="40">
        <f t="shared" si="94"/>
        <v>828.29599999999994</v>
      </c>
      <c r="AA159" s="40">
        <f>SUM(AA160:AA180)</f>
        <v>950.23700000000008</v>
      </c>
      <c r="AB159" s="40">
        <f t="shared" ref="AB159:AK159" si="95">SUM(AB160:AB180)</f>
        <v>1138.7739999999999</v>
      </c>
      <c r="AC159" s="40">
        <f t="shared" si="95"/>
        <v>1206.7170000000003</v>
      </c>
      <c r="AD159" s="40">
        <f t="shared" si="95"/>
        <v>1312.0319999999999</v>
      </c>
      <c r="AE159" s="40">
        <f t="shared" si="95"/>
        <v>1444.5079999999998</v>
      </c>
      <c r="AF159" s="40">
        <f t="shared" si="95"/>
        <v>1598.4469999999999</v>
      </c>
      <c r="AG159" s="40">
        <f t="shared" si="95"/>
        <v>1757.2149999999997</v>
      </c>
      <c r="AH159" s="40">
        <f t="shared" si="95"/>
        <v>1754.5440000000003</v>
      </c>
      <c r="AI159" s="40">
        <f t="shared" si="95"/>
        <v>1688.4819999999997</v>
      </c>
      <c r="AJ159" s="40">
        <f t="shared" si="95"/>
        <v>2016.2240000000004</v>
      </c>
      <c r="AK159" s="40">
        <f t="shared" si="95"/>
        <v>2059.6839999999997</v>
      </c>
    </row>
    <row r="160" spans="1:38" x14ac:dyDescent="0.25">
      <c r="A160" s="40" t="s">
        <v>25</v>
      </c>
      <c r="B160" s="53" t="s">
        <v>0</v>
      </c>
      <c r="C160" s="55" t="s">
        <v>0</v>
      </c>
      <c r="D160" s="55" t="s">
        <v>0</v>
      </c>
      <c r="E160" s="55" t="s">
        <v>0</v>
      </c>
      <c r="F160" s="55" t="s">
        <v>0</v>
      </c>
      <c r="G160" s="55" t="s">
        <v>0</v>
      </c>
      <c r="H160" s="55" t="s">
        <v>0</v>
      </c>
      <c r="I160" s="55" t="s">
        <v>0</v>
      </c>
      <c r="J160" s="55" t="s">
        <v>0</v>
      </c>
      <c r="K160" s="55" t="s">
        <v>0</v>
      </c>
      <c r="L160" s="55" t="s">
        <v>0</v>
      </c>
      <c r="M160" s="55" t="s">
        <v>0</v>
      </c>
      <c r="N160" s="55" t="s">
        <v>0</v>
      </c>
      <c r="O160" s="55" t="s">
        <v>0</v>
      </c>
      <c r="P160" s="55" t="s">
        <v>0</v>
      </c>
      <c r="Q160" s="55" t="s">
        <v>0</v>
      </c>
      <c r="R160" s="55" t="s">
        <v>0</v>
      </c>
      <c r="S160" s="55" t="s">
        <v>0</v>
      </c>
      <c r="T160" s="55" t="s">
        <v>0</v>
      </c>
      <c r="U160" s="55" t="s">
        <v>0</v>
      </c>
      <c r="V160" s="55" t="s">
        <v>0</v>
      </c>
      <c r="W160" s="55" t="s">
        <v>0</v>
      </c>
      <c r="X160" s="55" t="s">
        <v>0</v>
      </c>
      <c r="Y160" s="55" t="s">
        <v>0</v>
      </c>
      <c r="Z160" s="55" t="s">
        <v>0</v>
      </c>
      <c r="AA160" s="55" t="s">
        <v>0</v>
      </c>
      <c r="AB160" s="55" t="s">
        <v>0</v>
      </c>
      <c r="AC160" s="55" t="s">
        <v>0</v>
      </c>
      <c r="AD160" s="55" t="s">
        <v>0</v>
      </c>
      <c r="AE160" s="55" t="s">
        <v>0</v>
      </c>
      <c r="AF160" s="55" t="s">
        <v>0</v>
      </c>
      <c r="AG160" s="55" t="s">
        <v>0</v>
      </c>
      <c r="AH160" s="55" t="s">
        <v>0</v>
      </c>
      <c r="AI160" s="40">
        <v>184.953</v>
      </c>
      <c r="AJ160" s="40">
        <v>230.489</v>
      </c>
      <c r="AK160" s="40">
        <v>241.762</v>
      </c>
    </row>
    <row r="161" spans="1:37" x14ac:dyDescent="0.25">
      <c r="A161" s="40" t="s">
        <v>26</v>
      </c>
      <c r="B161" s="39">
        <v>0.1</v>
      </c>
      <c r="C161" s="39">
        <v>0.5</v>
      </c>
      <c r="D161" s="39">
        <v>2.1</v>
      </c>
      <c r="E161" s="39">
        <v>3</v>
      </c>
      <c r="F161" s="39">
        <v>4.3</v>
      </c>
      <c r="G161" s="39">
        <v>6.3</v>
      </c>
      <c r="H161" s="39">
        <v>5.6</v>
      </c>
      <c r="I161" s="39">
        <v>5.7</v>
      </c>
      <c r="J161" s="39">
        <v>1.5</v>
      </c>
      <c r="K161" s="39">
        <v>0.8</v>
      </c>
      <c r="L161" s="39">
        <v>0.6</v>
      </c>
      <c r="M161" s="39">
        <v>0.8</v>
      </c>
      <c r="N161" s="39">
        <v>0.8</v>
      </c>
      <c r="O161" s="39">
        <v>0.9</v>
      </c>
      <c r="P161" s="39">
        <v>1.1000000000000001</v>
      </c>
      <c r="Q161" s="39">
        <v>1</v>
      </c>
      <c r="R161" s="39">
        <v>1.4</v>
      </c>
      <c r="S161" s="39">
        <v>2.2000000000000002</v>
      </c>
      <c r="T161" s="39">
        <v>3</v>
      </c>
      <c r="U161" s="39">
        <v>3.7</v>
      </c>
      <c r="V161" s="39">
        <v>7.9</v>
      </c>
      <c r="W161" s="42">
        <v>11.425000000000001</v>
      </c>
      <c r="X161" s="42">
        <v>15.234999999999999</v>
      </c>
      <c r="Y161" s="42">
        <v>21.059000000000001</v>
      </c>
      <c r="Z161" s="42">
        <v>24.265000000000001</v>
      </c>
      <c r="AA161" s="42">
        <v>30.241</v>
      </c>
      <c r="AB161" s="40">
        <v>35.645000000000003</v>
      </c>
      <c r="AC161" s="40">
        <v>37.901000000000003</v>
      </c>
      <c r="AD161" s="40">
        <v>42.045999999999999</v>
      </c>
      <c r="AE161" s="40">
        <v>46.210999999999999</v>
      </c>
      <c r="AF161" s="40">
        <v>51.865000000000002</v>
      </c>
      <c r="AG161" s="40">
        <v>54.703000000000003</v>
      </c>
      <c r="AH161" s="40">
        <v>54.703000000000003</v>
      </c>
      <c r="AI161" s="40">
        <v>48.947000000000003</v>
      </c>
      <c r="AJ161" s="40">
        <v>46.006</v>
      </c>
      <c r="AK161" s="40">
        <v>47.924999999999997</v>
      </c>
    </row>
    <row r="162" spans="1:37" x14ac:dyDescent="0.25">
      <c r="A162" s="40" t="s">
        <v>27</v>
      </c>
      <c r="B162" s="39"/>
      <c r="C162" s="39">
        <v>0.5</v>
      </c>
      <c r="D162" s="39">
        <v>1.2</v>
      </c>
      <c r="E162" s="39">
        <v>1.5</v>
      </c>
      <c r="F162" s="39">
        <v>1.5</v>
      </c>
      <c r="G162" s="39">
        <v>1.2</v>
      </c>
      <c r="H162" s="39">
        <v>1.1000000000000001</v>
      </c>
      <c r="I162" s="39">
        <v>2.1</v>
      </c>
      <c r="J162" s="39">
        <v>2.2999999999999998</v>
      </c>
      <c r="K162" s="39">
        <v>2.2000000000000002</v>
      </c>
      <c r="L162" s="39">
        <v>2.1</v>
      </c>
      <c r="M162" s="39">
        <v>2.2000000000000002</v>
      </c>
      <c r="N162" s="39">
        <v>4.0999999999999996</v>
      </c>
      <c r="O162" s="39">
        <v>5.4</v>
      </c>
      <c r="P162" s="39">
        <v>6.8</v>
      </c>
      <c r="Q162" s="39">
        <v>8</v>
      </c>
      <c r="R162" s="39">
        <v>10.199999999999999</v>
      </c>
      <c r="S162" s="39">
        <v>10.5</v>
      </c>
      <c r="T162" s="39">
        <v>12.4</v>
      </c>
      <c r="U162" s="39">
        <v>13.6</v>
      </c>
      <c r="V162" s="39">
        <v>18.2</v>
      </c>
      <c r="W162" s="42">
        <v>22.512</v>
      </c>
      <c r="X162" s="42">
        <v>40.332999999999998</v>
      </c>
      <c r="Y162" s="42">
        <v>49.781999999999996</v>
      </c>
      <c r="Z162" s="42">
        <v>56.701999999999998</v>
      </c>
      <c r="AA162" s="42">
        <v>66.646000000000001</v>
      </c>
      <c r="AB162" s="40">
        <v>81.736000000000004</v>
      </c>
      <c r="AC162" s="40">
        <v>86.766999999999996</v>
      </c>
      <c r="AD162" s="40">
        <v>94.515000000000001</v>
      </c>
      <c r="AE162" s="40">
        <v>107.883</v>
      </c>
      <c r="AF162" s="40">
        <v>124.958</v>
      </c>
      <c r="AG162" s="40">
        <v>146.93299999999999</v>
      </c>
      <c r="AH162" s="40">
        <v>146.93299999999999</v>
      </c>
      <c r="AI162" s="40">
        <v>159.506</v>
      </c>
      <c r="AJ162" s="40">
        <v>208.77199999999999</v>
      </c>
      <c r="AK162" s="40">
        <v>207.161</v>
      </c>
    </row>
    <row r="163" spans="1:37" x14ac:dyDescent="0.25">
      <c r="A163" s="40" t="s">
        <v>28</v>
      </c>
      <c r="B163" s="39">
        <v>0.2</v>
      </c>
      <c r="C163" s="39">
        <v>1.4</v>
      </c>
      <c r="D163" s="39">
        <v>3</v>
      </c>
      <c r="E163" s="39">
        <v>5.3</v>
      </c>
      <c r="F163" s="39">
        <v>6.5</v>
      </c>
      <c r="G163" s="39">
        <v>12.7</v>
      </c>
      <c r="H163" s="39">
        <v>14.5</v>
      </c>
      <c r="I163" s="39">
        <v>16.899999999999999</v>
      </c>
      <c r="J163" s="39">
        <v>19.899999999999999</v>
      </c>
      <c r="K163" s="39">
        <v>22.8</v>
      </c>
      <c r="L163" s="39">
        <v>19.399999999999999</v>
      </c>
      <c r="M163" s="39">
        <v>23.2</v>
      </c>
      <c r="N163" s="39">
        <v>27.1</v>
      </c>
      <c r="O163" s="39">
        <v>31.4</v>
      </c>
      <c r="P163" s="39">
        <v>40</v>
      </c>
      <c r="Q163" s="39">
        <v>47.7</v>
      </c>
      <c r="R163" s="39">
        <v>61</v>
      </c>
      <c r="S163" s="39">
        <v>58.1</v>
      </c>
      <c r="T163" s="39">
        <v>66.8</v>
      </c>
      <c r="U163" s="39">
        <v>72.599999999999994</v>
      </c>
      <c r="V163" s="39">
        <v>75.599999999999994</v>
      </c>
      <c r="W163" s="42">
        <v>98.177000000000007</v>
      </c>
      <c r="X163" s="42">
        <v>109.146</v>
      </c>
      <c r="Y163" s="42">
        <v>122.56699999999999</v>
      </c>
      <c r="Z163" s="42">
        <v>146.34700000000001</v>
      </c>
      <c r="AA163" s="42">
        <v>154.97200000000001</v>
      </c>
      <c r="AB163" s="40">
        <v>181.298</v>
      </c>
      <c r="AC163" s="40">
        <v>195.035</v>
      </c>
      <c r="AD163" s="40">
        <v>209.31700000000001</v>
      </c>
      <c r="AE163" s="40">
        <v>221.69</v>
      </c>
      <c r="AF163" s="40">
        <v>240.482</v>
      </c>
      <c r="AG163" s="40">
        <v>259.27600000000001</v>
      </c>
      <c r="AH163" s="40">
        <v>259.27600000000001</v>
      </c>
      <c r="AI163" s="40">
        <v>126.691</v>
      </c>
      <c r="AJ163" s="40">
        <v>150.22</v>
      </c>
      <c r="AK163" s="40">
        <v>155.72999999999999</v>
      </c>
    </row>
    <row r="164" spans="1:37" x14ac:dyDescent="0.25">
      <c r="A164" s="40" t="s">
        <v>29</v>
      </c>
      <c r="B164" s="39">
        <v>0.1</v>
      </c>
      <c r="C164" s="39">
        <v>0.3</v>
      </c>
      <c r="D164" s="39">
        <v>1.2</v>
      </c>
      <c r="E164" s="39">
        <v>1.2</v>
      </c>
      <c r="F164" s="39">
        <v>1.5</v>
      </c>
      <c r="G164" s="39">
        <v>1.6</v>
      </c>
      <c r="H164" s="39">
        <v>2.4</v>
      </c>
      <c r="I164" s="39">
        <v>2.1</v>
      </c>
      <c r="J164" s="39">
        <v>2</v>
      </c>
      <c r="K164" s="39">
        <v>2</v>
      </c>
      <c r="L164" s="39">
        <v>2.2999999999999998</v>
      </c>
      <c r="M164" s="39">
        <v>2.9</v>
      </c>
      <c r="N164" s="39">
        <v>4</v>
      </c>
      <c r="O164" s="39">
        <v>5.5</v>
      </c>
      <c r="P164" s="39">
        <v>7.4</v>
      </c>
      <c r="Q164" s="39">
        <v>9.4</v>
      </c>
      <c r="R164" s="39">
        <v>10.4</v>
      </c>
      <c r="S164" s="39">
        <v>11.3</v>
      </c>
      <c r="T164" s="39">
        <v>12.2</v>
      </c>
      <c r="U164" s="39">
        <v>12.8</v>
      </c>
      <c r="V164" s="39">
        <v>14</v>
      </c>
      <c r="W164" s="42">
        <v>14.085000000000001</v>
      </c>
      <c r="X164" s="42">
        <v>17.091000000000001</v>
      </c>
      <c r="Y164" s="42">
        <v>18.350000000000001</v>
      </c>
      <c r="Z164" s="42">
        <v>22.338999999999999</v>
      </c>
      <c r="AA164" s="42">
        <v>24.654</v>
      </c>
      <c r="AB164" s="40">
        <v>29.327999999999999</v>
      </c>
      <c r="AC164" s="40">
        <v>32.116</v>
      </c>
      <c r="AD164" s="40">
        <v>38.497999999999998</v>
      </c>
      <c r="AE164" s="40">
        <v>39.301000000000002</v>
      </c>
      <c r="AF164" s="40">
        <v>42.378</v>
      </c>
      <c r="AG164" s="40">
        <v>46.84</v>
      </c>
      <c r="AH164" s="40">
        <v>46.615000000000002</v>
      </c>
      <c r="AI164" s="40">
        <v>42.634999999999998</v>
      </c>
      <c r="AJ164" s="40">
        <v>66.807000000000002</v>
      </c>
      <c r="AK164" s="40">
        <v>70.212000000000003</v>
      </c>
    </row>
    <row r="165" spans="1:37" x14ac:dyDescent="0.25">
      <c r="A165" s="40" t="s">
        <v>30</v>
      </c>
      <c r="B165" s="39">
        <v>0.4</v>
      </c>
      <c r="C165" s="39">
        <v>4.2</v>
      </c>
      <c r="D165" s="39">
        <v>4.3</v>
      </c>
      <c r="E165" s="39">
        <v>4</v>
      </c>
      <c r="F165" s="39">
        <v>4.0999999999999996</v>
      </c>
      <c r="G165" s="39">
        <v>3.6</v>
      </c>
      <c r="H165" s="39">
        <v>3.8</v>
      </c>
      <c r="I165" s="39">
        <v>11.7</v>
      </c>
      <c r="J165" s="39">
        <v>16.5</v>
      </c>
      <c r="K165" s="39">
        <v>13.8</v>
      </c>
      <c r="L165" s="39">
        <v>13.5</v>
      </c>
      <c r="M165" s="39">
        <v>8.5</v>
      </c>
      <c r="N165" s="39">
        <v>10.7</v>
      </c>
      <c r="O165" s="39">
        <v>12.9</v>
      </c>
      <c r="P165" s="39">
        <v>14.4</v>
      </c>
      <c r="Q165" s="39">
        <v>16.7</v>
      </c>
      <c r="R165" s="39">
        <v>19.899999999999999</v>
      </c>
      <c r="S165" s="39">
        <v>22.3</v>
      </c>
      <c r="T165" s="39">
        <v>26.2</v>
      </c>
      <c r="U165" s="39">
        <v>28.6</v>
      </c>
      <c r="V165" s="39">
        <v>41.9</v>
      </c>
      <c r="W165" s="42">
        <v>49.869</v>
      </c>
      <c r="X165" s="42">
        <v>68.682000000000002</v>
      </c>
      <c r="Y165" s="42">
        <v>90.662999999999997</v>
      </c>
      <c r="Z165" s="42">
        <v>106.4</v>
      </c>
      <c r="AA165" s="42">
        <v>121.42</v>
      </c>
      <c r="AB165" s="40">
        <v>145.88300000000001</v>
      </c>
      <c r="AC165" s="40">
        <v>154.85499999999999</v>
      </c>
      <c r="AD165" s="40">
        <v>163.821</v>
      </c>
      <c r="AE165" s="40">
        <v>183.07900000000001</v>
      </c>
      <c r="AF165" s="40">
        <v>209.98599999999999</v>
      </c>
      <c r="AG165" s="40">
        <v>229.35</v>
      </c>
      <c r="AH165" s="40">
        <v>229.233</v>
      </c>
      <c r="AI165" s="40">
        <v>267.923</v>
      </c>
      <c r="AJ165" s="40">
        <v>329.61200000000002</v>
      </c>
      <c r="AK165" s="40">
        <v>354.02699999999999</v>
      </c>
    </row>
    <row r="166" spans="1:37" x14ac:dyDescent="0.25">
      <c r="A166" s="40" t="s">
        <v>31</v>
      </c>
      <c r="B166" s="39">
        <v>0.3</v>
      </c>
      <c r="C166" s="39">
        <v>0.7</v>
      </c>
      <c r="D166" s="39">
        <v>1.2</v>
      </c>
      <c r="E166" s="39">
        <v>1.6</v>
      </c>
      <c r="F166" s="39">
        <v>1.3</v>
      </c>
      <c r="G166" s="39">
        <v>1.4</v>
      </c>
      <c r="H166" s="39">
        <v>1.5</v>
      </c>
      <c r="I166" s="39">
        <v>1.9</v>
      </c>
      <c r="J166" s="39">
        <v>3.4</v>
      </c>
      <c r="K166" s="39">
        <v>2.9</v>
      </c>
      <c r="L166" s="39">
        <v>3.2</v>
      </c>
      <c r="M166" s="39">
        <v>3.8</v>
      </c>
      <c r="N166" s="39">
        <v>5.2</v>
      </c>
      <c r="O166" s="39">
        <v>7.4</v>
      </c>
      <c r="P166" s="39">
        <v>10</v>
      </c>
      <c r="Q166" s="39">
        <v>10.9</v>
      </c>
      <c r="R166" s="39">
        <v>13.8</v>
      </c>
      <c r="S166" s="39">
        <v>13.9</v>
      </c>
      <c r="T166" s="39">
        <v>13.6</v>
      </c>
      <c r="U166" s="39">
        <v>14.2</v>
      </c>
      <c r="V166" s="39">
        <v>15.3</v>
      </c>
      <c r="W166" s="42">
        <v>17.943999999999999</v>
      </c>
      <c r="X166" s="42">
        <v>18.567</v>
      </c>
      <c r="Y166" s="42">
        <v>22.396999999999998</v>
      </c>
      <c r="Z166" s="42">
        <v>35.104999999999997</v>
      </c>
      <c r="AA166" s="42">
        <v>41.179000000000002</v>
      </c>
      <c r="AB166" s="40">
        <v>58.011000000000003</v>
      </c>
      <c r="AC166" s="40">
        <v>66.099000000000004</v>
      </c>
      <c r="AD166" s="40">
        <v>72.47</v>
      </c>
      <c r="AE166" s="40">
        <v>79.546000000000006</v>
      </c>
      <c r="AF166" s="40">
        <v>83.710999999999999</v>
      </c>
      <c r="AG166" s="40">
        <v>84.852999999999994</v>
      </c>
      <c r="AH166" s="40">
        <v>82.513000000000005</v>
      </c>
      <c r="AI166" s="40">
        <v>69.524000000000001</v>
      </c>
      <c r="AJ166" s="40">
        <v>87.88</v>
      </c>
      <c r="AK166" s="40">
        <v>88.908000000000001</v>
      </c>
    </row>
    <row r="167" spans="1:37" x14ac:dyDescent="0.25">
      <c r="A167" s="40" t="s">
        <v>32</v>
      </c>
      <c r="B167" s="53" t="s">
        <v>0</v>
      </c>
      <c r="C167" s="55" t="s">
        <v>0</v>
      </c>
      <c r="D167" s="55" t="s">
        <v>0</v>
      </c>
      <c r="E167" s="55" t="s">
        <v>0</v>
      </c>
      <c r="F167" s="55" t="s">
        <v>0</v>
      </c>
      <c r="G167" s="55" t="s">
        <v>0</v>
      </c>
      <c r="H167" s="55" t="s">
        <v>0</v>
      </c>
      <c r="I167" s="55" t="s">
        <v>0</v>
      </c>
      <c r="J167" s="55" t="s">
        <v>0</v>
      </c>
      <c r="K167" s="55" t="s">
        <v>0</v>
      </c>
      <c r="L167" s="55" t="s">
        <v>0</v>
      </c>
      <c r="M167" s="55" t="s">
        <v>0</v>
      </c>
      <c r="N167" s="55" t="s">
        <v>0</v>
      </c>
      <c r="O167" s="55" t="s">
        <v>0</v>
      </c>
      <c r="P167" s="55" t="s">
        <v>0</v>
      </c>
      <c r="Q167" s="55" t="s">
        <v>0</v>
      </c>
      <c r="R167" s="55" t="s">
        <v>0</v>
      </c>
      <c r="S167" s="55" t="s">
        <v>0</v>
      </c>
      <c r="T167" s="55" t="s">
        <v>0</v>
      </c>
      <c r="U167" s="55" t="s">
        <v>0</v>
      </c>
      <c r="V167" s="55" t="s">
        <v>0</v>
      </c>
      <c r="W167" s="55" t="s">
        <v>0</v>
      </c>
      <c r="X167" s="55" t="s">
        <v>0</v>
      </c>
      <c r="Y167" s="55" t="s">
        <v>0</v>
      </c>
      <c r="Z167" s="55" t="s">
        <v>0</v>
      </c>
      <c r="AA167" s="55" t="s">
        <v>0</v>
      </c>
      <c r="AB167" s="55" t="s">
        <v>0</v>
      </c>
      <c r="AC167" s="55" t="s">
        <v>0</v>
      </c>
      <c r="AD167" s="55" t="s">
        <v>0</v>
      </c>
      <c r="AE167" s="55" t="s">
        <v>0</v>
      </c>
      <c r="AF167" s="55" t="s">
        <v>0</v>
      </c>
      <c r="AG167" s="55" t="s">
        <v>0</v>
      </c>
      <c r="AH167" s="55" t="s">
        <v>0</v>
      </c>
      <c r="AI167" s="40">
        <v>106.298</v>
      </c>
      <c r="AJ167" s="40">
        <v>125.816</v>
      </c>
      <c r="AK167" s="40">
        <v>126.872</v>
      </c>
    </row>
    <row r="168" spans="1:37" x14ac:dyDescent="0.25">
      <c r="A168" s="40" t="s">
        <v>33</v>
      </c>
      <c r="B168" s="39"/>
      <c r="C168" s="39">
        <v>3.1</v>
      </c>
      <c r="D168" s="39">
        <v>5.7</v>
      </c>
      <c r="E168" s="39">
        <v>6.8</v>
      </c>
      <c r="F168" s="39">
        <v>7.4</v>
      </c>
      <c r="G168" s="39">
        <v>21.9</v>
      </c>
      <c r="H168" s="39">
        <v>17</v>
      </c>
      <c r="I168" s="39">
        <v>18.100000000000001</v>
      </c>
      <c r="J168" s="39">
        <v>20</v>
      </c>
      <c r="K168" s="39">
        <v>17.7</v>
      </c>
      <c r="L168" s="39">
        <v>19.3</v>
      </c>
      <c r="M168" s="39">
        <v>19</v>
      </c>
      <c r="N168" s="39">
        <v>23.6</v>
      </c>
      <c r="O168" s="39">
        <v>26.4</v>
      </c>
      <c r="P168" s="39">
        <v>27.9</v>
      </c>
      <c r="Q168" s="39">
        <v>29.7</v>
      </c>
      <c r="R168" s="39">
        <v>32.1</v>
      </c>
      <c r="S168" s="39">
        <v>33.5</v>
      </c>
      <c r="T168" s="39">
        <v>41.7</v>
      </c>
      <c r="U168" s="39">
        <v>45.6</v>
      </c>
      <c r="V168" s="39">
        <v>60.9</v>
      </c>
      <c r="W168" s="42">
        <v>70.575000000000003</v>
      </c>
      <c r="X168" s="42">
        <v>85.319000000000003</v>
      </c>
      <c r="Y168" s="42">
        <v>100.661</v>
      </c>
      <c r="Z168" s="42">
        <v>119.667</v>
      </c>
      <c r="AA168" s="42">
        <v>134.16200000000001</v>
      </c>
      <c r="AB168" s="40">
        <v>149.64699999999999</v>
      </c>
      <c r="AC168" s="40">
        <v>148.69399999999999</v>
      </c>
      <c r="AD168" s="40">
        <v>156.815</v>
      </c>
      <c r="AE168" s="40">
        <v>168.126</v>
      </c>
      <c r="AF168" s="40">
        <v>184.59899999999999</v>
      </c>
      <c r="AG168" s="40">
        <v>201.52099999999999</v>
      </c>
      <c r="AH168" s="40">
        <v>201.52199999999999</v>
      </c>
      <c r="AI168" s="40">
        <v>119.90300000000001</v>
      </c>
      <c r="AJ168" s="40">
        <v>145.98099999999999</v>
      </c>
      <c r="AK168" s="40">
        <v>143.90600000000001</v>
      </c>
    </row>
    <row r="169" spans="1:37" x14ac:dyDescent="0.25">
      <c r="A169" s="40" t="s">
        <v>34</v>
      </c>
      <c r="B169" s="39">
        <v>0.1</v>
      </c>
      <c r="C169" s="39">
        <v>0.4</v>
      </c>
      <c r="D169" s="39">
        <v>2.9</v>
      </c>
      <c r="E169" s="39">
        <v>4.4000000000000004</v>
      </c>
      <c r="F169" s="39">
        <v>4.3</v>
      </c>
      <c r="G169" s="39">
        <v>4.4000000000000004</v>
      </c>
      <c r="H169" s="39">
        <v>4.8</v>
      </c>
      <c r="I169" s="39">
        <v>6.9</v>
      </c>
      <c r="J169" s="39">
        <v>7.3</v>
      </c>
      <c r="K169" s="39">
        <v>3.6</v>
      </c>
      <c r="L169" s="39">
        <v>1.4</v>
      </c>
      <c r="M169" s="39">
        <v>1.3</v>
      </c>
      <c r="N169" s="39">
        <v>1.9</v>
      </c>
      <c r="O169" s="39">
        <v>2.4</v>
      </c>
      <c r="P169" s="39">
        <v>3.3</v>
      </c>
      <c r="Q169" s="39">
        <v>3.8</v>
      </c>
      <c r="R169" s="39">
        <v>4.2</v>
      </c>
      <c r="S169" s="39">
        <v>4</v>
      </c>
      <c r="T169" s="39">
        <v>4.4000000000000004</v>
      </c>
      <c r="U169" s="39">
        <v>5</v>
      </c>
      <c r="V169" s="39">
        <v>9.4</v>
      </c>
      <c r="W169" s="42">
        <v>12.071999999999999</v>
      </c>
      <c r="X169" s="42">
        <v>19.539000000000001</v>
      </c>
      <c r="Y169" s="42">
        <v>25.645</v>
      </c>
      <c r="Z169" s="42">
        <v>33.533000000000001</v>
      </c>
      <c r="AA169" s="42">
        <v>38.89</v>
      </c>
      <c r="AB169" s="40">
        <v>41.792000000000002</v>
      </c>
      <c r="AC169" s="40">
        <v>44.808</v>
      </c>
      <c r="AD169" s="40">
        <v>47.103000000000002</v>
      </c>
      <c r="AE169" s="40">
        <v>51.826000000000001</v>
      </c>
      <c r="AF169" s="40">
        <v>56.594999999999999</v>
      </c>
      <c r="AG169" s="40">
        <v>65.084000000000003</v>
      </c>
      <c r="AH169" s="40">
        <v>64.983999999999995</v>
      </c>
      <c r="AI169" s="40">
        <v>69.528999999999996</v>
      </c>
      <c r="AJ169" s="40">
        <v>74.17</v>
      </c>
      <c r="AK169" s="40">
        <v>75.465999999999994</v>
      </c>
    </row>
    <row r="170" spans="1:37" x14ac:dyDescent="0.25">
      <c r="A170" s="40" t="s">
        <v>35</v>
      </c>
      <c r="B170" s="39"/>
      <c r="C170" s="39">
        <v>0.2</v>
      </c>
      <c r="D170" s="39">
        <v>0.8</v>
      </c>
      <c r="E170" s="39">
        <v>0.9</v>
      </c>
      <c r="F170" s="39">
        <v>0.4</v>
      </c>
      <c r="G170" s="39">
        <v>0.8</v>
      </c>
      <c r="H170" s="39">
        <v>0.9</v>
      </c>
      <c r="I170" s="39">
        <v>0.9</v>
      </c>
      <c r="J170" s="39">
        <v>0.5</v>
      </c>
      <c r="K170" s="39">
        <v>0.8</v>
      </c>
      <c r="L170" s="39">
        <v>0.7</v>
      </c>
      <c r="M170" s="39">
        <v>0.8</v>
      </c>
      <c r="N170" s="39">
        <v>0.8</v>
      </c>
      <c r="O170" s="39">
        <v>1.2</v>
      </c>
      <c r="P170" s="39">
        <v>1.6</v>
      </c>
      <c r="Q170" s="39">
        <v>2.2999999999999998</v>
      </c>
      <c r="R170" s="39">
        <v>4.3</v>
      </c>
      <c r="S170" s="39">
        <v>4.5</v>
      </c>
      <c r="T170" s="39">
        <v>5.6</v>
      </c>
      <c r="U170" s="39">
        <v>5.5</v>
      </c>
      <c r="V170" s="39">
        <v>6.4</v>
      </c>
      <c r="W170" s="42">
        <v>8.3350000000000009</v>
      </c>
      <c r="X170" s="42">
        <v>14.54</v>
      </c>
      <c r="Y170" s="42">
        <v>20.045000000000002</v>
      </c>
      <c r="Z170" s="42">
        <v>26.968</v>
      </c>
      <c r="AA170" s="42">
        <v>35.639000000000003</v>
      </c>
      <c r="AB170" s="40">
        <v>51.948</v>
      </c>
      <c r="AC170" s="40">
        <v>58.311</v>
      </c>
      <c r="AD170" s="40">
        <v>58.8</v>
      </c>
      <c r="AE170" s="40">
        <v>68.513999999999996</v>
      </c>
      <c r="AF170" s="40">
        <v>76.293999999999997</v>
      </c>
      <c r="AG170" s="40">
        <v>93.876000000000005</v>
      </c>
      <c r="AH170" s="40">
        <v>92.793999999999997</v>
      </c>
      <c r="AI170" s="40">
        <v>72.518000000000001</v>
      </c>
      <c r="AJ170" s="40">
        <v>92.36</v>
      </c>
      <c r="AK170" s="40">
        <v>86.947999999999993</v>
      </c>
    </row>
    <row r="171" spans="1:37" x14ac:dyDescent="0.25">
      <c r="A171" s="40" t="s">
        <v>36</v>
      </c>
      <c r="B171" s="39"/>
      <c r="C171" s="39"/>
      <c r="D171" s="39"/>
      <c r="E171" s="39"/>
      <c r="F171" s="39">
        <v>0.1</v>
      </c>
      <c r="G171" s="39">
        <v>0.2</v>
      </c>
      <c r="H171" s="39">
        <v>0.1</v>
      </c>
      <c r="I171" s="39">
        <v>0.1</v>
      </c>
      <c r="J171" s="39">
        <v>0.3</v>
      </c>
      <c r="K171" s="39">
        <v>0.3</v>
      </c>
      <c r="L171" s="39">
        <v>0.4</v>
      </c>
      <c r="M171" s="39">
        <v>0.5</v>
      </c>
      <c r="N171" s="39">
        <v>0.4</v>
      </c>
      <c r="O171" s="39">
        <v>0.5</v>
      </c>
      <c r="P171" s="39">
        <v>0.6</v>
      </c>
      <c r="Q171" s="39">
        <v>0.8</v>
      </c>
      <c r="R171" s="39">
        <v>1</v>
      </c>
      <c r="S171" s="39">
        <v>0.9</v>
      </c>
      <c r="T171" s="39">
        <v>1</v>
      </c>
      <c r="U171" s="39">
        <v>1.3</v>
      </c>
      <c r="V171" s="39">
        <v>1.4</v>
      </c>
      <c r="W171" s="42">
        <v>2.3929999999999998</v>
      </c>
      <c r="X171" s="42">
        <v>2.2869999999999999</v>
      </c>
      <c r="Y171" s="42">
        <v>2.5619999999999998</v>
      </c>
      <c r="Z171" s="42">
        <v>2.78</v>
      </c>
      <c r="AA171" s="42">
        <v>2.794</v>
      </c>
      <c r="AB171" s="40">
        <v>3.1989999999999998</v>
      </c>
      <c r="AC171" s="40">
        <v>4.0229999999999997</v>
      </c>
      <c r="AD171" s="40">
        <v>4.6779999999999999</v>
      </c>
      <c r="AE171" s="40">
        <v>5.0880000000000001</v>
      </c>
      <c r="AF171" s="40">
        <v>5.5650000000000004</v>
      </c>
      <c r="AG171" s="40">
        <v>5.4889999999999999</v>
      </c>
      <c r="AH171" s="40">
        <v>5.4889999999999999</v>
      </c>
      <c r="AI171" s="40">
        <v>5.1040000000000001</v>
      </c>
      <c r="AJ171" s="40">
        <v>5.0380000000000003</v>
      </c>
      <c r="AK171" s="40">
        <v>6.069</v>
      </c>
    </row>
    <row r="172" spans="1:37" x14ac:dyDescent="0.25">
      <c r="A172" s="40" t="s">
        <v>45</v>
      </c>
      <c r="B172" s="39">
        <v>0.2</v>
      </c>
      <c r="C172" s="39">
        <v>1.2</v>
      </c>
      <c r="D172" s="39">
        <v>2.7</v>
      </c>
      <c r="E172" s="39">
        <v>3.4</v>
      </c>
      <c r="F172" s="39">
        <v>4.4000000000000004</v>
      </c>
      <c r="G172" s="39">
        <v>5.0999999999999996</v>
      </c>
      <c r="H172" s="39">
        <v>6.5</v>
      </c>
      <c r="I172" s="39">
        <v>7</v>
      </c>
      <c r="J172" s="39">
        <v>4.5999999999999996</v>
      </c>
      <c r="K172" s="39">
        <v>4.4000000000000004</v>
      </c>
      <c r="L172" s="39">
        <v>1.9</v>
      </c>
      <c r="M172" s="39">
        <v>1.7</v>
      </c>
      <c r="N172" s="39">
        <v>1.6</v>
      </c>
      <c r="O172" s="39">
        <v>1.8</v>
      </c>
      <c r="P172" s="39">
        <v>1.8</v>
      </c>
      <c r="Q172" s="39">
        <v>2</v>
      </c>
      <c r="R172" s="39">
        <v>2.9</v>
      </c>
      <c r="S172" s="39">
        <v>11.7</v>
      </c>
      <c r="T172" s="39">
        <v>14.7</v>
      </c>
      <c r="U172" s="39">
        <v>9.8000000000000007</v>
      </c>
      <c r="V172" s="39">
        <v>10</v>
      </c>
      <c r="W172" s="42">
        <v>10.909000000000001</v>
      </c>
      <c r="X172" s="42">
        <v>12.965</v>
      </c>
      <c r="Y172" s="42">
        <v>15.301</v>
      </c>
      <c r="Z172" s="42">
        <v>20.427</v>
      </c>
      <c r="AA172" s="42">
        <v>26.327999999999999</v>
      </c>
      <c r="AB172" s="40">
        <v>33.99</v>
      </c>
      <c r="AC172" s="40">
        <v>43.582999999999998</v>
      </c>
      <c r="AD172" s="54" t="s">
        <v>0</v>
      </c>
      <c r="AE172" s="54" t="s">
        <v>0</v>
      </c>
      <c r="AF172" s="54" t="s">
        <v>0</v>
      </c>
      <c r="AG172" s="54" t="s">
        <v>0</v>
      </c>
      <c r="AH172" s="54" t="s">
        <v>0</v>
      </c>
      <c r="AI172" s="54" t="s">
        <v>0</v>
      </c>
      <c r="AJ172" s="54" t="s">
        <v>0</v>
      </c>
    </row>
    <row r="173" spans="1:37" x14ac:dyDescent="0.25">
      <c r="A173" s="40" t="s">
        <v>37</v>
      </c>
      <c r="B173" s="39">
        <v>0.1</v>
      </c>
      <c r="C173" s="39">
        <v>0.7</v>
      </c>
      <c r="D173" s="39">
        <v>1.8</v>
      </c>
      <c r="E173" s="39">
        <v>2.7</v>
      </c>
      <c r="F173" s="39">
        <v>4.5999999999999996</v>
      </c>
      <c r="G173" s="39">
        <v>6.7</v>
      </c>
      <c r="H173" s="39">
        <v>5</v>
      </c>
      <c r="I173" s="39">
        <v>6.9</v>
      </c>
      <c r="J173" s="39">
        <v>8</v>
      </c>
      <c r="K173" s="39">
        <v>7.4</v>
      </c>
      <c r="L173" s="39">
        <v>6.5</v>
      </c>
      <c r="M173" s="39">
        <v>8.5</v>
      </c>
      <c r="N173" s="39">
        <v>11.1</v>
      </c>
      <c r="O173" s="39">
        <v>12.9</v>
      </c>
      <c r="P173" s="39">
        <v>15.3</v>
      </c>
      <c r="Q173" s="39">
        <v>16.899999999999999</v>
      </c>
      <c r="R173" s="39">
        <v>17.7</v>
      </c>
      <c r="S173" s="39">
        <v>18.600000000000001</v>
      </c>
      <c r="T173" s="39">
        <v>21.5</v>
      </c>
      <c r="U173" s="39">
        <v>23.3</v>
      </c>
      <c r="V173" s="39">
        <v>24.8</v>
      </c>
      <c r="W173" s="42">
        <v>29.295000000000002</v>
      </c>
      <c r="X173" s="42">
        <v>35.098999999999997</v>
      </c>
      <c r="Y173" s="42">
        <v>41.792000000000002</v>
      </c>
      <c r="Z173" s="42">
        <v>56.661000000000001</v>
      </c>
      <c r="AA173" s="42">
        <v>65.260000000000005</v>
      </c>
      <c r="AB173" s="40">
        <v>76.843999999999994</v>
      </c>
      <c r="AC173" s="40">
        <v>75.739000000000004</v>
      </c>
      <c r="AD173" s="40">
        <v>81.72</v>
      </c>
      <c r="AE173" s="40">
        <v>89.201999999999998</v>
      </c>
      <c r="AF173" s="40">
        <v>102.14700000000001</v>
      </c>
      <c r="AG173" s="40">
        <v>114.02800000000001</v>
      </c>
      <c r="AH173" s="40">
        <v>113.979</v>
      </c>
      <c r="AI173" s="40">
        <v>115.58</v>
      </c>
      <c r="AJ173" s="40">
        <v>133.999</v>
      </c>
      <c r="AK173" s="54">
        <v>133.821</v>
      </c>
    </row>
    <row r="174" spans="1:37" x14ac:dyDescent="0.25">
      <c r="A174" s="40" t="s">
        <v>38</v>
      </c>
      <c r="B174" s="39"/>
      <c r="C174" s="39">
        <v>0.3</v>
      </c>
      <c r="D174" s="39">
        <v>0.6</v>
      </c>
      <c r="E174" s="39">
        <v>1.6</v>
      </c>
      <c r="F174" s="39">
        <v>2.2999999999999998</v>
      </c>
      <c r="G174" s="39">
        <v>3.1</v>
      </c>
      <c r="H174" s="39">
        <v>5.2</v>
      </c>
      <c r="I174" s="39">
        <v>7.7</v>
      </c>
      <c r="J174" s="39">
        <v>5.5</v>
      </c>
      <c r="K174" s="39">
        <v>5.7</v>
      </c>
      <c r="L174" s="39">
        <v>2.5</v>
      </c>
      <c r="M174" s="39">
        <v>2.2999999999999998</v>
      </c>
      <c r="N174" s="39">
        <v>2.2000000000000002</v>
      </c>
      <c r="O174" s="39">
        <v>2.8</v>
      </c>
      <c r="P174" s="39">
        <v>2.6</v>
      </c>
      <c r="Q174" s="39">
        <v>2.8</v>
      </c>
      <c r="R174" s="39">
        <v>2.7</v>
      </c>
      <c r="S174" s="39">
        <v>2.7</v>
      </c>
      <c r="T174" s="39">
        <v>3</v>
      </c>
      <c r="U174" s="39">
        <v>2.9</v>
      </c>
      <c r="V174" s="39">
        <v>3.7</v>
      </c>
      <c r="W174" s="42">
        <v>5.4160000000000004</v>
      </c>
      <c r="X174" s="42">
        <v>10.003</v>
      </c>
      <c r="Y174" s="42">
        <v>14.648</v>
      </c>
      <c r="Z174" s="42">
        <v>21.585999999999999</v>
      </c>
      <c r="AA174" s="42">
        <v>26.317</v>
      </c>
      <c r="AB174" s="40">
        <v>29.847999999999999</v>
      </c>
      <c r="AC174" s="40">
        <v>31.523</v>
      </c>
      <c r="AD174" s="40">
        <v>33.661000000000001</v>
      </c>
      <c r="AE174" s="40">
        <v>36.225000000000001</v>
      </c>
      <c r="AF174" s="40">
        <v>37.951000000000001</v>
      </c>
      <c r="AG174" s="40">
        <v>39.213000000000001</v>
      </c>
      <c r="AH174" s="40">
        <v>40.774999999999999</v>
      </c>
      <c r="AI174" s="40">
        <v>32.924999999999997</v>
      </c>
      <c r="AJ174" s="40">
        <v>29.536999999999999</v>
      </c>
      <c r="AK174" s="40">
        <v>30.285</v>
      </c>
    </row>
    <row r="175" spans="1:37" x14ac:dyDescent="0.25">
      <c r="A175" s="40" t="s">
        <v>39</v>
      </c>
      <c r="B175" s="53" t="s">
        <v>0</v>
      </c>
      <c r="C175" s="55" t="s">
        <v>0</v>
      </c>
      <c r="D175" s="55" t="s">
        <v>0</v>
      </c>
      <c r="E175" s="55" t="s">
        <v>0</v>
      </c>
      <c r="F175" s="55" t="s">
        <v>0</v>
      </c>
      <c r="G175" s="55" t="s">
        <v>0</v>
      </c>
      <c r="H175" s="55" t="s">
        <v>0</v>
      </c>
      <c r="I175" s="55" t="s">
        <v>0</v>
      </c>
      <c r="J175" s="55" t="s">
        <v>0</v>
      </c>
      <c r="K175" s="55" t="s">
        <v>0</v>
      </c>
      <c r="L175" s="55" t="s">
        <v>0</v>
      </c>
      <c r="M175" s="55" t="s">
        <v>0</v>
      </c>
      <c r="N175" s="55" t="s">
        <v>0</v>
      </c>
      <c r="O175" s="55" t="s">
        <v>0</v>
      </c>
      <c r="P175" s="55" t="s">
        <v>0</v>
      </c>
      <c r="Q175" s="55" t="s">
        <v>0</v>
      </c>
      <c r="R175" s="55" t="s">
        <v>0</v>
      </c>
      <c r="S175" s="55" t="s">
        <v>0</v>
      </c>
      <c r="T175" s="55" t="s">
        <v>0</v>
      </c>
      <c r="U175" s="55" t="s">
        <v>0</v>
      </c>
      <c r="V175" s="55" t="s">
        <v>0</v>
      </c>
      <c r="W175" s="55" t="s">
        <v>0</v>
      </c>
      <c r="X175" s="55" t="s">
        <v>0</v>
      </c>
      <c r="Y175" s="55" t="s">
        <v>0</v>
      </c>
      <c r="Z175" s="55" t="s">
        <v>0</v>
      </c>
      <c r="AA175" s="55" t="s">
        <v>0</v>
      </c>
      <c r="AB175" s="55" t="s">
        <v>0</v>
      </c>
      <c r="AC175" s="55" t="s">
        <v>0</v>
      </c>
      <c r="AD175" s="40">
        <v>45.841000000000001</v>
      </c>
      <c r="AE175" s="40">
        <v>66.432000000000002</v>
      </c>
      <c r="AF175" s="40">
        <v>73.3</v>
      </c>
      <c r="AG175" s="40">
        <v>86.335999999999999</v>
      </c>
      <c r="AH175" s="40">
        <v>86.429000000000002</v>
      </c>
      <c r="AI175" s="40">
        <v>103.15900000000001</v>
      </c>
      <c r="AJ175" s="40">
        <v>122.495</v>
      </c>
      <c r="AK175" s="40">
        <v>123.60599999999999</v>
      </c>
    </row>
    <row r="176" spans="1:37" x14ac:dyDescent="0.25">
      <c r="A176" s="41" t="s">
        <v>40</v>
      </c>
      <c r="B176" s="53" t="s">
        <v>0</v>
      </c>
      <c r="C176" s="55" t="s">
        <v>0</v>
      </c>
      <c r="D176" s="55" t="s">
        <v>0</v>
      </c>
      <c r="E176" s="55" t="s">
        <v>0</v>
      </c>
      <c r="F176" s="55" t="s">
        <v>0</v>
      </c>
      <c r="G176" s="55" t="s">
        <v>0</v>
      </c>
      <c r="H176" s="55" t="s">
        <v>0</v>
      </c>
      <c r="I176" s="55" t="s">
        <v>0</v>
      </c>
      <c r="J176" s="55" t="s">
        <v>0</v>
      </c>
      <c r="K176" s="55" t="s">
        <v>0</v>
      </c>
      <c r="L176" s="55" t="s">
        <v>0</v>
      </c>
      <c r="M176" s="55" t="s">
        <v>0</v>
      </c>
      <c r="N176" s="55" t="s">
        <v>0</v>
      </c>
      <c r="O176" s="55" t="s">
        <v>0</v>
      </c>
      <c r="P176" s="55" t="s">
        <v>0</v>
      </c>
      <c r="Q176" s="55" t="s">
        <v>0</v>
      </c>
      <c r="R176" s="55" t="s">
        <v>0</v>
      </c>
      <c r="S176" s="55" t="s">
        <v>0</v>
      </c>
      <c r="T176" s="55" t="s">
        <v>0</v>
      </c>
      <c r="U176" s="55" t="s">
        <v>0</v>
      </c>
      <c r="V176" s="55" t="s">
        <v>0</v>
      </c>
      <c r="W176" s="55" t="s">
        <v>0</v>
      </c>
      <c r="X176" s="55" t="s">
        <v>0</v>
      </c>
      <c r="Y176" s="55" t="s">
        <v>0</v>
      </c>
      <c r="Z176" s="55" t="s">
        <v>0</v>
      </c>
      <c r="AA176" s="55" t="s">
        <v>0</v>
      </c>
      <c r="AB176" s="55" t="s">
        <v>0</v>
      </c>
      <c r="AC176" s="55" t="s">
        <v>0</v>
      </c>
      <c r="AD176" s="55" t="s">
        <v>0</v>
      </c>
      <c r="AE176" s="55" t="s">
        <v>0</v>
      </c>
      <c r="AF176" s="55" t="s">
        <v>0</v>
      </c>
      <c r="AG176" s="55" t="s">
        <v>0</v>
      </c>
      <c r="AH176" s="55" t="s">
        <v>0</v>
      </c>
      <c r="AI176" s="40">
        <v>61.414000000000001</v>
      </c>
      <c r="AJ176" s="40">
        <v>69.489000000000004</v>
      </c>
      <c r="AK176" s="40">
        <v>64.962999999999994</v>
      </c>
    </row>
    <row r="177" spans="1:37" x14ac:dyDescent="0.25">
      <c r="A177" s="40" t="s">
        <v>41</v>
      </c>
      <c r="B177" s="39">
        <v>0.2</v>
      </c>
      <c r="C177" s="39">
        <v>1.3</v>
      </c>
      <c r="D177" s="39">
        <v>2.4</v>
      </c>
      <c r="E177" s="39">
        <v>2.9</v>
      </c>
      <c r="F177" s="39">
        <v>3</v>
      </c>
      <c r="G177" s="39">
        <v>4.8</v>
      </c>
      <c r="H177" s="39">
        <v>33.299999999999997</v>
      </c>
      <c r="I177" s="39">
        <v>22.1</v>
      </c>
      <c r="J177" s="39">
        <v>17.2</v>
      </c>
      <c r="K177" s="39">
        <v>18.8</v>
      </c>
      <c r="L177" s="39">
        <v>20.100000000000001</v>
      </c>
      <c r="M177" s="39">
        <v>21.8</v>
      </c>
      <c r="N177" s="39">
        <v>28.1</v>
      </c>
      <c r="O177" s="39">
        <v>33.700000000000003</v>
      </c>
      <c r="P177" s="39">
        <v>39.299999999999997</v>
      </c>
      <c r="Q177" s="39">
        <v>42.3</v>
      </c>
      <c r="R177" s="39">
        <v>48.4</v>
      </c>
      <c r="S177" s="39">
        <v>56</v>
      </c>
      <c r="T177" s="39">
        <v>63.1</v>
      </c>
      <c r="U177" s="39">
        <v>65.7</v>
      </c>
      <c r="V177" s="39">
        <v>76.099999999999994</v>
      </c>
      <c r="W177" s="42">
        <v>84.762</v>
      </c>
      <c r="X177" s="42">
        <v>103.033</v>
      </c>
      <c r="Y177" s="42">
        <v>130.29400000000001</v>
      </c>
      <c r="Z177" s="42">
        <v>155.03800000000001</v>
      </c>
      <c r="AA177" s="42">
        <v>181.64699999999999</v>
      </c>
      <c r="AB177" s="40">
        <v>219.501</v>
      </c>
      <c r="AC177" s="40">
        <v>227.184</v>
      </c>
      <c r="AD177" s="40">
        <v>261.57799999999997</v>
      </c>
      <c r="AE177" s="40">
        <v>279.13799999999998</v>
      </c>
      <c r="AF177" s="40">
        <v>306.57799999999997</v>
      </c>
      <c r="AG177" s="40">
        <v>324.84100000000001</v>
      </c>
      <c r="AH177" s="40">
        <v>324.42700000000002</v>
      </c>
      <c r="AI177" s="40">
        <v>99.599000000000004</v>
      </c>
      <c r="AJ177" s="40">
        <v>95.325999999999993</v>
      </c>
      <c r="AK177" s="40">
        <v>96.206000000000003</v>
      </c>
    </row>
    <row r="178" spans="1:37" x14ac:dyDescent="0.25">
      <c r="A178" s="40" t="s">
        <v>42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>
        <v>2.4E-2</v>
      </c>
      <c r="X178" s="39">
        <v>4.9000000000000002E-2</v>
      </c>
      <c r="Y178" s="39">
        <v>0.06</v>
      </c>
      <c r="Z178" s="39">
        <v>5.3999999999999999E-2</v>
      </c>
      <c r="AA178" s="39">
        <v>4.8000000000000001E-2</v>
      </c>
      <c r="AB178" s="39">
        <v>4.7E-2</v>
      </c>
      <c r="AC178" s="40">
        <v>2.5000000000000001E-2</v>
      </c>
      <c r="AD178" s="40">
        <v>2.5999999999999999E-2</v>
      </c>
      <c r="AE178" s="40">
        <v>2.7E-2</v>
      </c>
      <c r="AF178" s="40">
        <v>3.1E-2</v>
      </c>
      <c r="AG178" s="40"/>
      <c r="AH178" s="40"/>
      <c r="AI178" s="40">
        <v>4.1000000000000002E-2</v>
      </c>
      <c r="AJ178" s="40"/>
    </row>
    <row r="179" spans="1:37" x14ac:dyDescent="0.25">
      <c r="A179" s="40" t="s">
        <v>43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>
        <v>1E-3</v>
      </c>
      <c r="X179" s="39">
        <v>1E-3</v>
      </c>
      <c r="Y179" s="39">
        <v>0.29099999999999998</v>
      </c>
      <c r="Z179" s="39">
        <v>0.42399999999999999</v>
      </c>
      <c r="AA179" s="39">
        <v>0.04</v>
      </c>
      <c r="AB179" s="39">
        <v>5.7000000000000002E-2</v>
      </c>
      <c r="AC179" s="40">
        <v>5.3999999999999999E-2</v>
      </c>
      <c r="AD179" s="40">
        <v>1.7999999999999999E-2</v>
      </c>
      <c r="AE179" s="40">
        <v>3.0000000000000001E-3</v>
      </c>
      <c r="AF179" s="40">
        <v>3.0000000000000001E-3</v>
      </c>
      <c r="AG179" s="40">
        <v>4.0000000000000001E-3</v>
      </c>
      <c r="AH179" s="40">
        <v>4.0000000000000001E-3</v>
      </c>
      <c r="AI179" s="40"/>
      <c r="AJ179" s="40"/>
      <c r="AK179" s="40"/>
    </row>
    <row r="180" spans="1:37" x14ac:dyDescent="0.25">
      <c r="A180" s="45" t="s">
        <v>44</v>
      </c>
      <c r="B180" s="81" t="s">
        <v>0</v>
      </c>
      <c r="C180" s="82" t="s">
        <v>0</v>
      </c>
      <c r="D180" s="82" t="s">
        <v>0</v>
      </c>
      <c r="E180" s="82" t="s">
        <v>0</v>
      </c>
      <c r="F180" s="82" t="s">
        <v>0</v>
      </c>
      <c r="G180" s="82" t="s">
        <v>0</v>
      </c>
      <c r="H180" s="82" t="s">
        <v>0</v>
      </c>
      <c r="I180" s="82" t="s">
        <v>0</v>
      </c>
      <c r="J180" s="82" t="s">
        <v>0</v>
      </c>
      <c r="K180" s="82" t="s">
        <v>0</v>
      </c>
      <c r="L180" s="82" t="s">
        <v>0</v>
      </c>
      <c r="M180" s="82" t="s">
        <v>0</v>
      </c>
      <c r="N180" s="82" t="s">
        <v>0</v>
      </c>
      <c r="O180" s="82" t="s">
        <v>0</v>
      </c>
      <c r="P180" s="82" t="s">
        <v>0</v>
      </c>
      <c r="Q180" s="82" t="s">
        <v>0</v>
      </c>
      <c r="R180" s="82" t="s">
        <v>0</v>
      </c>
      <c r="S180" s="82" t="s">
        <v>0</v>
      </c>
      <c r="T180" s="82" t="s">
        <v>0</v>
      </c>
      <c r="U180" s="82" t="s">
        <v>0</v>
      </c>
      <c r="V180" s="82" t="s">
        <v>0</v>
      </c>
      <c r="W180" s="82" t="s">
        <v>0</v>
      </c>
      <c r="X180" s="82" t="s">
        <v>0</v>
      </c>
      <c r="Y180" s="82" t="s">
        <v>0</v>
      </c>
      <c r="Z180" s="82" t="s">
        <v>0</v>
      </c>
      <c r="AA180" s="82" t="s">
        <v>0</v>
      </c>
      <c r="AB180" s="82" t="s">
        <v>0</v>
      </c>
      <c r="AC180" s="82" t="s">
        <v>0</v>
      </c>
      <c r="AD180" s="45">
        <v>1.125</v>
      </c>
      <c r="AE180" s="45">
        <v>2.2170000000000001</v>
      </c>
      <c r="AF180" s="45">
        <v>2.004</v>
      </c>
      <c r="AG180" s="45">
        <v>4.8680000000000003</v>
      </c>
      <c r="AH180" s="45">
        <v>4.8680000000000003</v>
      </c>
      <c r="AI180" s="45">
        <v>2.2330000000000001</v>
      </c>
      <c r="AJ180" s="45">
        <v>2.2269999999999999</v>
      </c>
      <c r="AK180" s="45">
        <v>5.8170000000000002</v>
      </c>
    </row>
    <row r="182" spans="1:37" x14ac:dyDescent="0.25">
      <c r="A182" s="108" t="s">
        <v>49</v>
      </c>
      <c r="B182" s="36"/>
      <c r="C182" s="43"/>
    </row>
    <row r="183" spans="1:37" s="56" customFormat="1" ht="23.25" customHeight="1" x14ac:dyDescent="0.25">
      <c r="A183" s="109"/>
      <c r="B183" s="107">
        <v>1990</v>
      </c>
      <c r="C183" s="107">
        <v>1991</v>
      </c>
      <c r="D183" s="107">
        <v>1992</v>
      </c>
      <c r="E183" s="107">
        <v>1993</v>
      </c>
      <c r="F183" s="107">
        <v>1994</v>
      </c>
      <c r="G183" s="107">
        <v>1995</v>
      </c>
      <c r="H183" s="107">
        <v>1996</v>
      </c>
      <c r="I183" s="107">
        <v>1997</v>
      </c>
      <c r="J183" s="107">
        <v>1998</v>
      </c>
      <c r="K183" s="107">
        <v>1999</v>
      </c>
      <c r="L183" s="107">
        <v>2000</v>
      </c>
      <c r="M183" s="107">
        <v>2001</v>
      </c>
      <c r="N183" s="107">
        <v>2002</v>
      </c>
      <c r="O183" s="107">
        <v>2003</v>
      </c>
      <c r="P183" s="107">
        <v>2004</v>
      </c>
      <c r="Q183" s="107">
        <v>2005</v>
      </c>
      <c r="R183" s="107">
        <v>2006</v>
      </c>
      <c r="S183" s="107">
        <v>2007</v>
      </c>
      <c r="T183" s="107">
        <v>2008</v>
      </c>
      <c r="U183" s="107">
        <v>2009</v>
      </c>
      <c r="V183" s="107">
        <v>2010</v>
      </c>
      <c r="W183" s="107">
        <v>2011</v>
      </c>
      <c r="X183" s="107">
        <v>2012</v>
      </c>
      <c r="Y183" s="107">
        <v>2013</v>
      </c>
      <c r="Z183" s="107">
        <v>2014</v>
      </c>
      <c r="AA183" s="107">
        <v>2015</v>
      </c>
      <c r="AB183" s="107">
        <v>2016</v>
      </c>
      <c r="AC183" s="107">
        <v>2017</v>
      </c>
      <c r="AD183" s="107">
        <v>2018</v>
      </c>
      <c r="AE183" s="107">
        <v>2019</v>
      </c>
      <c r="AF183" s="107">
        <v>2020</v>
      </c>
      <c r="AG183" s="107">
        <v>2021</v>
      </c>
      <c r="AH183" s="107" t="s">
        <v>3</v>
      </c>
      <c r="AI183" s="107" t="s">
        <v>4</v>
      </c>
      <c r="AJ183" s="107">
        <v>2024</v>
      </c>
      <c r="AK183" s="107">
        <v>2025</v>
      </c>
    </row>
    <row r="184" spans="1:37" x14ac:dyDescent="0.25">
      <c r="A184" s="40" t="s">
        <v>24</v>
      </c>
      <c r="B184" s="40">
        <f t="shared" ref="B184:Z184" si="96">SUM(B186:B204)</f>
        <v>1577.9</v>
      </c>
      <c r="C184" s="40">
        <f t="shared" si="96"/>
        <v>1716.3000000000002</v>
      </c>
      <c r="D184" s="40">
        <f t="shared" si="96"/>
        <v>1917.8999999999999</v>
      </c>
      <c r="E184" s="40">
        <f t="shared" si="96"/>
        <v>2045.0999999999997</v>
      </c>
      <c r="F184" s="40">
        <f t="shared" si="96"/>
        <v>1959</v>
      </c>
      <c r="G184" s="40">
        <f t="shared" si="96"/>
        <v>1892.1999999999998</v>
      </c>
      <c r="H184" s="40">
        <f t="shared" si="96"/>
        <v>1789.9</v>
      </c>
      <c r="I184" s="40">
        <f t="shared" si="96"/>
        <v>1689.0000000000002</v>
      </c>
      <c r="J184" s="40">
        <f t="shared" si="96"/>
        <v>1669.8999999999999</v>
      </c>
      <c r="K184" s="40">
        <f t="shared" si="96"/>
        <v>1734.8</v>
      </c>
      <c r="L184" s="40">
        <f t="shared" si="96"/>
        <v>1802.8</v>
      </c>
      <c r="M184" s="40">
        <f t="shared" si="96"/>
        <v>1864.7</v>
      </c>
      <c r="N184" s="40">
        <f t="shared" si="96"/>
        <v>1937.7</v>
      </c>
      <c r="O184" s="40">
        <f t="shared" si="96"/>
        <v>2009.0000000000002</v>
      </c>
      <c r="P184" s="40">
        <f t="shared" si="96"/>
        <v>2092.2999999999997</v>
      </c>
      <c r="Q184" s="40">
        <f t="shared" si="96"/>
        <v>2140.6</v>
      </c>
      <c r="R184" s="40">
        <f t="shared" si="96"/>
        <v>2232.3000000000002</v>
      </c>
      <c r="S184" s="40">
        <f t="shared" si="96"/>
        <v>2250.2000000000003</v>
      </c>
      <c r="T184" s="40">
        <f t="shared" si="96"/>
        <v>2281.6999999999994</v>
      </c>
      <c r="U184" s="40">
        <f t="shared" si="96"/>
        <v>2309.6000000000008</v>
      </c>
      <c r="V184" s="40">
        <f t="shared" si="96"/>
        <v>2277.1999999999998</v>
      </c>
      <c r="W184" s="40">
        <f t="shared" si="96"/>
        <v>1946.1590000000003</v>
      </c>
      <c r="X184" s="40">
        <f t="shared" si="96"/>
        <v>1886.37</v>
      </c>
      <c r="Y184" s="40">
        <v>1898.5050000000001</v>
      </c>
      <c r="Z184" s="40">
        <f t="shared" si="96"/>
        <v>1833.3710000000001</v>
      </c>
      <c r="AA184" s="40">
        <f>SUM(AA185:AA205)</f>
        <v>1848.403</v>
      </c>
      <c r="AB184" s="40">
        <f t="shared" ref="AB184:AK184" si="97">SUM(AB185:AB205)</f>
        <v>1817.396</v>
      </c>
      <c r="AC184" s="40">
        <f t="shared" si="97"/>
        <v>1878.9829999999997</v>
      </c>
      <c r="AD184" s="40">
        <f t="shared" si="97"/>
        <v>1989.16</v>
      </c>
      <c r="AE184" s="40">
        <f t="shared" si="97"/>
        <v>2044.5900000000001</v>
      </c>
      <c r="AF184" s="40">
        <f t="shared" si="97"/>
        <v>2116.1790000000001</v>
      </c>
      <c r="AG184" s="40">
        <f t="shared" si="97"/>
        <v>2178.0730000000003</v>
      </c>
      <c r="AH184" s="40">
        <f t="shared" si="97"/>
        <v>2182.6</v>
      </c>
      <c r="AI184" s="40">
        <f t="shared" si="97"/>
        <v>1622.1990000000001</v>
      </c>
      <c r="AJ184" s="40">
        <f t="shared" si="97"/>
        <v>1993.8309999999999</v>
      </c>
      <c r="AK184" s="40">
        <f t="shared" si="97"/>
        <v>2054.6239999999998</v>
      </c>
    </row>
    <row r="185" spans="1:37" x14ac:dyDescent="0.25">
      <c r="A185" s="40" t="s">
        <v>25</v>
      </c>
      <c r="B185" s="53" t="s">
        <v>0</v>
      </c>
      <c r="C185" s="55" t="s">
        <v>0</v>
      </c>
      <c r="D185" s="55" t="s">
        <v>0</v>
      </c>
      <c r="E185" s="55" t="s">
        <v>0</v>
      </c>
      <c r="F185" s="55" t="s">
        <v>0</v>
      </c>
      <c r="G185" s="55" t="s">
        <v>0</v>
      </c>
      <c r="H185" s="55" t="s">
        <v>0</v>
      </c>
      <c r="I185" s="55" t="s">
        <v>0</v>
      </c>
      <c r="J185" s="55" t="s">
        <v>0</v>
      </c>
      <c r="K185" s="55" t="s">
        <v>0</v>
      </c>
      <c r="L185" s="55" t="s">
        <v>0</v>
      </c>
      <c r="M185" s="55" t="s">
        <v>0</v>
      </c>
      <c r="N185" s="55" t="s">
        <v>0</v>
      </c>
      <c r="O185" s="55" t="s">
        <v>0</v>
      </c>
      <c r="P185" s="55" t="s">
        <v>0</v>
      </c>
      <c r="Q185" s="55" t="s">
        <v>0</v>
      </c>
      <c r="R185" s="55" t="s">
        <v>0</v>
      </c>
      <c r="S185" s="55" t="s">
        <v>0</v>
      </c>
      <c r="T185" s="55" t="s">
        <v>0</v>
      </c>
      <c r="U185" s="55" t="s">
        <v>0</v>
      </c>
      <c r="V185" s="55" t="s">
        <v>0</v>
      </c>
      <c r="W185" s="55" t="s">
        <v>0</v>
      </c>
      <c r="X185" s="55" t="s">
        <v>0</v>
      </c>
      <c r="Y185" s="55" t="s">
        <v>0</v>
      </c>
      <c r="Z185" s="55" t="s">
        <v>0</v>
      </c>
      <c r="AA185" s="55" t="s">
        <v>0</v>
      </c>
      <c r="AB185" s="55" t="s">
        <v>0</v>
      </c>
      <c r="AC185" s="55" t="s">
        <v>0</v>
      </c>
      <c r="AD185" s="55" t="s">
        <v>0</v>
      </c>
      <c r="AE185" s="55" t="s">
        <v>0</v>
      </c>
      <c r="AF185" s="55" t="s">
        <v>0</v>
      </c>
      <c r="AG185" s="55" t="s">
        <v>0</v>
      </c>
      <c r="AH185" s="55" t="s">
        <v>0</v>
      </c>
      <c r="AI185" s="40">
        <v>111.991</v>
      </c>
      <c r="AJ185" s="40">
        <v>156.19499999999999</v>
      </c>
      <c r="AK185" s="40">
        <v>164.06100000000001</v>
      </c>
    </row>
    <row r="186" spans="1:37" x14ac:dyDescent="0.25">
      <c r="A186" s="40" t="s">
        <v>26</v>
      </c>
      <c r="B186" s="39">
        <v>149.70000000000002</v>
      </c>
      <c r="C186" s="39">
        <v>158.40000000000003</v>
      </c>
      <c r="D186" s="39">
        <v>175.7</v>
      </c>
      <c r="E186" s="39">
        <v>188.49999999999997</v>
      </c>
      <c r="F186" s="39">
        <v>184.29999999999995</v>
      </c>
      <c r="G186" s="39">
        <v>171.29999999999998</v>
      </c>
      <c r="H186" s="39">
        <v>164.9</v>
      </c>
      <c r="I186" s="39">
        <v>145</v>
      </c>
      <c r="J186" s="39">
        <v>131.19999999999999</v>
      </c>
      <c r="K186" s="39">
        <v>148.79999999999998</v>
      </c>
      <c r="L186" s="39">
        <v>155.1</v>
      </c>
      <c r="M186" s="39">
        <v>160.29999999999998</v>
      </c>
      <c r="N186" s="39">
        <v>165</v>
      </c>
      <c r="O186" s="39">
        <v>169.4</v>
      </c>
      <c r="P186" s="39">
        <v>170.9</v>
      </c>
      <c r="Q186" s="39">
        <v>166.10000000000002</v>
      </c>
      <c r="R186" s="39">
        <v>165.9</v>
      </c>
      <c r="S186" s="39">
        <v>170.2</v>
      </c>
      <c r="T186" s="39">
        <v>173.2</v>
      </c>
      <c r="U186" s="39">
        <v>172.5</v>
      </c>
      <c r="V186" s="39">
        <v>154.9</v>
      </c>
      <c r="W186" s="39">
        <v>106.146</v>
      </c>
      <c r="X186" s="39">
        <v>112.023</v>
      </c>
      <c r="Y186" s="39">
        <v>113.422</v>
      </c>
      <c r="Z186" s="39">
        <v>114.72499999999999</v>
      </c>
      <c r="AA186" s="39">
        <v>113.514</v>
      </c>
      <c r="AB186" s="40">
        <v>105.86</v>
      </c>
      <c r="AC186" s="40">
        <v>110.41</v>
      </c>
      <c r="AD186" s="40">
        <v>111.36799999999999</v>
      </c>
      <c r="AE186" s="40">
        <v>111.812</v>
      </c>
      <c r="AF186" s="40">
        <v>116.477</v>
      </c>
      <c r="AG186" s="40">
        <v>119.586</v>
      </c>
      <c r="AH186" s="40">
        <v>119.83199999999999</v>
      </c>
      <c r="AI186" s="40">
        <v>88.349000000000004</v>
      </c>
      <c r="AJ186" s="40">
        <v>97.474000000000004</v>
      </c>
      <c r="AK186" s="40">
        <v>100.03400000000001</v>
      </c>
    </row>
    <row r="187" spans="1:37" x14ac:dyDescent="0.25">
      <c r="A187" s="40" t="s">
        <v>27</v>
      </c>
      <c r="B187" s="39">
        <v>105</v>
      </c>
      <c r="C187" s="39">
        <v>116.80000000000001</v>
      </c>
      <c r="D187" s="39">
        <v>133.10000000000002</v>
      </c>
      <c r="E187" s="39">
        <v>140.19999999999999</v>
      </c>
      <c r="F187" s="39">
        <v>135.10000000000002</v>
      </c>
      <c r="G187" s="39">
        <v>122.9</v>
      </c>
      <c r="H187" s="39">
        <v>116.00000000000001</v>
      </c>
      <c r="I187" s="39">
        <v>118.6</v>
      </c>
      <c r="J187" s="39">
        <v>133.19999999999999</v>
      </c>
      <c r="K187" s="39">
        <v>137.80000000000001</v>
      </c>
      <c r="L187" s="39">
        <v>141.10000000000002</v>
      </c>
      <c r="M187" s="39">
        <v>146.20000000000002</v>
      </c>
      <c r="N187" s="39">
        <v>147.9</v>
      </c>
      <c r="O187" s="39">
        <v>156.29999999999998</v>
      </c>
      <c r="P187" s="39">
        <v>158.9</v>
      </c>
      <c r="Q187" s="39">
        <v>162.60000000000002</v>
      </c>
      <c r="R187" s="39">
        <v>165.10000000000002</v>
      </c>
      <c r="S187" s="39">
        <v>170.4</v>
      </c>
      <c r="T187" s="39">
        <v>173.4</v>
      </c>
      <c r="U187" s="39">
        <v>176.2</v>
      </c>
      <c r="V187" s="39">
        <v>175.5</v>
      </c>
      <c r="W187" s="39">
        <v>171.73099999999999</v>
      </c>
      <c r="X187" s="39">
        <v>125.96</v>
      </c>
      <c r="Y187" s="39">
        <v>141.55199999999999</v>
      </c>
      <c r="Z187" s="39">
        <v>119.548</v>
      </c>
      <c r="AA187" s="39">
        <v>120.108</v>
      </c>
      <c r="AB187" s="40">
        <v>111.666</v>
      </c>
      <c r="AC187" s="40">
        <v>113.352</v>
      </c>
      <c r="AD187" s="40">
        <v>125.589</v>
      </c>
      <c r="AE187" s="40">
        <v>125.34399999999999</v>
      </c>
      <c r="AF187" s="40">
        <v>133.03100000000001</v>
      </c>
      <c r="AG187" s="40">
        <v>136.274</v>
      </c>
      <c r="AH187" s="40">
        <v>136.274</v>
      </c>
      <c r="AI187" s="40">
        <v>91.81</v>
      </c>
      <c r="AJ187" s="40">
        <v>130.11099999999999</v>
      </c>
      <c r="AK187" s="40">
        <v>127.146</v>
      </c>
    </row>
    <row r="188" spans="1:37" x14ac:dyDescent="0.25">
      <c r="A188" s="40" t="s">
        <v>28</v>
      </c>
      <c r="B188" s="39">
        <v>161</v>
      </c>
      <c r="C188" s="39">
        <v>177.3</v>
      </c>
      <c r="D188" s="39">
        <v>198.6</v>
      </c>
      <c r="E188" s="39">
        <v>211.10000000000002</v>
      </c>
      <c r="F188" s="39">
        <v>198.60000000000002</v>
      </c>
      <c r="G188" s="39">
        <v>205.6</v>
      </c>
      <c r="H188" s="39">
        <v>211</v>
      </c>
      <c r="I188" s="39">
        <v>204.3</v>
      </c>
      <c r="J188" s="39">
        <v>213.20000000000002</v>
      </c>
      <c r="K188" s="39">
        <v>223.1</v>
      </c>
      <c r="L188" s="39">
        <v>235.79999999999998</v>
      </c>
      <c r="M188" s="39">
        <v>240.20000000000005</v>
      </c>
      <c r="N188" s="39">
        <v>248.29999999999998</v>
      </c>
      <c r="O188" s="39">
        <v>250.00000000000003</v>
      </c>
      <c r="P188" s="39">
        <v>253.7</v>
      </c>
      <c r="Q188" s="39">
        <v>263</v>
      </c>
      <c r="R188" s="39">
        <v>275.39999999999998</v>
      </c>
      <c r="S188" s="39">
        <v>283.3</v>
      </c>
      <c r="T188" s="39">
        <v>292.10000000000002</v>
      </c>
      <c r="U188" s="39">
        <v>299.3</v>
      </c>
      <c r="V188" s="39">
        <v>303.8</v>
      </c>
      <c r="W188" s="39">
        <v>285.35000000000002</v>
      </c>
      <c r="X188" s="39">
        <v>273.62400000000002</v>
      </c>
      <c r="Y188" s="39">
        <v>271.42500000000001</v>
      </c>
      <c r="Z188" s="39">
        <v>258.053</v>
      </c>
      <c r="AA188" s="39">
        <v>253.934</v>
      </c>
      <c r="AB188" s="40">
        <v>247.76900000000001</v>
      </c>
      <c r="AC188" s="40">
        <v>253.506</v>
      </c>
      <c r="AD188" s="40">
        <v>270.834</v>
      </c>
      <c r="AE188" s="40">
        <v>278.79399999999998</v>
      </c>
      <c r="AF188" s="40">
        <v>286.38600000000002</v>
      </c>
      <c r="AG188" s="40">
        <v>301.19799999999998</v>
      </c>
      <c r="AH188" s="40">
        <v>301.19799999999998</v>
      </c>
      <c r="AI188" s="40">
        <v>151.85300000000001</v>
      </c>
      <c r="AJ188" s="40">
        <v>145.18100000000001</v>
      </c>
      <c r="AK188" s="40">
        <v>153.31899999999999</v>
      </c>
    </row>
    <row r="189" spans="1:37" x14ac:dyDescent="0.25">
      <c r="A189" s="40" t="s">
        <v>29</v>
      </c>
      <c r="B189" s="39">
        <v>40.6</v>
      </c>
      <c r="C189" s="39">
        <v>46.400000000000006</v>
      </c>
      <c r="D189" s="39">
        <v>50.099999999999994</v>
      </c>
      <c r="E189" s="39">
        <v>50.999999999999993</v>
      </c>
      <c r="F189" s="39">
        <v>50.7</v>
      </c>
      <c r="G189" s="39">
        <v>49.8</v>
      </c>
      <c r="H189" s="39">
        <v>44.5</v>
      </c>
      <c r="I189" s="39">
        <v>44.5</v>
      </c>
      <c r="J189" s="39">
        <v>45.699999999999996</v>
      </c>
      <c r="K189" s="39">
        <v>46.1</v>
      </c>
      <c r="L189" s="39">
        <v>45.900000000000006</v>
      </c>
      <c r="M189" s="39">
        <v>46.900000000000006</v>
      </c>
      <c r="N189" s="39">
        <v>48.1</v>
      </c>
      <c r="O189" s="39">
        <v>52.3</v>
      </c>
      <c r="P189" s="39">
        <v>55.9</v>
      </c>
      <c r="Q189" s="39">
        <v>58.500000000000007</v>
      </c>
      <c r="R189" s="39">
        <v>59.20000000000001</v>
      </c>
      <c r="S189" s="39">
        <v>62</v>
      </c>
      <c r="T189" s="39">
        <v>63.9</v>
      </c>
      <c r="U189" s="39">
        <v>65.2</v>
      </c>
      <c r="V189" s="39">
        <v>66.8</v>
      </c>
      <c r="W189" s="39">
        <v>66.436999999999998</v>
      </c>
      <c r="X189" s="39">
        <v>62.755000000000003</v>
      </c>
      <c r="Y189" s="39">
        <v>62.600999999999999</v>
      </c>
      <c r="Z189" s="39">
        <v>59.018999999999998</v>
      </c>
      <c r="AA189" s="39">
        <v>57.218000000000004</v>
      </c>
      <c r="AB189" s="40">
        <v>55.018999999999998</v>
      </c>
      <c r="AC189" s="40">
        <v>57.302999999999997</v>
      </c>
      <c r="AD189" s="40">
        <v>56.524999999999999</v>
      </c>
      <c r="AE189" s="40">
        <v>58.167000000000002</v>
      </c>
      <c r="AF189" s="40">
        <v>58.252000000000002</v>
      </c>
      <c r="AG189" s="40">
        <v>59.319000000000003</v>
      </c>
      <c r="AH189" s="40">
        <v>57.94</v>
      </c>
      <c r="AI189" s="40">
        <v>37.476999999999997</v>
      </c>
      <c r="AJ189" s="40">
        <v>61.156999999999996</v>
      </c>
      <c r="AK189" s="40">
        <v>64.269000000000005</v>
      </c>
    </row>
    <row r="190" spans="1:37" x14ac:dyDescent="0.25">
      <c r="A190" s="40" t="s">
        <v>30</v>
      </c>
      <c r="B190" s="39">
        <v>118.4</v>
      </c>
      <c r="C190" s="39">
        <v>135.60000000000002</v>
      </c>
      <c r="D190" s="39">
        <v>153.29999999999998</v>
      </c>
      <c r="E190" s="39">
        <v>159.29999999999998</v>
      </c>
      <c r="F190" s="39">
        <v>156.69999999999999</v>
      </c>
      <c r="G190" s="39">
        <v>152.6</v>
      </c>
      <c r="H190" s="39">
        <v>131</v>
      </c>
      <c r="I190" s="39">
        <v>123.8</v>
      </c>
      <c r="J190" s="39">
        <v>112.79999999999998</v>
      </c>
      <c r="K190" s="39">
        <v>117.3</v>
      </c>
      <c r="L190" s="39">
        <v>122.79999999999998</v>
      </c>
      <c r="M190" s="39">
        <v>130.19999999999999</v>
      </c>
      <c r="N190" s="39">
        <v>131</v>
      </c>
      <c r="O190" s="39">
        <v>137.79999999999998</v>
      </c>
      <c r="P190" s="39">
        <v>142.19999999999999</v>
      </c>
      <c r="Q190" s="39">
        <v>139.9</v>
      </c>
      <c r="R190" s="39">
        <v>138.1</v>
      </c>
      <c r="S190" s="39">
        <v>141.4</v>
      </c>
      <c r="T190" s="39">
        <v>137.19999999999999</v>
      </c>
      <c r="U190" s="39">
        <v>129.5</v>
      </c>
      <c r="V190" s="39">
        <v>116.8</v>
      </c>
      <c r="W190" s="39">
        <v>99.456999999999994</v>
      </c>
      <c r="X190" s="39">
        <v>96.385000000000005</v>
      </c>
      <c r="Y190" s="39">
        <v>94.162000000000006</v>
      </c>
      <c r="Z190" s="39">
        <v>95.200999999999993</v>
      </c>
      <c r="AA190" s="39">
        <v>90.132000000000005</v>
      </c>
      <c r="AB190" s="40">
        <v>85.787999999999997</v>
      </c>
      <c r="AC190" s="40">
        <v>78.691999999999993</v>
      </c>
      <c r="AD190" s="40">
        <v>81.619</v>
      </c>
      <c r="AE190" s="40">
        <v>86.688999999999993</v>
      </c>
      <c r="AF190" s="40">
        <v>87.850999999999999</v>
      </c>
      <c r="AG190" s="40">
        <v>91.489000000000004</v>
      </c>
      <c r="AH190" s="40">
        <v>91.549000000000007</v>
      </c>
      <c r="AI190" s="40">
        <v>101.76300000000001</v>
      </c>
      <c r="AJ190" s="40">
        <v>118.652</v>
      </c>
      <c r="AK190" s="40">
        <v>127.67700000000001</v>
      </c>
    </row>
    <row r="191" spans="1:37" x14ac:dyDescent="0.25">
      <c r="A191" s="40" t="s">
        <v>31</v>
      </c>
      <c r="B191" s="39">
        <v>63.899999999999991</v>
      </c>
      <c r="C191" s="39">
        <v>67.099999999999994</v>
      </c>
      <c r="D191" s="39">
        <v>71.899999999999991</v>
      </c>
      <c r="E191" s="39">
        <v>83.700000000000017</v>
      </c>
      <c r="F191" s="39">
        <v>77.399999999999991</v>
      </c>
      <c r="G191" s="39">
        <v>74.199999999999989</v>
      </c>
      <c r="H191" s="39">
        <v>65.7</v>
      </c>
      <c r="I191" s="39">
        <v>66.8</v>
      </c>
      <c r="J191" s="39">
        <v>68.199999999999989</v>
      </c>
      <c r="K191" s="39">
        <v>77.400000000000006</v>
      </c>
      <c r="L191" s="39">
        <v>79</v>
      </c>
      <c r="M191" s="39">
        <v>83.500000000000014</v>
      </c>
      <c r="N191" s="39">
        <v>89.2</v>
      </c>
      <c r="O191" s="39">
        <v>95.6</v>
      </c>
      <c r="P191" s="39">
        <v>103.6</v>
      </c>
      <c r="Q191" s="39">
        <v>106.19999999999999</v>
      </c>
      <c r="R191" s="39">
        <v>115.50000000000001</v>
      </c>
      <c r="S191" s="39">
        <v>110.9</v>
      </c>
      <c r="T191" s="39">
        <v>113</v>
      </c>
      <c r="U191" s="39">
        <v>114.1</v>
      </c>
      <c r="V191" s="39">
        <v>113</v>
      </c>
      <c r="W191" s="39">
        <v>102.139</v>
      </c>
      <c r="X191" s="39">
        <v>103.239</v>
      </c>
      <c r="Y191" s="39">
        <v>101.044</v>
      </c>
      <c r="Z191" s="39">
        <v>94.375</v>
      </c>
      <c r="AA191" s="39">
        <v>96.347999999999999</v>
      </c>
      <c r="AB191" s="40">
        <v>90.382000000000005</v>
      </c>
      <c r="AC191" s="40">
        <v>88.567999999999998</v>
      </c>
      <c r="AD191" s="40">
        <v>98.158000000000001</v>
      </c>
      <c r="AE191" s="40">
        <v>109.373</v>
      </c>
      <c r="AF191" s="40">
        <v>107.253</v>
      </c>
      <c r="AG191" s="40">
        <v>115.864</v>
      </c>
      <c r="AH191" s="40">
        <v>113.643</v>
      </c>
      <c r="AI191" s="40">
        <v>109.538</v>
      </c>
      <c r="AJ191" s="40">
        <v>107.328</v>
      </c>
      <c r="AK191" s="40">
        <v>113.19499999999999</v>
      </c>
    </row>
    <row r="192" spans="1:37" x14ac:dyDescent="0.25">
      <c r="A192" s="40" t="s">
        <v>32</v>
      </c>
      <c r="B192" s="53" t="s">
        <v>0</v>
      </c>
      <c r="C192" s="55" t="s">
        <v>0</v>
      </c>
      <c r="D192" s="55" t="s">
        <v>0</v>
      </c>
      <c r="E192" s="55" t="s">
        <v>0</v>
      </c>
      <c r="F192" s="55" t="s">
        <v>0</v>
      </c>
      <c r="G192" s="55" t="s">
        <v>0</v>
      </c>
      <c r="H192" s="55" t="s">
        <v>0</v>
      </c>
      <c r="I192" s="55" t="s">
        <v>0</v>
      </c>
      <c r="J192" s="55" t="s">
        <v>0</v>
      </c>
      <c r="K192" s="55" t="s">
        <v>0</v>
      </c>
      <c r="L192" s="55" t="s">
        <v>0</v>
      </c>
      <c r="M192" s="55" t="s">
        <v>0</v>
      </c>
      <c r="N192" s="55" t="s">
        <v>0</v>
      </c>
      <c r="O192" s="55" t="s">
        <v>0</v>
      </c>
      <c r="P192" s="55" t="s">
        <v>0</v>
      </c>
      <c r="Q192" s="55" t="s">
        <v>0</v>
      </c>
      <c r="R192" s="55" t="s">
        <v>0</v>
      </c>
      <c r="S192" s="55" t="s">
        <v>0</v>
      </c>
      <c r="T192" s="55" t="s">
        <v>0</v>
      </c>
      <c r="U192" s="55" t="s">
        <v>0</v>
      </c>
      <c r="V192" s="55" t="s">
        <v>0</v>
      </c>
      <c r="W192" s="55" t="s">
        <v>0</v>
      </c>
      <c r="X192" s="55" t="s">
        <v>0</v>
      </c>
      <c r="Y192" s="55" t="s">
        <v>0</v>
      </c>
      <c r="Z192" s="55" t="s">
        <v>0</v>
      </c>
      <c r="AA192" s="55" t="s">
        <v>0</v>
      </c>
      <c r="AB192" s="55" t="s">
        <v>0</v>
      </c>
      <c r="AC192" s="55" t="s">
        <v>0</v>
      </c>
      <c r="AD192" s="55" t="s">
        <v>0</v>
      </c>
      <c r="AE192" s="55" t="s">
        <v>0</v>
      </c>
      <c r="AF192" s="55" t="s">
        <v>0</v>
      </c>
      <c r="AG192" s="55" t="s">
        <v>0</v>
      </c>
      <c r="AH192" s="55" t="s">
        <v>0</v>
      </c>
      <c r="AI192" s="40">
        <v>104.976</v>
      </c>
      <c r="AJ192" s="40">
        <v>108.36499999999999</v>
      </c>
      <c r="AK192" s="40">
        <v>112.571</v>
      </c>
    </row>
    <row r="193" spans="1:37" x14ac:dyDescent="0.25">
      <c r="A193" s="40" t="s">
        <v>33</v>
      </c>
      <c r="B193" s="39">
        <v>98.399999999999991</v>
      </c>
      <c r="C193" s="39">
        <v>107.7</v>
      </c>
      <c r="D193" s="39">
        <v>121.4</v>
      </c>
      <c r="E193" s="39">
        <v>128.29999999999998</v>
      </c>
      <c r="F193" s="39">
        <v>126.4</v>
      </c>
      <c r="G193" s="39">
        <v>133.19999999999999</v>
      </c>
      <c r="H193" s="39">
        <v>117.6</v>
      </c>
      <c r="I193" s="39">
        <v>111.60000000000002</v>
      </c>
      <c r="J193" s="39">
        <v>102.89999999999999</v>
      </c>
      <c r="K193" s="39">
        <v>106.09999999999998</v>
      </c>
      <c r="L193" s="39">
        <v>114.39999999999999</v>
      </c>
      <c r="M193" s="39">
        <v>123.30000000000001</v>
      </c>
      <c r="N193" s="39">
        <v>135.20000000000002</v>
      </c>
      <c r="O193" s="39">
        <v>138.19999999999999</v>
      </c>
      <c r="P193" s="39">
        <v>146.5</v>
      </c>
      <c r="Q193" s="39">
        <v>154.4</v>
      </c>
      <c r="R193" s="39">
        <v>163.5</v>
      </c>
      <c r="S193" s="39">
        <v>167.2</v>
      </c>
      <c r="T193" s="39">
        <v>169.3</v>
      </c>
      <c r="U193" s="39">
        <v>162.9</v>
      </c>
      <c r="V193" s="39">
        <v>144.69999999999999</v>
      </c>
      <c r="W193" s="39">
        <v>123.821</v>
      </c>
      <c r="X193" s="39">
        <v>119.09399999999999</v>
      </c>
      <c r="Y193" s="39">
        <v>119.24</v>
      </c>
      <c r="Z193" s="39">
        <v>116.876</v>
      </c>
      <c r="AA193" s="39">
        <v>116.58</v>
      </c>
      <c r="AB193" s="40">
        <v>113.10899999999999</v>
      </c>
      <c r="AC193" s="40">
        <v>121.08799999999999</v>
      </c>
      <c r="AD193" s="40">
        <v>126.846</v>
      </c>
      <c r="AE193" s="40">
        <v>128.23099999999999</v>
      </c>
      <c r="AF193" s="40">
        <v>134.00299999999999</v>
      </c>
      <c r="AG193" s="40">
        <v>135.19300000000001</v>
      </c>
      <c r="AH193" s="40">
        <v>135.16499999999999</v>
      </c>
      <c r="AI193" s="40">
        <v>78.269000000000005</v>
      </c>
      <c r="AJ193" s="40">
        <v>91.102000000000004</v>
      </c>
      <c r="AK193" s="40">
        <v>91.632999999999996</v>
      </c>
    </row>
    <row r="194" spans="1:37" x14ac:dyDescent="0.25">
      <c r="A194" s="40" t="s">
        <v>34</v>
      </c>
      <c r="B194" s="39">
        <v>168.6</v>
      </c>
      <c r="C194" s="39">
        <v>183.6</v>
      </c>
      <c r="D194" s="39">
        <v>199.19999999999996</v>
      </c>
      <c r="E194" s="39">
        <v>209.00000000000003</v>
      </c>
      <c r="F194" s="39">
        <v>202.1</v>
      </c>
      <c r="G194" s="39">
        <v>184.00000000000003</v>
      </c>
      <c r="H194" s="39">
        <v>168.5</v>
      </c>
      <c r="I194" s="39">
        <v>166.5</v>
      </c>
      <c r="J194" s="39">
        <v>165.5</v>
      </c>
      <c r="K194" s="39">
        <v>178.5</v>
      </c>
      <c r="L194" s="39">
        <v>180.1</v>
      </c>
      <c r="M194" s="39">
        <v>184.49999999999997</v>
      </c>
      <c r="N194" s="39">
        <v>184.5</v>
      </c>
      <c r="O194" s="39">
        <v>182.9</v>
      </c>
      <c r="P194" s="39">
        <v>201.6</v>
      </c>
      <c r="Q194" s="39">
        <v>209.39999999999998</v>
      </c>
      <c r="R194" s="39">
        <v>220.1</v>
      </c>
      <c r="S194" s="39">
        <v>230</v>
      </c>
      <c r="T194" s="39">
        <v>248.1</v>
      </c>
      <c r="U194" s="39">
        <v>253.6</v>
      </c>
      <c r="V194" s="39">
        <v>255</v>
      </c>
      <c r="W194" s="39">
        <v>105.236</v>
      </c>
      <c r="X194" s="39">
        <v>107.20699999999999</v>
      </c>
      <c r="Y194" s="39">
        <v>109.812</v>
      </c>
      <c r="Z194" s="39">
        <v>112.66800000000001</v>
      </c>
      <c r="AA194" s="39">
        <v>116.31399999999999</v>
      </c>
      <c r="AB194" s="40">
        <v>112.852</v>
      </c>
      <c r="AC194" s="40">
        <v>120.61799999999999</v>
      </c>
      <c r="AD194" s="40">
        <v>123.55</v>
      </c>
      <c r="AE194" s="40">
        <v>124.804</v>
      </c>
      <c r="AF194" s="40">
        <v>127.735</v>
      </c>
      <c r="AG194" s="40">
        <v>120.842</v>
      </c>
      <c r="AH194" s="40">
        <v>120.842</v>
      </c>
      <c r="AI194" s="40">
        <v>79.421999999999997</v>
      </c>
      <c r="AJ194" s="40">
        <v>90.275999999999996</v>
      </c>
      <c r="AK194" s="40">
        <v>88.087999999999994</v>
      </c>
    </row>
    <row r="195" spans="1:37" x14ac:dyDescent="0.25">
      <c r="A195" s="40" t="s">
        <v>35</v>
      </c>
      <c r="B195" s="39">
        <v>53.699999999999996</v>
      </c>
      <c r="C195" s="39">
        <v>58.8</v>
      </c>
      <c r="D195" s="39">
        <v>71.000000000000014</v>
      </c>
      <c r="E195" s="39">
        <v>72.499999999999986</v>
      </c>
      <c r="F195" s="39">
        <v>65.699999999999989</v>
      </c>
      <c r="G195" s="39">
        <v>68.2</v>
      </c>
      <c r="H195" s="39">
        <v>70.099999999999994</v>
      </c>
      <c r="I195" s="39">
        <v>68.499999999999986</v>
      </c>
      <c r="J195" s="39">
        <v>65.5</v>
      </c>
      <c r="K195" s="39">
        <v>65.900000000000006</v>
      </c>
      <c r="L195" s="39">
        <v>65.900000000000006</v>
      </c>
      <c r="M195" s="39">
        <v>68.399999999999991</v>
      </c>
      <c r="N195" s="39">
        <v>69.399999999999991</v>
      </c>
      <c r="O195" s="39">
        <v>71.7</v>
      </c>
      <c r="P195" s="39">
        <v>76.2</v>
      </c>
      <c r="Q195" s="39">
        <v>79.000000000000014</v>
      </c>
      <c r="R195" s="39">
        <v>90.3</v>
      </c>
      <c r="S195" s="39">
        <v>86.3</v>
      </c>
      <c r="T195" s="39">
        <v>89.1</v>
      </c>
      <c r="U195" s="39">
        <v>89.4</v>
      </c>
      <c r="V195" s="39">
        <v>88.9</v>
      </c>
      <c r="W195" s="39">
        <v>87.606999999999999</v>
      </c>
      <c r="X195" s="39">
        <v>84.433999999999997</v>
      </c>
      <c r="Y195" s="39">
        <v>86.405000000000001</v>
      </c>
      <c r="Z195" s="39">
        <v>82.808999999999997</v>
      </c>
      <c r="AA195" s="39">
        <v>89.932000000000002</v>
      </c>
      <c r="AB195" s="40">
        <v>96.21</v>
      </c>
      <c r="AC195" s="40">
        <v>100.755</v>
      </c>
      <c r="AD195" s="40">
        <v>103.27800000000001</v>
      </c>
      <c r="AE195" s="40">
        <v>107.559</v>
      </c>
      <c r="AF195" s="40">
        <v>112.66500000000001</v>
      </c>
      <c r="AG195" s="40">
        <v>116.898</v>
      </c>
      <c r="AH195" s="40">
        <v>118.649</v>
      </c>
      <c r="AI195" s="40">
        <v>95.335999999999999</v>
      </c>
      <c r="AJ195" s="40">
        <v>126.922</v>
      </c>
      <c r="AK195" s="40">
        <v>133.59</v>
      </c>
    </row>
    <row r="196" spans="1:37" x14ac:dyDescent="0.25">
      <c r="A196" s="40" t="s">
        <v>36</v>
      </c>
      <c r="B196" s="39">
        <v>3.8</v>
      </c>
      <c r="C196" s="39">
        <v>3.7</v>
      </c>
      <c r="D196" s="39">
        <v>3.8</v>
      </c>
      <c r="E196" s="39">
        <v>4.8</v>
      </c>
      <c r="F196" s="39">
        <v>4.6000000000000005</v>
      </c>
      <c r="G196" s="39">
        <v>4.3</v>
      </c>
      <c r="H196" s="39">
        <v>3.5</v>
      </c>
      <c r="I196" s="39">
        <v>2.8</v>
      </c>
      <c r="J196" s="39">
        <v>3</v>
      </c>
      <c r="K196" s="39">
        <v>2.9000000000000004</v>
      </c>
      <c r="L196" s="39">
        <v>2.9</v>
      </c>
      <c r="M196" s="39">
        <v>3.4</v>
      </c>
      <c r="N196" s="39">
        <v>3.2</v>
      </c>
      <c r="O196" s="39">
        <v>3.2</v>
      </c>
      <c r="P196" s="39">
        <v>3.4999999999999996</v>
      </c>
      <c r="Q196" s="39">
        <v>3.3</v>
      </c>
      <c r="R196" s="39">
        <v>4</v>
      </c>
      <c r="S196" s="39">
        <v>3.7</v>
      </c>
      <c r="T196" s="39">
        <v>4</v>
      </c>
      <c r="U196" s="39">
        <v>4.2</v>
      </c>
      <c r="V196" s="39">
        <v>4.5</v>
      </c>
      <c r="W196" s="39">
        <v>5.4489999999999998</v>
      </c>
      <c r="X196" s="39">
        <v>5.3559999999999999</v>
      </c>
      <c r="Y196" s="39">
        <v>5.7530000000000001</v>
      </c>
      <c r="Z196" s="39">
        <v>6.1820000000000004</v>
      </c>
      <c r="AA196" s="39">
        <v>5.4109999999999996</v>
      </c>
      <c r="AB196" s="40">
        <v>6.2329999999999997</v>
      </c>
      <c r="AC196" s="40">
        <v>6.8689999999999998</v>
      </c>
      <c r="AD196" s="40">
        <v>7.76</v>
      </c>
      <c r="AE196" s="40">
        <v>8.2240000000000002</v>
      </c>
      <c r="AF196" s="40">
        <v>8.5380000000000003</v>
      </c>
      <c r="AG196" s="40">
        <v>9.9700000000000006</v>
      </c>
      <c r="AH196" s="40">
        <v>9.9700000000000006</v>
      </c>
      <c r="AI196" s="40">
        <v>9.8420000000000005</v>
      </c>
      <c r="AJ196" s="40">
        <v>7.99</v>
      </c>
      <c r="AK196" s="40">
        <v>7.9669999999999996</v>
      </c>
    </row>
    <row r="197" spans="1:37" x14ac:dyDescent="0.25">
      <c r="A197" s="40" t="s">
        <v>45</v>
      </c>
      <c r="B197" s="39">
        <v>153.50000000000003</v>
      </c>
      <c r="C197" s="39">
        <v>163.5</v>
      </c>
      <c r="D197" s="39">
        <v>182.5</v>
      </c>
      <c r="E197" s="39">
        <v>203.7</v>
      </c>
      <c r="F197" s="39">
        <v>197.29999999999998</v>
      </c>
      <c r="G197" s="39">
        <v>197.29999999999998</v>
      </c>
      <c r="H197" s="39">
        <v>199.6</v>
      </c>
      <c r="I197" s="39">
        <v>193.7</v>
      </c>
      <c r="J197" s="39">
        <v>199.70000000000002</v>
      </c>
      <c r="K197" s="39">
        <v>199.99999999999997</v>
      </c>
      <c r="L197" s="39">
        <v>210.2</v>
      </c>
      <c r="M197" s="39">
        <v>217.20000000000002</v>
      </c>
      <c r="N197" s="39">
        <v>234.4</v>
      </c>
      <c r="O197" s="39">
        <v>244.2</v>
      </c>
      <c r="P197" s="39">
        <v>255.09999999999997</v>
      </c>
      <c r="Q197" s="39">
        <v>265.5</v>
      </c>
      <c r="R197" s="39">
        <v>304</v>
      </c>
      <c r="S197" s="39">
        <v>297.89999999999998</v>
      </c>
      <c r="T197" s="39">
        <v>291.60000000000002</v>
      </c>
      <c r="U197" s="39">
        <v>307.2</v>
      </c>
      <c r="V197" s="39">
        <v>323.10000000000002</v>
      </c>
      <c r="W197" s="39">
        <v>329.55799999999999</v>
      </c>
      <c r="X197" s="39">
        <v>339.36099999999999</v>
      </c>
      <c r="Y197" s="39">
        <v>335.76299999999998</v>
      </c>
      <c r="Z197" s="39">
        <v>323.03699999999998</v>
      </c>
      <c r="AA197" s="39">
        <v>343.23899999999998</v>
      </c>
      <c r="AB197" s="40">
        <v>356.39499999999998</v>
      </c>
      <c r="AC197" s="40">
        <v>393.56799999999998</v>
      </c>
      <c r="AD197" s="54" t="s">
        <v>0</v>
      </c>
      <c r="AE197" s="54" t="s">
        <v>0</v>
      </c>
      <c r="AF197" s="54" t="s">
        <v>0</v>
      </c>
      <c r="AG197" s="54" t="s">
        <v>0</v>
      </c>
      <c r="AH197" s="54" t="s">
        <v>0</v>
      </c>
      <c r="AI197" s="54" t="s">
        <v>0</v>
      </c>
      <c r="AJ197" s="54" t="s">
        <v>0</v>
      </c>
    </row>
    <row r="198" spans="1:37" x14ac:dyDescent="0.25">
      <c r="A198" s="40" t="s">
        <v>37</v>
      </c>
      <c r="B198" s="39">
        <v>112</v>
      </c>
      <c r="C198" s="39">
        <v>118.3</v>
      </c>
      <c r="D198" s="39">
        <v>132.79999999999998</v>
      </c>
      <c r="E198" s="39">
        <v>139.1</v>
      </c>
      <c r="F198" s="39">
        <v>127.10000000000002</v>
      </c>
      <c r="G198" s="39">
        <v>114.29999999999998</v>
      </c>
      <c r="H198" s="39">
        <v>106.50000000000001</v>
      </c>
      <c r="I198" s="39">
        <v>99.9</v>
      </c>
      <c r="J198" s="39">
        <v>94.1</v>
      </c>
      <c r="K198" s="39">
        <v>87.2</v>
      </c>
      <c r="L198" s="39">
        <v>93.9</v>
      </c>
      <c r="M198" s="39">
        <v>94.699999999999989</v>
      </c>
      <c r="N198" s="39">
        <v>100.10000000000001</v>
      </c>
      <c r="O198" s="39">
        <v>112.3</v>
      </c>
      <c r="P198" s="39">
        <v>117.59999999999998</v>
      </c>
      <c r="Q198" s="39">
        <v>120</v>
      </c>
      <c r="R198" s="39">
        <v>115.8</v>
      </c>
      <c r="S198" s="39">
        <v>117.3</v>
      </c>
      <c r="T198" s="39">
        <v>117.4</v>
      </c>
      <c r="U198" s="39">
        <v>118</v>
      </c>
      <c r="V198" s="39">
        <v>118.3</v>
      </c>
      <c r="W198" s="39">
        <v>110.59</v>
      </c>
      <c r="X198" s="39">
        <v>108.02200000000001</v>
      </c>
      <c r="Y198" s="39">
        <v>107.285</v>
      </c>
      <c r="Z198" s="39">
        <v>102.589</v>
      </c>
      <c r="AA198" s="39">
        <v>99.227000000000004</v>
      </c>
      <c r="AB198" s="40">
        <v>97.44</v>
      </c>
      <c r="AC198" s="40">
        <v>98.936000000000007</v>
      </c>
      <c r="AD198" s="40">
        <v>98.114999999999995</v>
      </c>
      <c r="AE198" s="40">
        <v>100.77</v>
      </c>
      <c r="AF198" s="40">
        <v>103.23699999999999</v>
      </c>
      <c r="AG198" s="40">
        <v>106.881</v>
      </c>
      <c r="AH198" s="40">
        <v>106.952</v>
      </c>
      <c r="AI198" s="40">
        <v>56.314</v>
      </c>
      <c r="AJ198" s="40">
        <v>97.06</v>
      </c>
      <c r="AK198" s="104">
        <v>97.403999999999996</v>
      </c>
    </row>
    <row r="199" spans="1:37" x14ac:dyDescent="0.25">
      <c r="A199" s="40" t="s">
        <v>38</v>
      </c>
      <c r="B199" s="39">
        <v>145.09999999999997</v>
      </c>
      <c r="C199" s="39">
        <v>155.6</v>
      </c>
      <c r="D199" s="39">
        <v>175.29999999999998</v>
      </c>
      <c r="E199" s="39">
        <v>186.3</v>
      </c>
      <c r="F199" s="39">
        <v>179.20000000000002</v>
      </c>
      <c r="G199" s="39">
        <v>172.00000000000003</v>
      </c>
      <c r="H199" s="39">
        <v>157.80000000000001</v>
      </c>
      <c r="I199" s="39">
        <v>143.70000000000002</v>
      </c>
      <c r="J199" s="39">
        <v>132.4</v>
      </c>
      <c r="K199" s="39">
        <v>133.00000000000003</v>
      </c>
      <c r="L199" s="39">
        <v>137.80000000000001</v>
      </c>
      <c r="M199" s="39">
        <v>138.99999999999997</v>
      </c>
      <c r="N199" s="39">
        <v>140.30000000000001</v>
      </c>
      <c r="O199" s="39">
        <v>143.89999999999998</v>
      </c>
      <c r="P199" s="39">
        <v>147.79999999999998</v>
      </c>
      <c r="Q199" s="39">
        <v>150.5</v>
      </c>
      <c r="R199" s="39">
        <v>154.20000000000002</v>
      </c>
      <c r="S199" s="39">
        <v>154.69999999999999</v>
      </c>
      <c r="T199" s="39">
        <v>157.80000000000001</v>
      </c>
      <c r="U199" s="39">
        <v>161.5</v>
      </c>
      <c r="V199" s="39">
        <v>159.4</v>
      </c>
      <c r="W199" s="39">
        <v>106.4</v>
      </c>
      <c r="X199" s="39">
        <v>109.616</v>
      </c>
      <c r="Y199" s="39">
        <v>112.736</v>
      </c>
      <c r="Z199" s="39">
        <v>112.468</v>
      </c>
      <c r="AA199" s="39">
        <v>111.14700000000001</v>
      </c>
      <c r="AB199" s="40">
        <v>101.313</v>
      </c>
      <c r="AC199" s="40">
        <v>103.992</v>
      </c>
      <c r="AD199" s="40">
        <v>109.123</v>
      </c>
      <c r="AE199" s="40">
        <v>113.413</v>
      </c>
      <c r="AF199" s="40">
        <v>117.371</v>
      </c>
      <c r="AG199" s="40">
        <v>120.33199999999999</v>
      </c>
      <c r="AH199" s="40">
        <v>126.724</v>
      </c>
      <c r="AI199" s="40">
        <v>65.846000000000004</v>
      </c>
      <c r="AJ199" s="40">
        <v>62.881</v>
      </c>
      <c r="AK199" s="41">
        <v>62.594999999999999</v>
      </c>
    </row>
    <row r="200" spans="1:37" x14ac:dyDescent="0.25">
      <c r="A200" s="40" t="s">
        <v>39</v>
      </c>
      <c r="B200" s="53" t="s">
        <v>0</v>
      </c>
      <c r="C200" s="55" t="s">
        <v>0</v>
      </c>
      <c r="D200" s="55" t="s">
        <v>0</v>
      </c>
      <c r="E200" s="55" t="s">
        <v>0</v>
      </c>
      <c r="F200" s="55" t="s">
        <v>0</v>
      </c>
      <c r="G200" s="55" t="s">
        <v>0</v>
      </c>
      <c r="H200" s="55" t="s">
        <v>0</v>
      </c>
      <c r="I200" s="55" t="s">
        <v>0</v>
      </c>
      <c r="J200" s="55" t="s">
        <v>0</v>
      </c>
      <c r="K200" s="55" t="s">
        <v>0</v>
      </c>
      <c r="L200" s="55" t="s">
        <v>0</v>
      </c>
      <c r="M200" s="55" t="s">
        <v>0</v>
      </c>
      <c r="N200" s="55" t="s">
        <v>0</v>
      </c>
      <c r="O200" s="55" t="s">
        <v>0</v>
      </c>
      <c r="P200" s="55" t="s">
        <v>0</v>
      </c>
      <c r="Q200" s="55" t="s">
        <v>0</v>
      </c>
      <c r="R200" s="55" t="s">
        <v>0</v>
      </c>
      <c r="S200" s="55" t="s">
        <v>0</v>
      </c>
      <c r="T200" s="55" t="s">
        <v>0</v>
      </c>
      <c r="U200" s="55" t="s">
        <v>0</v>
      </c>
      <c r="V200" s="55" t="s">
        <v>0</v>
      </c>
      <c r="W200" s="55" t="s">
        <v>0</v>
      </c>
      <c r="X200" s="55" t="s">
        <v>0</v>
      </c>
      <c r="Y200" s="55" t="s">
        <v>0</v>
      </c>
      <c r="Z200" s="55" t="s">
        <v>0</v>
      </c>
      <c r="AA200" s="55" t="s">
        <v>0</v>
      </c>
      <c r="AB200" s="55" t="s">
        <v>0</v>
      </c>
      <c r="AC200" s="55" t="s">
        <v>0</v>
      </c>
      <c r="AD200" s="40">
        <v>394.49299999999999</v>
      </c>
      <c r="AE200" s="40">
        <v>413.84699999999998</v>
      </c>
      <c r="AF200" s="40">
        <v>440.11200000000002</v>
      </c>
      <c r="AG200" s="40">
        <v>447.02699999999999</v>
      </c>
      <c r="AH200" s="40">
        <v>447.02699999999999</v>
      </c>
      <c r="AI200" s="40">
        <v>321.38</v>
      </c>
      <c r="AJ200" s="40">
        <v>435.74299999999999</v>
      </c>
      <c r="AK200" s="41">
        <v>449.35599999999999</v>
      </c>
    </row>
    <row r="201" spans="1:37" x14ac:dyDescent="0.25">
      <c r="A201" s="41" t="s">
        <v>40</v>
      </c>
      <c r="B201" s="53" t="s">
        <v>0</v>
      </c>
      <c r="C201" s="55" t="s">
        <v>0</v>
      </c>
      <c r="D201" s="55" t="s">
        <v>0</v>
      </c>
      <c r="E201" s="55" t="s">
        <v>0</v>
      </c>
      <c r="F201" s="55" t="s">
        <v>0</v>
      </c>
      <c r="G201" s="55" t="s">
        <v>0</v>
      </c>
      <c r="H201" s="55" t="s">
        <v>0</v>
      </c>
      <c r="I201" s="55" t="s">
        <v>0</v>
      </c>
      <c r="J201" s="55" t="s">
        <v>0</v>
      </c>
      <c r="K201" s="55" t="s">
        <v>0</v>
      </c>
      <c r="L201" s="55" t="s">
        <v>0</v>
      </c>
      <c r="M201" s="55" t="s">
        <v>0</v>
      </c>
      <c r="N201" s="55" t="s">
        <v>0</v>
      </c>
      <c r="O201" s="55" t="s">
        <v>0</v>
      </c>
      <c r="P201" s="55" t="s">
        <v>0</v>
      </c>
      <c r="Q201" s="55" t="s">
        <v>0</v>
      </c>
      <c r="R201" s="55" t="s">
        <v>0</v>
      </c>
      <c r="S201" s="55" t="s">
        <v>0</v>
      </c>
      <c r="T201" s="55" t="s">
        <v>0</v>
      </c>
      <c r="U201" s="55" t="s">
        <v>0</v>
      </c>
      <c r="V201" s="55" t="s">
        <v>0</v>
      </c>
      <c r="W201" s="55" t="s">
        <v>0</v>
      </c>
      <c r="X201" s="55" t="s">
        <v>0</v>
      </c>
      <c r="Y201" s="55" t="s">
        <v>0</v>
      </c>
      <c r="Z201" s="55" t="s">
        <v>0</v>
      </c>
      <c r="AA201" s="55" t="s">
        <v>0</v>
      </c>
      <c r="AB201" s="55" t="s">
        <v>0</v>
      </c>
      <c r="AC201" s="55" t="s">
        <v>0</v>
      </c>
      <c r="AD201" s="55" t="s">
        <v>0</v>
      </c>
      <c r="AE201" s="55" t="s">
        <v>0</v>
      </c>
      <c r="AF201" s="55" t="s">
        <v>0</v>
      </c>
      <c r="AG201" s="55" t="s">
        <v>0</v>
      </c>
      <c r="AH201" s="55" t="s">
        <v>0</v>
      </c>
      <c r="AI201" s="40">
        <v>20.11</v>
      </c>
      <c r="AJ201" s="40">
        <v>29.067</v>
      </c>
      <c r="AK201" s="41">
        <v>29.471</v>
      </c>
    </row>
    <row r="202" spans="1:37" x14ac:dyDescent="0.25">
      <c r="A202" s="40" t="s">
        <v>41</v>
      </c>
      <c r="B202" s="40">
        <v>197.50000000000003</v>
      </c>
      <c r="C202" s="40">
        <v>216.5</v>
      </c>
      <c r="D202" s="40">
        <v>242.39999999999998</v>
      </c>
      <c r="E202" s="40">
        <v>260.00000000000006</v>
      </c>
      <c r="F202" s="40">
        <v>246.20000000000002</v>
      </c>
      <c r="G202" s="40">
        <v>233.79999999999998</v>
      </c>
      <c r="H202" s="40">
        <v>228.99999999999994</v>
      </c>
      <c r="I202" s="40">
        <v>194.9</v>
      </c>
      <c r="J202" s="40">
        <v>197.8</v>
      </c>
      <c r="K202" s="40">
        <v>205.79999999999998</v>
      </c>
      <c r="L202" s="40">
        <v>213.3</v>
      </c>
      <c r="M202" s="40">
        <v>222.3</v>
      </c>
      <c r="N202" s="40">
        <v>236.50000000000003</v>
      </c>
      <c r="O202" s="40">
        <v>246.7</v>
      </c>
      <c r="P202" s="40">
        <v>254.60000000000002</v>
      </c>
      <c r="Q202" s="40">
        <v>259.5</v>
      </c>
      <c r="R202" s="40">
        <v>259.20000000000005</v>
      </c>
      <c r="S202" s="40">
        <v>253.2</v>
      </c>
      <c r="T202" s="40">
        <v>250</v>
      </c>
      <c r="U202" s="40">
        <v>254.9</v>
      </c>
      <c r="V202" s="40">
        <v>251.7</v>
      </c>
      <c r="W202" s="40">
        <v>245.501</v>
      </c>
      <c r="X202" s="40">
        <v>238.60900000000001</v>
      </c>
      <c r="Y202" s="40">
        <v>233.636</v>
      </c>
      <c r="Z202" s="40">
        <v>234.059</v>
      </c>
      <c r="AA202" s="40">
        <v>233.77600000000001</v>
      </c>
      <c r="AB202" s="40">
        <v>235.67599999999999</v>
      </c>
      <c r="AC202" s="40">
        <v>229.53100000000001</v>
      </c>
      <c r="AD202" s="40">
        <v>247.74600000000001</v>
      </c>
      <c r="AE202" s="40">
        <v>252.22</v>
      </c>
      <c r="AF202" s="40">
        <v>257.77600000000001</v>
      </c>
      <c r="AG202" s="40">
        <v>271.78199999999998</v>
      </c>
      <c r="AH202" s="40">
        <v>271.43400000000003</v>
      </c>
      <c r="AI202" s="40">
        <v>72.578999999999994</v>
      </c>
      <c r="AJ202" s="40">
        <v>95.043000000000006</v>
      </c>
      <c r="AK202" s="41">
        <v>93.123000000000005</v>
      </c>
    </row>
    <row r="203" spans="1:37" x14ac:dyDescent="0.25">
      <c r="A203" s="40" t="s">
        <v>42</v>
      </c>
      <c r="B203" s="40">
        <v>6.3000000000000007</v>
      </c>
      <c r="C203" s="40">
        <v>6.3000000000000007</v>
      </c>
      <c r="D203" s="40">
        <v>6.2</v>
      </c>
      <c r="E203" s="40">
        <v>6.5</v>
      </c>
      <c r="F203" s="40">
        <v>6.6</v>
      </c>
      <c r="G203" s="40">
        <v>7.5000000000000009</v>
      </c>
      <c r="H203" s="40">
        <v>3.4000000000000004</v>
      </c>
      <c r="I203" s="40">
        <v>3.3999999999999995</v>
      </c>
      <c r="J203" s="40">
        <v>3.8</v>
      </c>
      <c r="K203" s="40">
        <v>3.1</v>
      </c>
      <c r="L203" s="40">
        <v>2.8</v>
      </c>
      <c r="M203" s="40">
        <v>2.8</v>
      </c>
      <c r="N203" s="40">
        <v>2.8000000000000003</v>
      </c>
      <c r="O203" s="40">
        <v>2.8000000000000003</v>
      </c>
      <c r="P203" s="40">
        <v>2.4000000000000004</v>
      </c>
      <c r="Q203" s="40">
        <v>0.8</v>
      </c>
      <c r="R203" s="40">
        <v>0.39999999999999997</v>
      </c>
      <c r="S203" s="40">
        <v>0.4</v>
      </c>
      <c r="T203" s="40">
        <v>0.4</v>
      </c>
      <c r="U203" s="40">
        <v>0.3</v>
      </c>
      <c r="V203" s="40">
        <v>0.2</v>
      </c>
      <c r="W203" s="40">
        <v>0.22800000000000001</v>
      </c>
      <c r="X203" s="40">
        <v>0.20599999999999999</v>
      </c>
      <c r="Y203" s="40">
        <v>0.193</v>
      </c>
      <c r="Z203" s="40">
        <v>0.215</v>
      </c>
      <c r="AA203" s="40">
        <v>0.16600000000000001</v>
      </c>
      <c r="AB203" s="40">
        <v>0.16300000000000001</v>
      </c>
      <c r="AC203" s="40">
        <v>0.16500000000000001</v>
      </c>
      <c r="AD203" s="40">
        <v>8.5000000000000006E-2</v>
      </c>
      <c r="AE203" s="40">
        <v>7.6999999999999999E-2</v>
      </c>
      <c r="AF203" s="40">
        <v>7.5999999999999998E-2</v>
      </c>
      <c r="AG203" s="40">
        <v>0.11799999999999999</v>
      </c>
      <c r="AH203" s="40">
        <v>0.11799999999999999</v>
      </c>
      <c r="AI203" s="40">
        <v>0.11799999999999999</v>
      </c>
      <c r="AJ203" s="40">
        <v>0.11799999999999999</v>
      </c>
      <c r="AK203" s="41">
        <v>0.13900000000000001</v>
      </c>
    </row>
    <row r="204" spans="1:37" x14ac:dyDescent="0.25">
      <c r="A204" s="40" t="s">
        <v>43</v>
      </c>
      <c r="B204" s="40">
        <v>0.39999999999999997</v>
      </c>
      <c r="C204" s="40">
        <v>0.7</v>
      </c>
      <c r="D204" s="40">
        <v>0.6</v>
      </c>
      <c r="E204" s="40">
        <v>1.0999999999999999</v>
      </c>
      <c r="F204" s="40">
        <v>1</v>
      </c>
      <c r="G204" s="40">
        <v>1.2</v>
      </c>
      <c r="H204" s="40">
        <v>0.8</v>
      </c>
      <c r="I204" s="40">
        <v>1</v>
      </c>
      <c r="J204" s="40">
        <v>0.9</v>
      </c>
      <c r="K204" s="40">
        <v>1.7999999999999998</v>
      </c>
      <c r="L204" s="40">
        <v>1.7999999999999998</v>
      </c>
      <c r="M204" s="40">
        <v>1.8</v>
      </c>
      <c r="N204" s="40">
        <v>1.8</v>
      </c>
      <c r="O204" s="40">
        <v>1.7</v>
      </c>
      <c r="P204" s="40">
        <v>1.8</v>
      </c>
      <c r="Q204" s="40">
        <v>1.9</v>
      </c>
      <c r="R204" s="40">
        <v>1.6</v>
      </c>
      <c r="S204" s="40">
        <v>1.3</v>
      </c>
      <c r="T204" s="40">
        <v>1.2</v>
      </c>
      <c r="U204" s="40">
        <v>0.8</v>
      </c>
      <c r="V204" s="40">
        <v>0.6</v>
      </c>
      <c r="W204" s="40">
        <v>0.50900000000000001</v>
      </c>
      <c r="X204" s="40">
        <v>0.47899999999999998</v>
      </c>
      <c r="Y204" s="40">
        <v>3.476</v>
      </c>
      <c r="Z204" s="40">
        <v>1.5469999999999999</v>
      </c>
      <c r="AA204" s="40">
        <v>1.357</v>
      </c>
      <c r="AB204" s="40">
        <v>1.5209999999999999</v>
      </c>
      <c r="AC204" s="40">
        <v>1.63</v>
      </c>
      <c r="AD204" s="40">
        <v>1.782</v>
      </c>
      <c r="AE204" s="40">
        <v>1.2549999999999999</v>
      </c>
      <c r="AF204" s="40">
        <v>1.405</v>
      </c>
      <c r="AG204" s="40">
        <v>1.2889999999999999</v>
      </c>
      <c r="AH204" s="40">
        <v>1.272</v>
      </c>
      <c r="AI204" s="40">
        <v>1.0089999999999999</v>
      </c>
      <c r="AJ204" s="40">
        <v>0.874</v>
      </c>
      <c r="AK204" s="41">
        <v>0.80100000000000005</v>
      </c>
    </row>
    <row r="205" spans="1:37" x14ac:dyDescent="0.25">
      <c r="A205" s="45" t="s">
        <v>44</v>
      </c>
      <c r="B205" s="81" t="s">
        <v>0</v>
      </c>
      <c r="C205" s="82" t="s">
        <v>0</v>
      </c>
      <c r="D205" s="82" t="s">
        <v>0</v>
      </c>
      <c r="E205" s="82" t="s">
        <v>0</v>
      </c>
      <c r="F205" s="82" t="s">
        <v>0</v>
      </c>
      <c r="G205" s="82" t="s">
        <v>0</v>
      </c>
      <c r="H205" s="82" t="s">
        <v>0</v>
      </c>
      <c r="I205" s="82" t="s">
        <v>0</v>
      </c>
      <c r="J205" s="82" t="s">
        <v>0</v>
      </c>
      <c r="K205" s="82" t="s">
        <v>0</v>
      </c>
      <c r="L205" s="82" t="s">
        <v>0</v>
      </c>
      <c r="M205" s="82" t="s">
        <v>0</v>
      </c>
      <c r="N205" s="82" t="s">
        <v>0</v>
      </c>
      <c r="O205" s="82" t="s">
        <v>0</v>
      </c>
      <c r="P205" s="82" t="s">
        <v>0</v>
      </c>
      <c r="Q205" s="82" t="s">
        <v>0</v>
      </c>
      <c r="R205" s="82" t="s">
        <v>0</v>
      </c>
      <c r="S205" s="82" t="s">
        <v>0</v>
      </c>
      <c r="T205" s="82" t="s">
        <v>0</v>
      </c>
      <c r="U205" s="82" t="s">
        <v>0</v>
      </c>
      <c r="V205" s="82" t="s">
        <v>0</v>
      </c>
      <c r="W205" s="82" t="s">
        <v>0</v>
      </c>
      <c r="X205" s="82" t="s">
        <v>0</v>
      </c>
      <c r="Y205" s="82" t="s">
        <v>0</v>
      </c>
      <c r="Z205" s="82" t="s">
        <v>0</v>
      </c>
      <c r="AA205" s="82" t="s">
        <v>0</v>
      </c>
      <c r="AB205" s="82" t="s">
        <v>0</v>
      </c>
      <c r="AC205" s="82" t="s">
        <v>0</v>
      </c>
      <c r="AD205" s="45">
        <v>32.289000000000001</v>
      </c>
      <c r="AE205" s="45">
        <v>24.010999999999999</v>
      </c>
      <c r="AF205" s="45">
        <v>24.010999999999999</v>
      </c>
      <c r="AG205" s="45">
        <v>24.010999999999999</v>
      </c>
      <c r="AH205" s="45">
        <v>24.010999999999999</v>
      </c>
      <c r="AI205" s="45">
        <v>24.216999999999999</v>
      </c>
      <c r="AJ205" s="45">
        <v>32.292000000000002</v>
      </c>
      <c r="AK205" s="45">
        <v>38.185000000000002</v>
      </c>
    </row>
    <row r="207" spans="1:37" x14ac:dyDescent="0.25">
      <c r="A207" s="142" t="s">
        <v>22</v>
      </c>
    </row>
    <row r="208" spans="1:37" ht="17.25" customHeight="1" x14ac:dyDescent="0.25">
      <c r="A208" s="156" t="s">
        <v>21</v>
      </c>
      <c r="B208" s="156"/>
      <c r="C208" s="156"/>
      <c r="D208" s="156"/>
      <c r="E208" s="156"/>
      <c r="F208" s="156"/>
      <c r="G208" s="156"/>
    </row>
    <row r="209" spans="1:7" x14ac:dyDescent="0.25">
      <c r="A209" s="156"/>
      <c r="B209" s="156"/>
      <c r="C209" s="156"/>
      <c r="D209" s="156"/>
      <c r="E209" s="156"/>
      <c r="F209" s="156"/>
      <c r="G209" s="156"/>
    </row>
    <row r="210" spans="1:7" x14ac:dyDescent="0.25">
      <c r="A210" s="156"/>
      <c r="B210" s="156"/>
      <c r="C210" s="156"/>
      <c r="D210" s="156"/>
      <c r="E210" s="156"/>
      <c r="F210" s="156"/>
      <c r="G210" s="156"/>
    </row>
    <row r="211" spans="1:7" ht="21.75" customHeight="1" x14ac:dyDescent="0.25">
      <c r="A211" s="156"/>
      <c r="B211" s="156"/>
      <c r="C211" s="156"/>
      <c r="D211" s="156"/>
      <c r="E211" s="156"/>
      <c r="F211" s="156"/>
      <c r="G211" s="156"/>
    </row>
  </sheetData>
  <mergeCells count="5">
    <mergeCell ref="A105:AJ105"/>
    <mergeCell ref="A106:AJ106"/>
    <mergeCell ref="A208:G211"/>
    <mergeCell ref="A2:AK2"/>
    <mergeCell ref="A3:AK3"/>
  </mergeCells>
  <pageMargins left="0.7" right="0.7" top="0.75" bottom="0.75" header="0.3" footer="0.3"/>
  <pageSetup paperSize="9" orientation="landscape" r:id="rId1"/>
  <rowBreaks count="7" manualBreakCount="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38" customWidth="1"/>
    <col min="2" max="22" width="9.140625" style="37"/>
    <col min="23" max="23" width="9.140625" style="47"/>
    <col min="24" max="27" width="9.140625" style="37"/>
    <col min="28" max="28" width="9.140625" style="35"/>
    <col min="29" max="29" width="9.140625" style="46"/>
    <col min="30" max="31" width="9.140625" style="35"/>
    <col min="32" max="32" width="9.28515625" style="35" customWidth="1"/>
    <col min="33" max="33" width="9.140625" style="35"/>
    <col min="34" max="34" width="8.7109375" style="35" bestFit="1" customWidth="1"/>
    <col min="35" max="16384" width="9.140625" style="35"/>
  </cols>
  <sheetData>
    <row r="2" spans="1:40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40" ht="15.75" x14ac:dyDescent="0.25">
      <c r="A3" s="155" t="s">
        <v>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40" x14ac:dyDescent="0.25">
      <c r="A4" s="112" t="s">
        <v>46</v>
      </c>
      <c r="B4" s="36"/>
      <c r="AA4" s="38"/>
    </row>
    <row r="5" spans="1:40" s="56" customFormat="1" ht="22.5" customHeight="1" x14ac:dyDescent="0.25">
      <c r="A5" s="109"/>
      <c r="B5" s="107">
        <v>1990</v>
      </c>
      <c r="C5" s="107">
        <v>1991</v>
      </c>
      <c r="D5" s="107">
        <v>1992</v>
      </c>
      <c r="E5" s="107">
        <v>1993</v>
      </c>
      <c r="F5" s="107">
        <v>1994</v>
      </c>
      <c r="G5" s="107">
        <v>1995</v>
      </c>
      <c r="H5" s="107">
        <v>1996</v>
      </c>
      <c r="I5" s="107">
        <v>1997</v>
      </c>
      <c r="J5" s="107">
        <v>1998</v>
      </c>
      <c r="K5" s="107">
        <v>1999</v>
      </c>
      <c r="L5" s="107">
        <v>2000</v>
      </c>
      <c r="M5" s="107">
        <v>2001</v>
      </c>
      <c r="N5" s="107">
        <v>2002</v>
      </c>
      <c r="O5" s="107">
        <v>2003</v>
      </c>
      <c r="P5" s="107">
        <v>2004</v>
      </c>
      <c r="Q5" s="107">
        <v>2005</v>
      </c>
      <c r="R5" s="107">
        <v>2006</v>
      </c>
      <c r="S5" s="107">
        <v>2007</v>
      </c>
      <c r="T5" s="107">
        <v>2008</v>
      </c>
      <c r="U5" s="107">
        <v>2009</v>
      </c>
      <c r="V5" s="107">
        <v>2010</v>
      </c>
      <c r="W5" s="107">
        <v>2011</v>
      </c>
      <c r="X5" s="107">
        <v>2012</v>
      </c>
      <c r="Y5" s="107">
        <v>2013</v>
      </c>
      <c r="Z5" s="107">
        <v>2014</v>
      </c>
      <c r="AA5" s="107">
        <v>2015</v>
      </c>
      <c r="AB5" s="107">
        <v>2016</v>
      </c>
      <c r="AC5" s="107">
        <v>2017</v>
      </c>
      <c r="AD5" s="107">
        <v>2018</v>
      </c>
      <c r="AE5" s="107">
        <v>2019</v>
      </c>
      <c r="AF5" s="107">
        <v>2020</v>
      </c>
      <c r="AG5" s="107">
        <v>2021</v>
      </c>
      <c r="AH5" s="107" t="s">
        <v>3</v>
      </c>
      <c r="AI5" s="107" t="s">
        <v>4</v>
      </c>
      <c r="AJ5" s="107">
        <v>2024</v>
      </c>
      <c r="AK5" s="107">
        <v>2025</v>
      </c>
    </row>
    <row r="6" spans="1:40" x14ac:dyDescent="0.25">
      <c r="A6" s="40" t="s">
        <v>24</v>
      </c>
      <c r="B6" s="40">
        <f>SUM(B8:B26)</f>
        <v>3223.8</v>
      </c>
      <c r="C6" s="40">
        <f t="shared" ref="C6:Z6" si="0">SUM(C8:C26)</f>
        <v>2976.1</v>
      </c>
      <c r="D6" s="40">
        <f t="shared" si="0"/>
        <v>2591</v>
      </c>
      <c r="E6" s="40">
        <f t="shared" si="0"/>
        <v>2445.2000000000003</v>
      </c>
      <c r="F6" s="40">
        <f t="shared" si="0"/>
        <v>1982.7</v>
      </c>
      <c r="G6" s="40">
        <f t="shared" si="0"/>
        <v>1622.7000000000005</v>
      </c>
      <c r="H6" s="40">
        <f t="shared" si="0"/>
        <v>1036.5</v>
      </c>
      <c r="I6" s="40">
        <f t="shared" si="0"/>
        <v>879.00000000000011</v>
      </c>
      <c r="J6" s="40">
        <f t="shared" si="0"/>
        <v>891.8</v>
      </c>
      <c r="K6" s="40">
        <f t="shared" si="0"/>
        <v>984.19999999999982</v>
      </c>
      <c r="L6" s="40">
        <f t="shared" si="0"/>
        <v>1076</v>
      </c>
      <c r="M6" s="40">
        <f t="shared" si="0"/>
        <v>1123.8</v>
      </c>
      <c r="N6" s="40">
        <f t="shared" si="0"/>
        <v>1229.7999999999997</v>
      </c>
      <c r="O6" s="40">
        <f t="shared" si="0"/>
        <v>1368.8000000000002</v>
      </c>
      <c r="P6" s="40">
        <f t="shared" si="0"/>
        <v>1292.1000000000004</v>
      </c>
      <c r="Q6" s="40">
        <f t="shared" si="0"/>
        <v>1281.9000000000001</v>
      </c>
      <c r="R6" s="40">
        <f t="shared" si="0"/>
        <v>1304.8999999999999</v>
      </c>
      <c r="S6" s="40">
        <f t="shared" si="0"/>
        <v>1352.7</v>
      </c>
      <c r="T6" s="40">
        <f t="shared" si="0"/>
        <v>1347.2999999999997</v>
      </c>
      <c r="U6" s="40">
        <f t="shared" si="0"/>
        <v>1326.3000000000002</v>
      </c>
      <c r="V6" s="40">
        <f t="shared" si="0"/>
        <v>1344.0000000000002</v>
      </c>
      <c r="W6" s="111">
        <f>SUM(W8:W26)</f>
        <v>1204.2770000000003</v>
      </c>
      <c r="X6" s="40">
        <f t="shared" si="0"/>
        <v>1031.5730000000001</v>
      </c>
      <c r="Y6" s="40">
        <f t="shared" si="0"/>
        <v>922.29599999999982</v>
      </c>
      <c r="Z6" s="40">
        <f t="shared" si="0"/>
        <v>884.73800000000006</v>
      </c>
      <c r="AA6" s="40">
        <f>SUM(AA8:AA26)</f>
        <v>887.62699999999984</v>
      </c>
      <c r="AB6" s="40">
        <f>SUM(AB7:AB27)</f>
        <v>834.2299999999999</v>
      </c>
      <c r="AC6" s="40">
        <f t="shared" ref="AC6:AJ6" si="1">SUM(AC7:AC27)</f>
        <v>815.12100000000009</v>
      </c>
      <c r="AD6" s="40">
        <f t="shared" si="1"/>
        <v>798.73200000000008</v>
      </c>
      <c r="AE6" s="40">
        <f>SUM(AE7:AE27)</f>
        <v>813.26900000000001</v>
      </c>
      <c r="AF6" s="40">
        <f>SUM(AF7:AF27)</f>
        <v>816.66399999999976</v>
      </c>
      <c r="AG6" s="40">
        <f t="shared" si="1"/>
        <v>776.06699999999989</v>
      </c>
      <c r="AH6" s="40">
        <f>SUM(AH7:AH27)</f>
        <v>509.85600000000005</v>
      </c>
      <c r="AI6" s="40">
        <f t="shared" si="1"/>
        <v>483.28800000000012</v>
      </c>
      <c r="AJ6" s="40">
        <f t="shared" si="1"/>
        <v>479.66199999999998</v>
      </c>
      <c r="AK6" s="40">
        <f>SUM(AK7:AK27)</f>
        <v>484.29700000000014</v>
      </c>
      <c r="AL6" s="57"/>
      <c r="AM6" s="56"/>
      <c r="AN6" s="56"/>
    </row>
    <row r="7" spans="1:40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39">
        <f>AH32+AH57+AH82</f>
        <v>10.241</v>
      </c>
      <c r="AI7" s="39">
        <f>AI32+AI57+AI82</f>
        <v>4.0369999999999999</v>
      </c>
      <c r="AJ7" s="39">
        <f>AJ32+AJ57+AJ82</f>
        <v>4.8380000000000001</v>
      </c>
      <c r="AK7" s="39">
        <f>AK32+AK57+AK82</f>
        <v>3.9630000000000001</v>
      </c>
      <c r="AL7" s="57"/>
      <c r="AM7" s="56"/>
      <c r="AN7" s="56"/>
    </row>
    <row r="8" spans="1:40" x14ac:dyDescent="0.25">
      <c r="A8" s="40" t="s">
        <v>26</v>
      </c>
      <c r="B8" s="54">
        <f t="shared" ref="B8:AA8" si="2">B33+B58+B83</f>
        <v>632.6</v>
      </c>
      <c r="C8" s="54">
        <f t="shared" si="2"/>
        <v>639.20000000000005</v>
      </c>
      <c r="D8" s="54">
        <f t="shared" si="2"/>
        <v>551.6</v>
      </c>
      <c r="E8" s="54">
        <f t="shared" si="2"/>
        <v>553.6</v>
      </c>
      <c r="F8" s="54">
        <f t="shared" si="2"/>
        <v>444.9</v>
      </c>
      <c r="G8" s="39">
        <f t="shared" si="2"/>
        <v>359.3</v>
      </c>
      <c r="H8" s="39">
        <f t="shared" si="2"/>
        <v>224.40000000000003</v>
      </c>
      <c r="I8" s="39">
        <f t="shared" si="2"/>
        <v>156.19999999999999</v>
      </c>
      <c r="J8" s="39">
        <f t="shared" si="2"/>
        <v>138.39999999999998</v>
      </c>
      <c r="K8" s="39">
        <f t="shared" si="2"/>
        <v>155.30000000000001</v>
      </c>
      <c r="L8" s="39">
        <f t="shared" si="2"/>
        <v>168.19999999999996</v>
      </c>
      <c r="M8" s="39">
        <f t="shared" si="2"/>
        <v>180.5</v>
      </c>
      <c r="N8" s="39">
        <f t="shared" si="2"/>
        <v>195.1</v>
      </c>
      <c r="O8" s="39">
        <f t="shared" si="2"/>
        <v>222.39999999999998</v>
      </c>
      <c r="P8" s="39">
        <f t="shared" si="2"/>
        <v>207.40000000000003</v>
      </c>
      <c r="Q8" s="39">
        <f t="shared" si="2"/>
        <v>195</v>
      </c>
      <c r="R8" s="39">
        <f t="shared" si="2"/>
        <v>201</v>
      </c>
      <c r="S8" s="39">
        <f t="shared" si="2"/>
        <v>191.3</v>
      </c>
      <c r="T8" s="39">
        <f t="shared" si="2"/>
        <v>194.5</v>
      </c>
      <c r="U8" s="39">
        <f t="shared" si="2"/>
        <v>196.4</v>
      </c>
      <c r="V8" s="39">
        <f t="shared" si="2"/>
        <v>182.8</v>
      </c>
      <c r="W8" s="48">
        <f t="shared" si="2"/>
        <v>144.28899999999999</v>
      </c>
      <c r="X8" s="39">
        <f t="shared" si="2"/>
        <v>148.28800000000001</v>
      </c>
      <c r="Y8" s="39">
        <f t="shared" si="2"/>
        <v>118.887</v>
      </c>
      <c r="Z8" s="39">
        <f t="shared" si="2"/>
        <v>114.595</v>
      </c>
      <c r="AA8" s="39">
        <f t="shared" si="2"/>
        <v>111.925</v>
      </c>
      <c r="AB8" s="39">
        <f t="shared" ref="AB8:AJ8" si="3">AB33+AB58+AB83</f>
        <v>110.919</v>
      </c>
      <c r="AC8" s="39">
        <f t="shared" si="3"/>
        <v>111.233</v>
      </c>
      <c r="AD8" s="39">
        <f t="shared" si="3"/>
        <v>103.952</v>
      </c>
      <c r="AE8" s="39">
        <f t="shared" si="3"/>
        <v>98.993000000000009</v>
      </c>
      <c r="AF8" s="39">
        <f t="shared" si="3"/>
        <v>96.106999999999999</v>
      </c>
      <c r="AG8" s="39">
        <f t="shared" si="3"/>
        <v>89.02000000000001</v>
      </c>
      <c r="AH8" s="39">
        <f>AH33+AH58+AH83</f>
        <v>73.471000000000004</v>
      </c>
      <c r="AI8" s="39">
        <f t="shared" si="3"/>
        <v>49.675999999999995</v>
      </c>
      <c r="AJ8" s="39">
        <f t="shared" si="3"/>
        <v>41.226999999999997</v>
      </c>
      <c r="AK8" s="39">
        <f t="shared" ref="AK8:AK17" si="4">AK33+AK58+AK83</f>
        <v>42.233000000000004</v>
      </c>
      <c r="AL8" s="57"/>
      <c r="AM8" s="56"/>
      <c r="AN8" s="56"/>
    </row>
    <row r="9" spans="1:40" x14ac:dyDescent="0.25">
      <c r="A9" s="40" t="s">
        <v>27</v>
      </c>
      <c r="B9" s="54">
        <f t="shared" ref="B9:AA9" si="5">B34+B59+B84</f>
        <v>116.6</v>
      </c>
      <c r="C9" s="54">
        <f t="shared" si="5"/>
        <v>98.2</v>
      </c>
      <c r="D9" s="54">
        <f t="shared" si="5"/>
        <v>96.1</v>
      </c>
      <c r="E9" s="54">
        <f t="shared" si="5"/>
        <v>89.7</v>
      </c>
      <c r="F9" s="54">
        <f t="shared" si="5"/>
        <v>65.599999999999994</v>
      </c>
      <c r="G9" s="39">
        <f t="shared" si="5"/>
        <v>51.8</v>
      </c>
      <c r="H9" s="39">
        <f t="shared" si="5"/>
        <v>38.300000000000004</v>
      </c>
      <c r="I9" s="39">
        <f t="shared" si="5"/>
        <v>39.000000000000007</v>
      </c>
      <c r="J9" s="39">
        <f t="shared" si="5"/>
        <v>57</v>
      </c>
      <c r="K9" s="39">
        <f t="shared" si="5"/>
        <v>67.2</v>
      </c>
      <c r="L9" s="39">
        <f t="shared" si="5"/>
        <v>72.3</v>
      </c>
      <c r="M9" s="39">
        <f t="shared" si="5"/>
        <v>76.8</v>
      </c>
      <c r="N9" s="39">
        <f t="shared" si="5"/>
        <v>80</v>
      </c>
      <c r="O9" s="39">
        <f t="shared" si="5"/>
        <v>85.3</v>
      </c>
      <c r="P9" s="39">
        <f t="shared" si="5"/>
        <v>87.5</v>
      </c>
      <c r="Q9" s="39">
        <f t="shared" si="5"/>
        <v>90.399999999999991</v>
      </c>
      <c r="R9" s="39">
        <f t="shared" si="5"/>
        <v>50.1</v>
      </c>
      <c r="S9" s="39">
        <f t="shared" si="5"/>
        <v>61.1</v>
      </c>
      <c r="T9" s="39">
        <f t="shared" si="5"/>
        <v>68</v>
      </c>
      <c r="U9" s="39">
        <f t="shared" si="5"/>
        <v>69.7</v>
      </c>
      <c r="V9" s="39">
        <f t="shared" si="5"/>
        <v>78.300000000000011</v>
      </c>
      <c r="W9" s="48">
        <f t="shared" si="5"/>
        <v>98.954999999999998</v>
      </c>
      <c r="X9" s="39">
        <f t="shared" si="5"/>
        <v>41.100999999999999</v>
      </c>
      <c r="Y9" s="39">
        <f t="shared" si="5"/>
        <v>35.445999999999998</v>
      </c>
      <c r="Z9" s="39">
        <f t="shared" si="5"/>
        <v>30.18</v>
      </c>
      <c r="AA9" s="39">
        <f t="shared" si="5"/>
        <v>41.275999999999996</v>
      </c>
      <c r="AB9" s="39">
        <f t="shared" ref="AB9:AE10" si="6">AB34+AB59+AB84</f>
        <v>41.217999999999996</v>
      </c>
      <c r="AC9" s="39">
        <f t="shared" si="6"/>
        <v>50.852999999999994</v>
      </c>
      <c r="AD9" s="39">
        <f t="shared" si="6"/>
        <v>57.410000000000004</v>
      </c>
      <c r="AE9" s="39">
        <f t="shared" si="6"/>
        <v>58.416999999999994</v>
      </c>
      <c r="AF9" s="39">
        <v>61.5</v>
      </c>
      <c r="AG9" s="39">
        <v>62.4</v>
      </c>
      <c r="AH9" s="39">
        <f>AH34+AH59+AH84</f>
        <v>5.4459999999999997</v>
      </c>
      <c r="AI9" s="39">
        <f t="shared" ref="AI9:AJ27" si="7">AI34+AI59+AI84</f>
        <v>4.5619999999999994</v>
      </c>
      <c r="AJ9" s="39">
        <f t="shared" si="7"/>
        <v>3.4849999999999999</v>
      </c>
      <c r="AK9" s="39">
        <f t="shared" si="4"/>
        <v>2.556</v>
      </c>
      <c r="AL9" s="57"/>
      <c r="AM9" s="56"/>
      <c r="AN9" s="56"/>
    </row>
    <row r="10" spans="1:40" x14ac:dyDescent="0.25">
      <c r="A10" s="40" t="s">
        <v>28</v>
      </c>
      <c r="B10" s="54">
        <f t="shared" ref="B10:AA10" si="8">B35+B60+B85</f>
        <v>310.2</v>
      </c>
      <c r="C10" s="54">
        <f t="shared" si="8"/>
        <v>231.9</v>
      </c>
      <c r="D10" s="54">
        <f t="shared" si="8"/>
        <v>201.4</v>
      </c>
      <c r="E10" s="54">
        <f t="shared" si="8"/>
        <v>181.4</v>
      </c>
      <c r="F10" s="54">
        <f t="shared" si="8"/>
        <v>156.30000000000001</v>
      </c>
      <c r="G10" s="39">
        <f t="shared" si="8"/>
        <v>111.7</v>
      </c>
      <c r="H10" s="39">
        <f t="shared" si="8"/>
        <v>82.7</v>
      </c>
      <c r="I10" s="39">
        <f t="shared" si="8"/>
        <v>102.19999999999999</v>
      </c>
      <c r="J10" s="39">
        <f t="shared" si="8"/>
        <v>112.2</v>
      </c>
      <c r="K10" s="39">
        <f t="shared" si="8"/>
        <v>122.9</v>
      </c>
      <c r="L10" s="39">
        <f t="shared" si="8"/>
        <v>122.89999999999999</v>
      </c>
      <c r="M10" s="39">
        <f t="shared" si="8"/>
        <v>123.29999999999998</v>
      </c>
      <c r="N10" s="39">
        <f t="shared" si="8"/>
        <v>129.4</v>
      </c>
      <c r="O10" s="39">
        <f t="shared" si="8"/>
        <v>131.19999999999999</v>
      </c>
      <c r="P10" s="39">
        <f t="shared" si="8"/>
        <v>126.29999999999998</v>
      </c>
      <c r="Q10" s="39">
        <f t="shared" si="8"/>
        <v>122.79999999999998</v>
      </c>
      <c r="R10" s="39">
        <f t="shared" si="8"/>
        <v>129.30000000000001</v>
      </c>
      <c r="S10" s="39">
        <f t="shared" si="8"/>
        <v>144.80000000000001</v>
      </c>
      <c r="T10" s="39">
        <f t="shared" si="8"/>
        <v>140.9</v>
      </c>
      <c r="U10" s="39">
        <f t="shared" si="8"/>
        <v>112.8</v>
      </c>
      <c r="V10" s="39">
        <f t="shared" si="8"/>
        <v>113.8</v>
      </c>
      <c r="W10" s="48">
        <f t="shared" si="8"/>
        <v>111.794</v>
      </c>
      <c r="X10" s="39">
        <f t="shared" si="8"/>
        <v>101.428</v>
      </c>
      <c r="Y10" s="39">
        <f t="shared" si="8"/>
        <v>97.015999999999991</v>
      </c>
      <c r="Z10" s="39">
        <f t="shared" si="8"/>
        <v>110.26899999999999</v>
      </c>
      <c r="AA10" s="39">
        <f t="shared" si="8"/>
        <v>98.793999999999997</v>
      </c>
      <c r="AB10" s="39">
        <f t="shared" si="6"/>
        <v>98.849000000000004</v>
      </c>
      <c r="AC10" s="39">
        <f t="shared" si="6"/>
        <v>71.930000000000007</v>
      </c>
      <c r="AD10" s="39">
        <f t="shared" si="6"/>
        <v>54.787000000000006</v>
      </c>
      <c r="AE10" s="39">
        <f t="shared" si="6"/>
        <v>53.298999999999999</v>
      </c>
      <c r="AF10" s="39">
        <f t="shared" ref="AF10:AH12" si="9">AF35+AF60+AF85</f>
        <v>52.161000000000001</v>
      </c>
      <c r="AG10" s="39">
        <f t="shared" si="9"/>
        <v>56.569000000000003</v>
      </c>
      <c r="AH10" s="39">
        <f t="shared" si="9"/>
        <v>28.993999999999996</v>
      </c>
      <c r="AI10" s="39">
        <f t="shared" si="7"/>
        <v>22.211000000000002</v>
      </c>
      <c r="AJ10" s="39">
        <f t="shared" si="7"/>
        <v>31.941000000000003</v>
      </c>
      <c r="AK10" s="39">
        <f t="shared" si="4"/>
        <v>21.317</v>
      </c>
      <c r="AL10" s="57"/>
      <c r="AM10" s="56"/>
      <c r="AN10" s="56"/>
    </row>
    <row r="11" spans="1:40" x14ac:dyDescent="0.25">
      <c r="A11" s="40" t="s">
        <v>29</v>
      </c>
      <c r="B11" s="54">
        <f t="shared" ref="B11:AB11" si="10">B36+B61+B86</f>
        <v>4.3</v>
      </c>
      <c r="C11" s="54">
        <f t="shared" si="10"/>
        <v>4</v>
      </c>
      <c r="D11" s="54">
        <f t="shared" si="10"/>
        <v>3.5</v>
      </c>
      <c r="E11" s="54">
        <f t="shared" si="10"/>
        <v>3.5</v>
      </c>
      <c r="F11" s="54">
        <f t="shared" si="10"/>
        <v>3.7</v>
      </c>
      <c r="G11" s="39">
        <f t="shared" si="10"/>
        <v>3.1</v>
      </c>
      <c r="H11" s="39">
        <f t="shared" si="10"/>
        <v>1.9</v>
      </c>
      <c r="I11" s="39">
        <f t="shared" si="10"/>
        <v>1.3</v>
      </c>
      <c r="J11" s="39">
        <f t="shared" si="10"/>
        <v>1.2</v>
      </c>
      <c r="K11" s="39">
        <f t="shared" si="10"/>
        <v>0.5</v>
      </c>
      <c r="L11" s="39">
        <f t="shared" si="10"/>
        <v>0.5</v>
      </c>
      <c r="M11" s="39">
        <f t="shared" si="10"/>
        <v>0.4</v>
      </c>
      <c r="N11" s="39">
        <f t="shared" si="10"/>
        <v>0.7</v>
      </c>
      <c r="O11" s="39">
        <f t="shared" si="10"/>
        <v>1</v>
      </c>
      <c r="P11" s="39">
        <f t="shared" si="10"/>
        <v>1.9</v>
      </c>
      <c r="Q11" s="39">
        <f t="shared" si="10"/>
        <v>2.4</v>
      </c>
      <c r="R11" s="39">
        <f t="shared" si="10"/>
        <v>2.4</v>
      </c>
      <c r="S11" s="39">
        <f t="shared" si="10"/>
        <v>2.7</v>
      </c>
      <c r="T11" s="39">
        <f t="shared" si="10"/>
        <v>3</v>
      </c>
      <c r="U11" s="39">
        <f t="shared" si="10"/>
        <v>2.8</v>
      </c>
      <c r="V11" s="39">
        <f t="shared" si="10"/>
        <v>2.6</v>
      </c>
      <c r="W11" s="48">
        <f t="shared" si="10"/>
        <v>2.7410000000000001</v>
      </c>
      <c r="X11" s="39">
        <f t="shared" si="10"/>
        <v>0.89700000000000002</v>
      </c>
      <c r="Y11" s="39">
        <f t="shared" si="10"/>
        <v>0.94799999999999995</v>
      </c>
      <c r="Z11" s="39">
        <f t="shared" si="10"/>
        <v>1.002</v>
      </c>
      <c r="AA11" s="39">
        <f t="shared" si="10"/>
        <v>0.34199999999999997</v>
      </c>
      <c r="AB11" s="39">
        <f t="shared" si="10"/>
        <v>0.38499999999999995</v>
      </c>
      <c r="AC11" s="39">
        <f t="shared" ref="AC11:AE27" si="11">AC36+AC61+AC86</f>
        <v>0.45299999999999996</v>
      </c>
      <c r="AD11" s="39">
        <f t="shared" si="11"/>
        <v>0.45899999999999996</v>
      </c>
      <c r="AE11" s="39">
        <f t="shared" si="11"/>
        <v>0.38900000000000001</v>
      </c>
      <c r="AF11" s="39">
        <f t="shared" si="9"/>
        <v>0.184</v>
      </c>
      <c r="AG11" s="39">
        <f t="shared" si="9"/>
        <v>0.57199999999999995</v>
      </c>
      <c r="AH11" s="39">
        <f t="shared" si="9"/>
        <v>0.29000000000000004</v>
      </c>
      <c r="AI11" s="39">
        <f t="shared" si="7"/>
        <v>0.32300000000000001</v>
      </c>
      <c r="AJ11" s="39">
        <f t="shared" si="7"/>
        <v>0.19900000000000001</v>
      </c>
      <c r="AK11" s="39">
        <f t="shared" si="4"/>
        <v>0.439</v>
      </c>
      <c r="AL11" s="57"/>
      <c r="AM11" s="56"/>
      <c r="AN11" s="56"/>
    </row>
    <row r="12" spans="1:40" x14ac:dyDescent="0.25">
      <c r="A12" s="40" t="s">
        <v>30</v>
      </c>
      <c r="B12" s="54">
        <f t="shared" ref="B12:AB12" si="12">B37+B62+B87</f>
        <v>66.3</v>
      </c>
      <c r="C12" s="54">
        <f t="shared" si="12"/>
        <v>67.099999999999994</v>
      </c>
      <c r="D12" s="54">
        <f t="shared" si="12"/>
        <v>65.2</v>
      </c>
      <c r="E12" s="54">
        <f t="shared" si="12"/>
        <v>60</v>
      </c>
      <c r="F12" s="54">
        <f t="shared" si="12"/>
        <v>48.6</v>
      </c>
      <c r="G12" s="39">
        <f t="shared" si="12"/>
        <v>47.399999999999991</v>
      </c>
      <c r="H12" s="39">
        <f t="shared" si="12"/>
        <v>28.5</v>
      </c>
      <c r="I12" s="39">
        <f t="shared" si="12"/>
        <v>27.9</v>
      </c>
      <c r="J12" s="39">
        <f t="shared" si="12"/>
        <v>33.9</v>
      </c>
      <c r="K12" s="39">
        <f t="shared" si="12"/>
        <v>29.3</v>
      </c>
      <c r="L12" s="39">
        <f t="shared" si="12"/>
        <v>26.2</v>
      </c>
      <c r="M12" s="39">
        <f t="shared" si="12"/>
        <v>32.4</v>
      </c>
      <c r="N12" s="39">
        <f t="shared" si="12"/>
        <v>32</v>
      </c>
      <c r="O12" s="39">
        <f t="shared" si="12"/>
        <v>35.799999999999997</v>
      </c>
      <c r="P12" s="39">
        <f t="shared" si="12"/>
        <v>28.1</v>
      </c>
      <c r="Q12" s="39">
        <f t="shared" si="12"/>
        <v>25.4</v>
      </c>
      <c r="R12" s="39">
        <f t="shared" si="12"/>
        <v>28.5</v>
      </c>
      <c r="S12" s="39">
        <f t="shared" si="12"/>
        <v>25.400000000000002</v>
      </c>
      <c r="T12" s="39">
        <f t="shared" si="12"/>
        <v>25.700000000000003</v>
      </c>
      <c r="U12" s="39">
        <f t="shared" si="12"/>
        <v>26.400000000000002</v>
      </c>
      <c r="V12" s="39">
        <f t="shared" si="12"/>
        <v>27.4</v>
      </c>
      <c r="W12" s="48">
        <f t="shared" si="12"/>
        <v>22.640999999999998</v>
      </c>
      <c r="X12" s="39">
        <f t="shared" si="12"/>
        <v>25.120999999999999</v>
      </c>
      <c r="Y12" s="39">
        <f t="shared" si="12"/>
        <v>25.978000000000002</v>
      </c>
      <c r="Z12" s="39">
        <f t="shared" si="12"/>
        <v>25.048000000000002</v>
      </c>
      <c r="AA12" s="39">
        <f t="shared" si="12"/>
        <v>25.887999999999998</v>
      </c>
      <c r="AB12" s="39">
        <f t="shared" si="12"/>
        <v>25.609000000000002</v>
      </c>
      <c r="AC12" s="39">
        <f t="shared" si="11"/>
        <v>21.169999999999998</v>
      </c>
      <c r="AD12" s="39">
        <f t="shared" si="11"/>
        <v>21.466999999999999</v>
      </c>
      <c r="AE12" s="39">
        <f t="shared" si="11"/>
        <v>17.271000000000001</v>
      </c>
      <c r="AF12" s="39">
        <f t="shared" si="9"/>
        <v>14.029</v>
      </c>
      <c r="AG12" s="39">
        <f t="shared" si="9"/>
        <v>12.63</v>
      </c>
      <c r="AH12" s="39">
        <f t="shared" si="9"/>
        <v>10.651</v>
      </c>
      <c r="AI12" s="39">
        <f t="shared" si="7"/>
        <v>12.089</v>
      </c>
      <c r="AJ12" s="39">
        <f t="shared" si="7"/>
        <v>10.801</v>
      </c>
      <c r="AK12" s="39">
        <f t="shared" si="4"/>
        <v>10.333</v>
      </c>
      <c r="AL12" s="57"/>
      <c r="AM12" s="56"/>
      <c r="AN12" s="56"/>
    </row>
    <row r="13" spans="1:40" x14ac:dyDescent="0.25">
      <c r="A13" s="40" t="s">
        <v>31</v>
      </c>
      <c r="B13" s="54">
        <f t="shared" ref="B13:AB13" si="13">B38+B63+B88</f>
        <v>137.19999999999999</v>
      </c>
      <c r="C13" s="54">
        <f t="shared" si="13"/>
        <v>135.1</v>
      </c>
      <c r="D13" s="54">
        <f t="shared" si="13"/>
        <v>124.1</v>
      </c>
      <c r="E13" s="54">
        <f t="shared" si="13"/>
        <v>113.4</v>
      </c>
      <c r="F13" s="54">
        <f t="shared" si="13"/>
        <v>85.6</v>
      </c>
      <c r="G13" s="39">
        <f t="shared" si="13"/>
        <v>55.2</v>
      </c>
      <c r="H13" s="39">
        <f t="shared" si="13"/>
        <v>32.799999999999997</v>
      </c>
      <c r="I13" s="39">
        <f t="shared" si="13"/>
        <v>29.2</v>
      </c>
      <c r="J13" s="39">
        <f t="shared" si="13"/>
        <v>37</v>
      </c>
      <c r="K13" s="39">
        <f t="shared" si="13"/>
        <v>42.9</v>
      </c>
      <c r="L13" s="39">
        <f t="shared" si="13"/>
        <v>45.1</v>
      </c>
      <c r="M13" s="39">
        <f t="shared" si="13"/>
        <v>45.2</v>
      </c>
      <c r="N13" s="39">
        <f t="shared" si="13"/>
        <v>45.1</v>
      </c>
      <c r="O13" s="39">
        <f t="shared" si="13"/>
        <v>47.79999999999999</v>
      </c>
      <c r="P13" s="39">
        <f t="shared" si="13"/>
        <v>48.8</v>
      </c>
      <c r="Q13" s="39">
        <f t="shared" si="13"/>
        <v>41.8</v>
      </c>
      <c r="R13" s="39">
        <f t="shared" si="13"/>
        <v>41.4</v>
      </c>
      <c r="S13" s="39">
        <f t="shared" si="13"/>
        <v>40.799999999999997</v>
      </c>
      <c r="T13" s="39">
        <f t="shared" si="13"/>
        <v>38.4</v>
      </c>
      <c r="U13" s="39">
        <f t="shared" si="13"/>
        <v>35.299999999999997</v>
      </c>
      <c r="V13" s="39">
        <f t="shared" si="13"/>
        <v>34.6</v>
      </c>
      <c r="W13" s="48">
        <f t="shared" si="13"/>
        <v>34.968000000000004</v>
      </c>
      <c r="X13" s="39">
        <f t="shared" si="13"/>
        <v>26.147000000000002</v>
      </c>
      <c r="Y13" s="39">
        <f t="shared" si="13"/>
        <v>32.075000000000003</v>
      </c>
      <c r="Z13" s="39">
        <f t="shared" si="13"/>
        <v>26.119</v>
      </c>
      <c r="AA13" s="39">
        <f t="shared" si="13"/>
        <v>31.024999999999999</v>
      </c>
      <c r="AB13" s="39">
        <f t="shared" si="13"/>
        <v>31.728000000000002</v>
      </c>
      <c r="AC13" s="39">
        <f t="shared" si="11"/>
        <v>18.614000000000001</v>
      </c>
      <c r="AD13" s="39">
        <f t="shared" si="11"/>
        <v>13.739000000000001</v>
      </c>
      <c r="AE13" s="39">
        <f t="shared" si="11"/>
        <v>20.885999999999999</v>
      </c>
      <c r="AF13" s="39">
        <f t="shared" ref="AF13:AF21" si="14">AF38+AF63+AF88</f>
        <v>12.853999999999999</v>
      </c>
      <c r="AG13" s="39">
        <v>11.8</v>
      </c>
      <c r="AH13" s="39">
        <v>5.9</v>
      </c>
      <c r="AI13" s="39">
        <f t="shared" si="7"/>
        <v>4.2170000000000005</v>
      </c>
      <c r="AJ13" s="39">
        <f t="shared" si="7"/>
        <v>4.8490000000000002</v>
      </c>
      <c r="AK13" s="39">
        <f t="shared" si="4"/>
        <v>4.1500000000000004</v>
      </c>
      <c r="AL13" s="57"/>
      <c r="AM13" s="56"/>
      <c r="AN13" s="56"/>
    </row>
    <row r="14" spans="1:40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39">
        <f t="shared" ref="AG14:AH27" si="15">AH39+AH64+AH89</f>
        <v>18.558999999999997</v>
      </c>
      <c r="AI14" s="39">
        <f t="shared" si="7"/>
        <v>12.129999999999999</v>
      </c>
      <c r="AJ14" s="39">
        <f t="shared" si="7"/>
        <v>12.099</v>
      </c>
      <c r="AK14" s="39">
        <f t="shared" si="4"/>
        <v>9.4370000000000012</v>
      </c>
      <c r="AL14" s="57"/>
      <c r="AM14" s="56"/>
      <c r="AN14" s="56"/>
    </row>
    <row r="15" spans="1:40" x14ac:dyDescent="0.25">
      <c r="A15" s="40" t="s">
        <v>33</v>
      </c>
      <c r="B15" s="54">
        <f t="shared" ref="B15:AB15" si="16">B40+B65+B90</f>
        <v>158.5</v>
      </c>
      <c r="C15" s="54">
        <f t="shared" si="16"/>
        <v>142</v>
      </c>
      <c r="D15" s="54">
        <f t="shared" si="16"/>
        <v>144.80000000000001</v>
      </c>
      <c r="E15" s="54">
        <f t="shared" si="16"/>
        <v>153.19999999999999</v>
      </c>
      <c r="F15" s="54">
        <f t="shared" si="16"/>
        <v>149.4</v>
      </c>
      <c r="G15" s="39">
        <f t="shared" si="16"/>
        <v>156.80000000000001</v>
      </c>
      <c r="H15" s="39">
        <f t="shared" si="16"/>
        <v>102.4</v>
      </c>
      <c r="I15" s="39">
        <f t="shared" si="16"/>
        <v>61.500000000000007</v>
      </c>
      <c r="J15" s="39">
        <f t="shared" si="16"/>
        <v>49.599999999999994</v>
      </c>
      <c r="K15" s="39">
        <f t="shared" si="16"/>
        <v>64.7</v>
      </c>
      <c r="L15" s="39">
        <f t="shared" si="16"/>
        <v>72.3</v>
      </c>
      <c r="M15" s="39">
        <f t="shared" si="16"/>
        <v>78.7</v>
      </c>
      <c r="N15" s="39">
        <f t="shared" si="16"/>
        <v>85.699999999999989</v>
      </c>
      <c r="O15" s="39">
        <f t="shared" si="16"/>
        <v>108.6</v>
      </c>
      <c r="P15" s="39">
        <f t="shared" si="16"/>
        <v>107.2</v>
      </c>
      <c r="Q15" s="39">
        <f t="shared" si="16"/>
        <v>106.7</v>
      </c>
      <c r="R15" s="39">
        <f t="shared" si="16"/>
        <v>106.6</v>
      </c>
      <c r="S15" s="39">
        <f t="shared" si="16"/>
        <v>105.30000000000001</v>
      </c>
      <c r="T15" s="39">
        <f t="shared" si="16"/>
        <v>102.19999999999999</v>
      </c>
      <c r="U15" s="39">
        <f t="shared" si="16"/>
        <v>98.5</v>
      </c>
      <c r="V15" s="39">
        <f t="shared" si="16"/>
        <v>100.1</v>
      </c>
      <c r="W15" s="48">
        <f t="shared" si="16"/>
        <v>95.617000000000004</v>
      </c>
      <c r="X15" s="39">
        <f t="shared" si="16"/>
        <v>87.913000000000011</v>
      </c>
      <c r="Y15" s="39">
        <f t="shared" si="16"/>
        <v>83.245000000000005</v>
      </c>
      <c r="Z15" s="39">
        <f t="shared" si="16"/>
        <v>87.334000000000003</v>
      </c>
      <c r="AA15" s="39">
        <f t="shared" si="16"/>
        <v>85.221999999999994</v>
      </c>
      <c r="AB15" s="39">
        <f t="shared" si="16"/>
        <v>79.024999999999991</v>
      </c>
      <c r="AC15" s="39">
        <f t="shared" si="11"/>
        <v>81.698999999999998</v>
      </c>
      <c r="AD15" s="39">
        <f t="shared" si="11"/>
        <v>78.86</v>
      </c>
      <c r="AE15" s="39">
        <f t="shared" si="11"/>
        <v>72.222999999999999</v>
      </c>
      <c r="AF15" s="39">
        <f t="shared" si="14"/>
        <v>75.962000000000003</v>
      </c>
      <c r="AG15" s="39">
        <f t="shared" si="15"/>
        <v>79.387</v>
      </c>
      <c r="AH15" s="39">
        <f t="shared" si="15"/>
        <v>61.369</v>
      </c>
      <c r="AI15" s="39">
        <f t="shared" si="7"/>
        <v>68.375999999999991</v>
      </c>
      <c r="AJ15" s="39">
        <f t="shared" si="7"/>
        <v>69.355000000000004</v>
      </c>
      <c r="AK15" s="39">
        <f t="shared" si="4"/>
        <v>62.308999999999997</v>
      </c>
      <c r="AL15" s="57"/>
      <c r="AM15" s="56"/>
      <c r="AN15" s="56"/>
    </row>
    <row r="16" spans="1:40" x14ac:dyDescent="0.25">
      <c r="A16" s="40" t="s">
        <v>34</v>
      </c>
      <c r="B16" s="54">
        <f t="shared" ref="B16:AB16" si="17">B41+B66+B91</f>
        <v>405.6</v>
      </c>
      <c r="C16" s="54">
        <f t="shared" si="17"/>
        <v>380.3</v>
      </c>
      <c r="D16" s="54">
        <f t="shared" si="17"/>
        <v>363.3</v>
      </c>
      <c r="E16" s="54">
        <f t="shared" si="17"/>
        <v>363.7</v>
      </c>
      <c r="F16" s="54">
        <f t="shared" si="17"/>
        <v>283.2</v>
      </c>
      <c r="G16" s="39">
        <f t="shared" si="17"/>
        <v>269</v>
      </c>
      <c r="H16" s="39">
        <f t="shared" si="17"/>
        <v>206.6</v>
      </c>
      <c r="I16" s="39">
        <f t="shared" si="17"/>
        <v>212.7</v>
      </c>
      <c r="J16" s="39">
        <f t="shared" si="17"/>
        <v>203.00000000000003</v>
      </c>
      <c r="K16" s="39">
        <f t="shared" si="17"/>
        <v>203.8</v>
      </c>
      <c r="L16" s="39">
        <f t="shared" si="17"/>
        <v>221.09999999999997</v>
      </c>
      <c r="M16" s="39">
        <f t="shared" si="17"/>
        <v>225.19999999999996</v>
      </c>
      <c r="N16" s="39">
        <f t="shared" si="17"/>
        <v>242.39999999999998</v>
      </c>
      <c r="O16" s="39">
        <f t="shared" si="17"/>
        <v>244.7</v>
      </c>
      <c r="P16" s="39">
        <f t="shared" si="17"/>
        <v>246.7</v>
      </c>
      <c r="Q16" s="39">
        <f t="shared" si="17"/>
        <v>249.69999999999996</v>
      </c>
      <c r="R16" s="39">
        <f t="shared" si="17"/>
        <v>272.89999999999998</v>
      </c>
      <c r="S16" s="39">
        <f t="shared" si="17"/>
        <v>288.3</v>
      </c>
      <c r="T16" s="39">
        <f t="shared" si="17"/>
        <v>301.90000000000003</v>
      </c>
      <c r="U16" s="39">
        <f t="shared" si="17"/>
        <v>307.5</v>
      </c>
      <c r="V16" s="39">
        <f t="shared" si="17"/>
        <v>310.29999999999995</v>
      </c>
      <c r="W16" s="48">
        <f t="shared" si="17"/>
        <v>254.773</v>
      </c>
      <c r="X16" s="39">
        <f t="shared" si="17"/>
        <v>181.18900000000002</v>
      </c>
      <c r="Y16" s="39">
        <f t="shared" si="17"/>
        <v>157.22</v>
      </c>
      <c r="Z16" s="39">
        <f t="shared" si="17"/>
        <v>160.702</v>
      </c>
      <c r="AA16" s="39">
        <f t="shared" si="17"/>
        <v>165.00200000000001</v>
      </c>
      <c r="AB16" s="39">
        <f t="shared" si="17"/>
        <v>153.66800000000001</v>
      </c>
      <c r="AC16" s="39">
        <f t="shared" si="11"/>
        <v>163.029</v>
      </c>
      <c r="AD16" s="39">
        <f t="shared" si="11"/>
        <v>162.65300000000002</v>
      </c>
      <c r="AE16" s="39">
        <f t="shared" si="11"/>
        <v>165.81400000000002</v>
      </c>
      <c r="AF16" s="39">
        <f t="shared" si="14"/>
        <v>167.20599999999999</v>
      </c>
      <c r="AG16" s="39">
        <f t="shared" si="15"/>
        <v>114.71199999999999</v>
      </c>
      <c r="AH16" s="39">
        <f t="shared" si="15"/>
        <v>59.41</v>
      </c>
      <c r="AI16" s="39">
        <f t="shared" si="7"/>
        <v>59.710999999999999</v>
      </c>
      <c r="AJ16" s="39">
        <f t="shared" si="7"/>
        <v>66.843999999999994</v>
      </c>
      <c r="AK16" s="39">
        <f t="shared" si="4"/>
        <v>63.588000000000001</v>
      </c>
      <c r="AL16" s="57"/>
      <c r="AM16" s="56"/>
      <c r="AN16" s="56"/>
    </row>
    <row r="17" spans="1:40" x14ac:dyDescent="0.25">
      <c r="A17" s="40" t="s">
        <v>35</v>
      </c>
      <c r="B17" s="54">
        <f t="shared" ref="B17:AB17" si="18">B42+B67+B92</f>
        <v>14.7</v>
      </c>
      <c r="C17" s="54">
        <f t="shared" si="18"/>
        <v>16.100000000000001</v>
      </c>
      <c r="D17" s="54">
        <f t="shared" si="18"/>
        <v>7</v>
      </c>
      <c r="E17" s="54">
        <f t="shared" si="18"/>
        <v>6.1</v>
      </c>
      <c r="F17" s="54">
        <f t="shared" si="18"/>
        <v>4.3</v>
      </c>
      <c r="G17" s="39">
        <f t="shared" si="18"/>
        <v>3.5</v>
      </c>
      <c r="H17" s="39">
        <f t="shared" si="18"/>
        <v>3.1</v>
      </c>
      <c r="I17" s="39">
        <f t="shared" si="18"/>
        <v>1.6999999999999997</v>
      </c>
      <c r="J17" s="39">
        <f t="shared" si="18"/>
        <v>2.6</v>
      </c>
      <c r="K17" s="39">
        <f t="shared" si="18"/>
        <v>3</v>
      </c>
      <c r="L17" s="39">
        <f t="shared" si="18"/>
        <v>3.7</v>
      </c>
      <c r="M17" s="39">
        <f t="shared" si="18"/>
        <v>3.4</v>
      </c>
      <c r="N17" s="39">
        <f t="shared" si="18"/>
        <v>3.3</v>
      </c>
      <c r="O17" s="39">
        <f t="shared" si="18"/>
        <v>3.2</v>
      </c>
      <c r="P17" s="39">
        <f t="shared" si="18"/>
        <v>3.1999999999999997</v>
      </c>
      <c r="Q17" s="39">
        <f t="shared" si="18"/>
        <v>3.6</v>
      </c>
      <c r="R17" s="39">
        <f t="shared" si="18"/>
        <v>4.5</v>
      </c>
      <c r="S17" s="39">
        <f t="shared" si="18"/>
        <v>4.3000000000000007</v>
      </c>
      <c r="T17" s="39">
        <f t="shared" si="18"/>
        <v>4.3</v>
      </c>
      <c r="U17" s="39">
        <f t="shared" si="18"/>
        <v>3.1999999999999997</v>
      </c>
      <c r="V17" s="39">
        <f t="shared" si="18"/>
        <v>3.3</v>
      </c>
      <c r="W17" s="48">
        <f t="shared" si="18"/>
        <v>3.3149999999999999</v>
      </c>
      <c r="X17" s="39">
        <f t="shared" si="18"/>
        <v>3.048</v>
      </c>
      <c r="Y17" s="39">
        <f t="shared" si="18"/>
        <v>2.544</v>
      </c>
      <c r="Z17" s="39">
        <f t="shared" si="18"/>
        <v>2.6179999999999999</v>
      </c>
      <c r="AA17" s="39">
        <f t="shared" si="18"/>
        <v>2.7119999999999997</v>
      </c>
      <c r="AB17" s="39">
        <f t="shared" si="18"/>
        <v>2.444</v>
      </c>
      <c r="AC17" s="39">
        <f t="shared" si="11"/>
        <v>2.302</v>
      </c>
      <c r="AD17" s="39">
        <f t="shared" si="11"/>
        <v>2.3220000000000001</v>
      </c>
      <c r="AE17" s="39">
        <f t="shared" si="11"/>
        <v>2.5459999999999998</v>
      </c>
      <c r="AF17" s="39">
        <f t="shared" si="14"/>
        <v>1.6519999999999999</v>
      </c>
      <c r="AG17" s="39">
        <f t="shared" si="15"/>
        <v>1.2630000000000001</v>
      </c>
      <c r="AH17" s="39">
        <f t="shared" si="15"/>
        <v>1.095</v>
      </c>
      <c r="AI17" s="39">
        <f t="shared" si="7"/>
        <v>0.66300000000000003</v>
      </c>
      <c r="AJ17" s="39">
        <f t="shared" si="7"/>
        <v>0.45299999999999996</v>
      </c>
      <c r="AK17" s="39">
        <f t="shared" si="4"/>
        <v>0.53100000000000003</v>
      </c>
      <c r="AL17" s="57"/>
      <c r="AM17" s="56"/>
      <c r="AN17" s="56"/>
    </row>
    <row r="18" spans="1:40" x14ac:dyDescent="0.25">
      <c r="A18" s="40" t="s">
        <v>36</v>
      </c>
      <c r="B18" s="54">
        <f t="shared" ref="B18:AB18" si="19">B43+B68+B93</f>
        <v>1.4</v>
      </c>
      <c r="C18" s="54">
        <f t="shared" si="19"/>
        <v>2.9</v>
      </c>
      <c r="D18" s="54">
        <f t="shared" si="19"/>
        <v>2.8</v>
      </c>
      <c r="E18" s="54">
        <f t="shared" si="19"/>
        <v>1.8</v>
      </c>
      <c r="F18" s="54">
        <f t="shared" si="19"/>
        <v>0.7</v>
      </c>
      <c r="G18" s="39">
        <f t="shared" si="19"/>
        <v>1.2000000000000002</v>
      </c>
      <c r="H18" s="39">
        <f t="shared" si="19"/>
        <v>0.7</v>
      </c>
      <c r="I18" s="39">
        <f t="shared" si="19"/>
        <v>0.6</v>
      </c>
      <c r="J18" s="39">
        <f t="shared" si="19"/>
        <v>0.5</v>
      </c>
      <c r="K18" s="39">
        <f t="shared" si="19"/>
        <v>0.8</v>
      </c>
      <c r="L18" s="39">
        <f t="shared" si="19"/>
        <v>0.90000000000000013</v>
      </c>
      <c r="M18" s="39">
        <f t="shared" si="19"/>
        <v>0.5</v>
      </c>
      <c r="N18" s="39">
        <f t="shared" si="19"/>
        <v>0.3</v>
      </c>
      <c r="O18" s="39">
        <f t="shared" si="19"/>
        <v>0.3</v>
      </c>
      <c r="P18" s="39">
        <f t="shared" si="19"/>
        <v>0.2</v>
      </c>
      <c r="Q18" s="39">
        <f t="shared" si="19"/>
        <v>0.6</v>
      </c>
      <c r="R18" s="39">
        <f t="shared" si="19"/>
        <v>0.6</v>
      </c>
      <c r="S18" s="39">
        <f t="shared" si="19"/>
        <v>0.89999999999999991</v>
      </c>
      <c r="T18" s="39">
        <f t="shared" si="19"/>
        <v>0.5</v>
      </c>
      <c r="U18" s="39">
        <f t="shared" si="19"/>
        <v>0.2</v>
      </c>
      <c r="V18" s="39">
        <f t="shared" si="19"/>
        <v>0.5</v>
      </c>
      <c r="W18" s="48">
        <f t="shared" si="19"/>
        <v>0.28000000000000003</v>
      </c>
      <c r="X18" s="39">
        <f t="shared" si="19"/>
        <v>0.317</v>
      </c>
      <c r="Y18" s="39">
        <f t="shared" si="19"/>
        <v>0.23700000000000002</v>
      </c>
      <c r="Z18" s="39">
        <f t="shared" si="19"/>
        <v>0.08</v>
      </c>
      <c r="AA18" s="39">
        <f t="shared" si="19"/>
        <v>0.1</v>
      </c>
      <c r="AB18" s="39">
        <f t="shared" si="19"/>
        <v>9.7000000000000003E-2</v>
      </c>
      <c r="AC18" s="39">
        <f t="shared" si="11"/>
        <v>0.128</v>
      </c>
      <c r="AD18" s="39">
        <f>AD43+AD68+AD93</f>
        <v>6.4000000000000001E-2</v>
      </c>
      <c r="AE18" s="39">
        <f>AE43+AE68+AE93</f>
        <v>4.4999999999999998E-2</v>
      </c>
      <c r="AF18" s="39">
        <f t="shared" si="14"/>
        <v>5.5E-2</v>
      </c>
      <c r="AG18" s="39">
        <f>AG43+AG68+AG93</f>
        <v>3.7999999999999999E-2</v>
      </c>
      <c r="AH18" s="39"/>
      <c r="AI18" s="39"/>
      <c r="AJ18" s="39"/>
      <c r="AK18" s="39"/>
      <c r="AL18" s="57"/>
      <c r="AM18" s="56"/>
      <c r="AN18" s="56"/>
    </row>
    <row r="19" spans="1:40" x14ac:dyDescent="0.25">
      <c r="A19" s="40" t="s">
        <v>45</v>
      </c>
      <c r="B19" s="54">
        <f>B44+B69+B94</f>
        <v>184</v>
      </c>
      <c r="C19" s="54">
        <f t="shared" ref="C19:V19" si="20">C44+C69+C94</f>
        <v>182.2</v>
      </c>
      <c r="D19" s="54">
        <f t="shared" si="20"/>
        <v>92.4</v>
      </c>
      <c r="E19" s="54">
        <f t="shared" si="20"/>
        <v>73.099999999999994</v>
      </c>
      <c r="F19" s="54">
        <f t="shared" si="20"/>
        <v>54.2</v>
      </c>
      <c r="G19" s="39">
        <f t="shared" si="20"/>
        <v>33.9</v>
      </c>
      <c r="H19" s="39">
        <f t="shared" si="20"/>
        <v>14.7</v>
      </c>
      <c r="I19" s="39">
        <f t="shared" si="20"/>
        <v>11.9</v>
      </c>
      <c r="J19" s="39">
        <f t="shared" si="20"/>
        <v>14.5</v>
      </c>
      <c r="K19" s="39">
        <f t="shared" si="20"/>
        <v>17.7</v>
      </c>
      <c r="L19" s="39">
        <f t="shared" si="20"/>
        <v>18.899999999999999</v>
      </c>
      <c r="M19" s="39">
        <f t="shared" si="20"/>
        <v>19.3</v>
      </c>
      <c r="N19" s="39">
        <f t="shared" si="20"/>
        <v>22.4</v>
      </c>
      <c r="O19" s="39">
        <f t="shared" si="20"/>
        <v>28.999999999999996</v>
      </c>
      <c r="P19" s="39">
        <f t="shared" si="20"/>
        <v>25</v>
      </c>
      <c r="Q19" s="39">
        <f t="shared" si="20"/>
        <v>29.5</v>
      </c>
      <c r="R19" s="39">
        <f t="shared" si="20"/>
        <v>30.8</v>
      </c>
      <c r="S19" s="39">
        <f t="shared" si="20"/>
        <v>32.9</v>
      </c>
      <c r="T19" s="39">
        <f t="shared" si="20"/>
        <v>32.9</v>
      </c>
      <c r="U19" s="39">
        <f t="shared" si="20"/>
        <v>34.700000000000003</v>
      </c>
      <c r="V19" s="39">
        <f t="shared" si="20"/>
        <v>39.200000000000003</v>
      </c>
      <c r="W19" s="48">
        <f t="shared" ref="W19:AB21" si="21">W44+W69+W94</f>
        <v>42.643000000000001</v>
      </c>
      <c r="X19" s="39">
        <f t="shared" si="21"/>
        <v>41.213000000000001</v>
      </c>
      <c r="Y19" s="39">
        <f t="shared" si="21"/>
        <v>26.948</v>
      </c>
      <c r="Z19" s="39">
        <f t="shared" si="21"/>
        <v>25.413</v>
      </c>
      <c r="AA19" s="39">
        <f t="shared" si="21"/>
        <v>30.692999999999998</v>
      </c>
      <c r="AB19" s="39">
        <f>AB44+AB69+AB94</f>
        <v>21.795999999999999</v>
      </c>
      <c r="AC19" s="39">
        <f t="shared" si="11"/>
        <v>21.719000000000001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  <c r="AL19" s="57"/>
      <c r="AM19" s="56"/>
      <c r="AN19" s="56"/>
    </row>
    <row r="20" spans="1:40" x14ac:dyDescent="0.25">
      <c r="A20" s="40" t="s">
        <v>37</v>
      </c>
      <c r="B20" s="54">
        <f>B45+B70+B95</f>
        <v>145.80000000000001</v>
      </c>
      <c r="C20" s="54">
        <f t="shared" ref="C20:V20" si="22">C45+C70+C95</f>
        <v>140.19999999999999</v>
      </c>
      <c r="D20" s="54">
        <f t="shared" si="22"/>
        <v>123.70000000000002</v>
      </c>
      <c r="E20" s="54">
        <f t="shared" si="22"/>
        <v>126.4</v>
      </c>
      <c r="F20" s="54">
        <f t="shared" si="22"/>
        <v>116</v>
      </c>
      <c r="G20" s="39">
        <f t="shared" si="22"/>
        <v>93.4</v>
      </c>
      <c r="H20" s="39">
        <f t="shared" si="22"/>
        <v>65.099999999999994</v>
      </c>
      <c r="I20" s="39">
        <f t="shared" si="22"/>
        <v>48.1</v>
      </c>
      <c r="J20" s="39">
        <f t="shared" si="22"/>
        <v>42.9</v>
      </c>
      <c r="K20" s="39">
        <f t="shared" si="22"/>
        <v>40.600000000000009</v>
      </c>
      <c r="L20" s="39">
        <f t="shared" si="22"/>
        <v>48.2</v>
      </c>
      <c r="M20" s="39">
        <f t="shared" si="22"/>
        <v>56.2</v>
      </c>
      <c r="N20" s="39">
        <f t="shared" si="22"/>
        <v>81.900000000000006</v>
      </c>
      <c r="O20" s="39">
        <f t="shared" si="22"/>
        <v>101.1</v>
      </c>
      <c r="P20" s="39">
        <f t="shared" si="22"/>
        <v>96.6</v>
      </c>
      <c r="Q20" s="39">
        <f t="shared" si="22"/>
        <v>103.5</v>
      </c>
      <c r="R20" s="39">
        <f t="shared" si="22"/>
        <v>92.9</v>
      </c>
      <c r="S20" s="39">
        <f t="shared" si="22"/>
        <v>98.6</v>
      </c>
      <c r="T20" s="39">
        <f t="shared" si="22"/>
        <v>95.800000000000011</v>
      </c>
      <c r="U20" s="39">
        <f t="shared" si="22"/>
        <v>96.1</v>
      </c>
      <c r="V20" s="39">
        <f t="shared" si="22"/>
        <v>94</v>
      </c>
      <c r="W20" s="48">
        <f t="shared" si="21"/>
        <v>71.49799999999999</v>
      </c>
      <c r="X20" s="39">
        <f t="shared" si="21"/>
        <v>67.980999999999995</v>
      </c>
      <c r="Y20" s="39">
        <f t="shared" si="21"/>
        <v>58.414000000000001</v>
      </c>
      <c r="Z20" s="39">
        <f t="shared" si="21"/>
        <v>61.803999999999995</v>
      </c>
      <c r="AA20" s="39">
        <f t="shared" si="21"/>
        <v>62.293999999999997</v>
      </c>
      <c r="AB20" s="39">
        <f t="shared" si="21"/>
        <v>63.472999999999999</v>
      </c>
      <c r="AC20" s="39">
        <f t="shared" si="11"/>
        <v>62.45</v>
      </c>
      <c r="AD20" s="39">
        <f t="shared" si="11"/>
        <v>71.158000000000001</v>
      </c>
      <c r="AE20" s="39">
        <f t="shared" si="11"/>
        <v>73.754000000000005</v>
      </c>
      <c r="AF20" s="39">
        <f t="shared" si="14"/>
        <v>78.376000000000005</v>
      </c>
      <c r="AG20" s="39">
        <f t="shared" si="15"/>
        <v>79.084999999999994</v>
      </c>
      <c r="AH20" s="39">
        <f t="shared" si="15"/>
        <v>84.541000000000011</v>
      </c>
      <c r="AI20" s="39">
        <f t="shared" si="7"/>
        <v>97.412000000000006</v>
      </c>
      <c r="AJ20" s="39">
        <f t="shared" si="7"/>
        <v>79.605000000000004</v>
      </c>
      <c r="AK20" s="39">
        <f t="shared" ref="AK20:AK27" si="23">AK45+AK70+AK95</f>
        <v>97.494</v>
      </c>
      <c r="AL20" s="57"/>
      <c r="AM20" s="56"/>
      <c r="AN20" s="56"/>
    </row>
    <row r="21" spans="1:40" x14ac:dyDescent="0.25">
      <c r="A21" s="40" t="s">
        <v>38</v>
      </c>
      <c r="B21" s="54">
        <f>B46+B71+B96</f>
        <v>651.6</v>
      </c>
      <c r="C21" s="54">
        <f t="shared" ref="C21:V21" si="24">C46+C71+C96</f>
        <v>588.6</v>
      </c>
      <c r="D21" s="54">
        <f t="shared" si="24"/>
        <v>537.4</v>
      </c>
      <c r="E21" s="54">
        <f t="shared" si="24"/>
        <v>458.2</v>
      </c>
      <c r="F21" s="54">
        <f t="shared" si="24"/>
        <v>349.4</v>
      </c>
      <c r="G21" s="39">
        <f t="shared" si="24"/>
        <v>296.10000000000002</v>
      </c>
      <c r="H21" s="39">
        <f t="shared" si="24"/>
        <v>161.1</v>
      </c>
      <c r="I21" s="39">
        <f t="shared" si="24"/>
        <v>136.5</v>
      </c>
      <c r="J21" s="39">
        <f t="shared" si="24"/>
        <v>137.9</v>
      </c>
      <c r="K21" s="39">
        <f t="shared" si="24"/>
        <v>153.9</v>
      </c>
      <c r="L21" s="39">
        <f t="shared" si="24"/>
        <v>175.7</v>
      </c>
      <c r="M21" s="39">
        <f t="shared" si="24"/>
        <v>175.9</v>
      </c>
      <c r="N21" s="39">
        <f t="shared" si="24"/>
        <v>186.1</v>
      </c>
      <c r="O21" s="39">
        <f t="shared" si="24"/>
        <v>202.5</v>
      </c>
      <c r="P21" s="39">
        <f t="shared" si="24"/>
        <v>204.3</v>
      </c>
      <c r="Q21" s="39">
        <f t="shared" si="24"/>
        <v>204.4</v>
      </c>
      <c r="R21" s="39">
        <f t="shared" si="24"/>
        <v>224.09999999999997</v>
      </c>
      <c r="S21" s="39">
        <f t="shared" si="24"/>
        <v>240.9</v>
      </c>
      <c r="T21" s="39">
        <f t="shared" si="24"/>
        <v>247.6</v>
      </c>
      <c r="U21" s="39">
        <f t="shared" si="24"/>
        <v>254.70000000000002</v>
      </c>
      <c r="V21" s="39">
        <f t="shared" si="24"/>
        <v>261</v>
      </c>
      <c r="W21" s="48">
        <f t="shared" si="21"/>
        <v>221.81700000000001</v>
      </c>
      <c r="X21" s="39">
        <f t="shared" si="21"/>
        <v>212.958</v>
      </c>
      <c r="Y21" s="39">
        <f t="shared" si="21"/>
        <v>195.83799999999999</v>
      </c>
      <c r="Z21" s="39">
        <f t="shared" si="21"/>
        <v>173.441</v>
      </c>
      <c r="AA21" s="39">
        <f t="shared" si="21"/>
        <v>167.38</v>
      </c>
      <c r="AB21" s="39">
        <f t="shared" si="21"/>
        <v>141.82300000000001</v>
      </c>
      <c r="AC21" s="39">
        <f t="shared" si="11"/>
        <v>141.976</v>
      </c>
      <c r="AD21" s="39">
        <f t="shared" si="11"/>
        <v>149.55700000000002</v>
      </c>
      <c r="AE21" s="39">
        <f t="shared" si="11"/>
        <v>173.92399999999998</v>
      </c>
      <c r="AF21" s="39">
        <f t="shared" si="14"/>
        <v>180.363</v>
      </c>
      <c r="AG21" s="39">
        <f t="shared" si="15"/>
        <v>194.54</v>
      </c>
      <c r="AH21" s="39">
        <f t="shared" si="15"/>
        <v>103.66800000000001</v>
      </c>
      <c r="AI21" s="39">
        <f t="shared" si="7"/>
        <v>112.01300000000001</v>
      </c>
      <c r="AJ21" s="39">
        <f t="shared" si="7"/>
        <v>125.708</v>
      </c>
      <c r="AK21" s="39">
        <f t="shared" si="23"/>
        <v>141.821</v>
      </c>
      <c r="AL21" s="57"/>
      <c r="AM21" s="56"/>
      <c r="AN21" s="56"/>
    </row>
    <row r="22" spans="1:40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39">
        <f t="shared" si="11"/>
        <v>6.2970000000000006</v>
      </c>
      <c r="AE22" s="39">
        <f t="shared" si="11"/>
        <v>6.5609999999999999</v>
      </c>
      <c r="AF22" s="39">
        <v>5.5</v>
      </c>
      <c r="AG22" s="39">
        <f t="shared" si="15"/>
        <v>4.2059999999999995</v>
      </c>
      <c r="AH22" s="39">
        <f t="shared" si="15"/>
        <v>1.944</v>
      </c>
      <c r="AI22" s="39">
        <f t="shared" si="7"/>
        <v>0.32100000000000001</v>
      </c>
      <c r="AJ22" s="39">
        <f t="shared" si="7"/>
        <v>0.16700000000000001</v>
      </c>
      <c r="AK22" s="39">
        <f t="shared" si="23"/>
        <v>8.8999999999999996E-2</v>
      </c>
      <c r="AL22" s="57"/>
      <c r="AM22" s="56"/>
      <c r="AN22" s="56"/>
    </row>
    <row r="23" spans="1:40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85" t="s">
        <v>0</v>
      </c>
      <c r="F23" s="85" t="s">
        <v>0</v>
      </c>
      <c r="G23" s="85" t="s">
        <v>0</v>
      </c>
      <c r="H23" s="85" t="s">
        <v>0</v>
      </c>
      <c r="I23" s="85" t="s">
        <v>0</v>
      </c>
      <c r="J23" s="85" t="s">
        <v>0</v>
      </c>
      <c r="K23" s="85" t="s">
        <v>0</v>
      </c>
      <c r="L23" s="85" t="s">
        <v>0</v>
      </c>
      <c r="M23" s="85" t="s">
        <v>0</v>
      </c>
      <c r="N23" s="85" t="s">
        <v>0</v>
      </c>
      <c r="O23" s="85" t="s">
        <v>0</v>
      </c>
      <c r="P23" s="85" t="s">
        <v>0</v>
      </c>
      <c r="Q23" s="85" t="s">
        <v>0</v>
      </c>
      <c r="R23" s="85" t="s">
        <v>0</v>
      </c>
      <c r="S23" s="85" t="s">
        <v>0</v>
      </c>
      <c r="T23" s="85" t="s">
        <v>0</v>
      </c>
      <c r="U23" s="85" t="s">
        <v>0</v>
      </c>
      <c r="V23" s="85" t="s">
        <v>0</v>
      </c>
      <c r="W23" s="85" t="s">
        <v>0</v>
      </c>
      <c r="X23" s="85" t="s">
        <v>0</v>
      </c>
      <c r="Y23" s="85" t="s">
        <v>0</v>
      </c>
      <c r="Z23" s="85" t="s">
        <v>0</v>
      </c>
      <c r="AA23" s="85" t="s">
        <v>0</v>
      </c>
      <c r="AB23" s="85" t="s">
        <v>0</v>
      </c>
      <c r="AC23" s="85" t="s">
        <v>0</v>
      </c>
      <c r="AD23" s="85" t="s">
        <v>0</v>
      </c>
      <c r="AE23" s="85" t="s">
        <v>0</v>
      </c>
      <c r="AF23" s="85" t="s">
        <v>0</v>
      </c>
      <c r="AG23" s="85" t="s">
        <v>0</v>
      </c>
      <c r="AH23" s="42">
        <f t="shared" si="15"/>
        <v>0.65100000000000002</v>
      </c>
      <c r="AI23" s="42">
        <f t="shared" si="7"/>
        <v>0.23500000000000001</v>
      </c>
      <c r="AJ23" s="42">
        <f t="shared" si="7"/>
        <v>0.312</v>
      </c>
      <c r="AK23" s="42">
        <f t="shared" si="23"/>
        <v>0.33300000000000002</v>
      </c>
      <c r="AL23" s="57"/>
      <c r="AM23" s="56"/>
      <c r="AN23" s="56"/>
    </row>
    <row r="24" spans="1:40" x14ac:dyDescent="0.25">
      <c r="A24" s="41" t="s">
        <v>41</v>
      </c>
      <c r="B24" s="104">
        <f>B49+B74+B99</f>
        <v>390.8</v>
      </c>
      <c r="C24" s="104">
        <f t="shared" ref="C24:V24" si="25">C49+C74+C99</f>
        <v>343.7</v>
      </c>
      <c r="D24" s="104">
        <f t="shared" si="25"/>
        <v>273.2</v>
      </c>
      <c r="E24" s="104">
        <f t="shared" si="25"/>
        <v>257.8</v>
      </c>
      <c r="F24" s="104">
        <f t="shared" si="25"/>
        <v>217.3</v>
      </c>
      <c r="G24" s="42">
        <f t="shared" si="25"/>
        <v>138</v>
      </c>
      <c r="H24" s="42">
        <f t="shared" si="25"/>
        <v>71.099999999999994</v>
      </c>
      <c r="I24" s="42">
        <f t="shared" si="25"/>
        <v>48</v>
      </c>
      <c r="J24" s="42">
        <f t="shared" si="25"/>
        <v>59</v>
      </c>
      <c r="K24" s="42">
        <f t="shared" si="25"/>
        <v>77.5</v>
      </c>
      <c r="L24" s="42">
        <f t="shared" si="25"/>
        <v>96</v>
      </c>
      <c r="M24" s="42">
        <f t="shared" si="25"/>
        <v>102.00000000000001</v>
      </c>
      <c r="N24" s="42">
        <f t="shared" si="25"/>
        <v>122.5</v>
      </c>
      <c r="O24" s="42">
        <f t="shared" si="25"/>
        <v>152.90000000000003</v>
      </c>
      <c r="P24" s="42">
        <f t="shared" si="25"/>
        <v>106</v>
      </c>
      <c r="Q24" s="42">
        <f t="shared" si="25"/>
        <v>104.29999999999998</v>
      </c>
      <c r="R24" s="42">
        <f t="shared" si="25"/>
        <v>118.1</v>
      </c>
      <c r="S24" s="42">
        <f t="shared" si="25"/>
        <v>114.5</v>
      </c>
      <c r="T24" s="42">
        <f t="shared" si="25"/>
        <v>90.800000000000011</v>
      </c>
      <c r="U24" s="42">
        <f t="shared" si="25"/>
        <v>87.4</v>
      </c>
      <c r="V24" s="42">
        <f t="shared" si="25"/>
        <v>95.7</v>
      </c>
      <c r="W24" s="49">
        <f t="shared" ref="W24:AB26" si="26">W49+W74+W99</f>
        <v>98.621000000000009</v>
      </c>
      <c r="X24" s="42">
        <f t="shared" si="26"/>
        <v>93.515000000000001</v>
      </c>
      <c r="Y24" s="42">
        <f t="shared" si="26"/>
        <v>85.238</v>
      </c>
      <c r="Z24" s="42">
        <f t="shared" si="26"/>
        <v>65.69</v>
      </c>
      <c r="AA24" s="42">
        <f t="shared" si="26"/>
        <v>64.680000000000007</v>
      </c>
      <c r="AB24" s="42">
        <f t="shared" si="26"/>
        <v>62.834000000000003</v>
      </c>
      <c r="AC24" s="42">
        <f t="shared" si="11"/>
        <v>67.335999999999999</v>
      </c>
      <c r="AD24" s="42">
        <f t="shared" si="11"/>
        <v>67.786000000000001</v>
      </c>
      <c r="AE24" s="42">
        <f t="shared" si="11"/>
        <v>65.271000000000001</v>
      </c>
      <c r="AF24" s="42">
        <f>AF49+AF74+AF99</f>
        <v>66.677999999999997</v>
      </c>
      <c r="AG24" s="42">
        <f t="shared" si="15"/>
        <v>66.319999999999993</v>
      </c>
      <c r="AH24" s="42">
        <f t="shared" si="15"/>
        <v>40.239000000000004</v>
      </c>
      <c r="AI24" s="42">
        <f t="shared" si="7"/>
        <v>33.307000000000002</v>
      </c>
      <c r="AJ24" s="42">
        <f t="shared" si="7"/>
        <v>25.255000000000003</v>
      </c>
      <c r="AK24" s="42">
        <f t="shared" si="23"/>
        <v>22.569000000000003</v>
      </c>
      <c r="AL24" s="56"/>
      <c r="AM24" s="56"/>
      <c r="AN24" s="56"/>
    </row>
    <row r="25" spans="1:40" x14ac:dyDescent="0.25">
      <c r="A25" s="41" t="s">
        <v>42</v>
      </c>
      <c r="B25" s="104">
        <f>B50+B75+B100</f>
        <v>2.2000000000000002</v>
      </c>
      <c r="C25" s="104">
        <f t="shared" ref="C25:V25" si="27">C50+C75+C100</f>
        <v>2.6</v>
      </c>
      <c r="D25" s="104">
        <f t="shared" si="27"/>
        <v>1.8</v>
      </c>
      <c r="E25" s="104">
        <f t="shared" si="27"/>
        <v>1.4</v>
      </c>
      <c r="F25" s="104">
        <f t="shared" si="27"/>
        <v>1.7000000000000002</v>
      </c>
      <c r="G25" s="42">
        <f t="shared" si="27"/>
        <v>1</v>
      </c>
      <c r="H25" s="42">
        <f t="shared" si="27"/>
        <v>2.1</v>
      </c>
      <c r="I25" s="42">
        <f t="shared" si="27"/>
        <v>1</v>
      </c>
      <c r="J25" s="42">
        <f t="shared" si="27"/>
        <v>1</v>
      </c>
      <c r="K25" s="42">
        <f t="shared" si="27"/>
        <v>1.3</v>
      </c>
      <c r="L25" s="42">
        <f t="shared" si="27"/>
        <v>1.1000000000000001</v>
      </c>
      <c r="M25" s="42">
        <f t="shared" si="27"/>
        <v>1</v>
      </c>
      <c r="N25" s="42">
        <f t="shared" si="27"/>
        <v>1.3</v>
      </c>
      <c r="O25" s="42">
        <f t="shared" si="27"/>
        <v>1.1000000000000001</v>
      </c>
      <c r="P25" s="42">
        <f t="shared" si="27"/>
        <v>1</v>
      </c>
      <c r="Q25" s="42">
        <f t="shared" si="27"/>
        <v>0.4</v>
      </c>
      <c r="R25" s="42">
        <f t="shared" si="27"/>
        <v>0.3</v>
      </c>
      <c r="S25" s="42">
        <f t="shared" si="27"/>
        <v>0.2</v>
      </c>
      <c r="T25" s="42">
        <f t="shared" si="27"/>
        <v>0.2</v>
      </c>
      <c r="U25" s="42">
        <f t="shared" si="27"/>
        <v>0.3</v>
      </c>
      <c r="V25" s="42">
        <f t="shared" si="27"/>
        <v>0.2</v>
      </c>
      <c r="W25" s="49">
        <f t="shared" si="26"/>
        <v>0.11799999999999999</v>
      </c>
      <c r="X25" s="42">
        <f t="shared" si="26"/>
        <v>0.104</v>
      </c>
      <c r="Y25" s="42">
        <f t="shared" si="26"/>
        <v>7.8E-2</v>
      </c>
      <c r="Z25" s="42">
        <f t="shared" si="26"/>
        <v>6.3E-2</v>
      </c>
      <c r="AA25" s="42">
        <f t="shared" si="26"/>
        <v>4.9000000000000002E-2</v>
      </c>
      <c r="AB25" s="42">
        <f t="shared" si="26"/>
        <v>0</v>
      </c>
      <c r="AC25" s="42">
        <f t="shared" si="11"/>
        <v>0.04</v>
      </c>
      <c r="AD25" s="42">
        <f t="shared" si="11"/>
        <v>3.6999999999999998E-2</v>
      </c>
      <c r="AE25" s="42">
        <f t="shared" si="11"/>
        <v>0.01</v>
      </c>
      <c r="AF25" s="42">
        <f>AF50+AF75+AF100</f>
        <v>2E-3</v>
      </c>
      <c r="AG25" s="42">
        <f t="shared" si="15"/>
        <v>4.0000000000000001E-3</v>
      </c>
      <c r="AH25" s="42">
        <f t="shared" si="15"/>
        <v>4.0000000000000001E-3</v>
      </c>
      <c r="AI25" s="42">
        <f>AI50+AI75+AI100</f>
        <v>5.0000000000000001E-3</v>
      </c>
      <c r="AJ25" s="42">
        <f t="shared" si="7"/>
        <v>5.0000000000000001E-3</v>
      </c>
      <c r="AK25" s="42">
        <f t="shared" si="23"/>
        <v>4.0000000000000001E-3</v>
      </c>
      <c r="AL25" s="56"/>
      <c r="AM25" s="56"/>
      <c r="AN25" s="56"/>
    </row>
    <row r="26" spans="1:40" x14ac:dyDescent="0.25">
      <c r="A26" s="41" t="s">
        <v>43</v>
      </c>
      <c r="B26" s="85">
        <f>B51+B76+B101</f>
        <v>2</v>
      </c>
      <c r="C26" s="85">
        <f t="shared" ref="C26:V26" si="28">C51+C76+C101</f>
        <v>2</v>
      </c>
      <c r="D26" s="85">
        <f t="shared" si="28"/>
        <v>2.7</v>
      </c>
      <c r="E26" s="85">
        <f t="shared" si="28"/>
        <v>1.9</v>
      </c>
      <c r="F26" s="85">
        <f t="shared" si="28"/>
        <v>1.8000000000000003</v>
      </c>
      <c r="G26" s="41">
        <f t="shared" si="28"/>
        <v>1.3</v>
      </c>
      <c r="H26" s="41">
        <f t="shared" si="28"/>
        <v>1</v>
      </c>
      <c r="I26" s="41">
        <f t="shared" si="28"/>
        <v>1.2</v>
      </c>
      <c r="J26" s="41">
        <f t="shared" si="28"/>
        <v>1.1000000000000001</v>
      </c>
      <c r="K26" s="41">
        <f t="shared" si="28"/>
        <v>2.8</v>
      </c>
      <c r="L26" s="41">
        <f t="shared" si="28"/>
        <v>2.9</v>
      </c>
      <c r="M26" s="41">
        <f t="shared" si="28"/>
        <v>3</v>
      </c>
      <c r="N26" s="41">
        <f t="shared" si="28"/>
        <v>1.6</v>
      </c>
      <c r="O26" s="41">
        <f t="shared" si="28"/>
        <v>1.8999999999999997</v>
      </c>
      <c r="P26" s="41">
        <f t="shared" si="28"/>
        <v>1.9</v>
      </c>
      <c r="Q26" s="41">
        <f t="shared" si="28"/>
        <v>1.4</v>
      </c>
      <c r="R26" s="41">
        <f t="shared" si="28"/>
        <v>1.4</v>
      </c>
      <c r="S26" s="41">
        <f t="shared" si="28"/>
        <v>0.7</v>
      </c>
      <c r="T26" s="41">
        <f t="shared" si="28"/>
        <v>0.6</v>
      </c>
      <c r="U26" s="41">
        <f t="shared" si="28"/>
        <v>0.3</v>
      </c>
      <c r="V26" s="41">
        <f t="shared" si="28"/>
        <v>0.2</v>
      </c>
      <c r="W26" s="41">
        <f t="shared" si="26"/>
        <v>0.20700000000000002</v>
      </c>
      <c r="X26" s="41">
        <f t="shared" si="26"/>
        <v>0.35299999999999998</v>
      </c>
      <c r="Y26" s="41">
        <f t="shared" si="26"/>
        <v>2.1839999999999997</v>
      </c>
      <c r="Z26" s="41">
        <f t="shared" si="26"/>
        <v>0.38</v>
      </c>
      <c r="AA26" s="41">
        <f t="shared" si="26"/>
        <v>0.245</v>
      </c>
      <c r="AB26" s="42">
        <f t="shared" si="26"/>
        <v>0.36199999999999999</v>
      </c>
      <c r="AC26" s="42">
        <f t="shared" si="11"/>
        <v>0.189</v>
      </c>
      <c r="AD26" s="42">
        <f t="shared" si="11"/>
        <v>0.32999999999999996</v>
      </c>
      <c r="AE26" s="42">
        <f t="shared" si="11"/>
        <v>0.27600000000000002</v>
      </c>
      <c r="AF26" s="42">
        <f>AF51+AF76+AF101</f>
        <v>0.17699999999999999</v>
      </c>
      <c r="AG26" s="42">
        <f t="shared" si="15"/>
        <v>0.16800000000000001</v>
      </c>
      <c r="AH26" s="42">
        <f t="shared" si="15"/>
        <v>0.26200000000000001</v>
      </c>
      <c r="AI26" s="42">
        <f t="shared" si="7"/>
        <v>0.193</v>
      </c>
      <c r="AJ26" s="42">
        <f t="shared" si="7"/>
        <v>0.20200000000000001</v>
      </c>
      <c r="AK26" s="42">
        <f t="shared" si="23"/>
        <v>0.13700000000000001</v>
      </c>
      <c r="AL26" s="56"/>
      <c r="AM26" s="56"/>
      <c r="AN26" s="56"/>
    </row>
    <row r="27" spans="1:40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3">
        <f t="shared" si="11"/>
        <v>7.854000000000001</v>
      </c>
      <c r="AE27" s="83">
        <f t="shared" si="11"/>
        <v>3.59</v>
      </c>
      <c r="AF27" s="83">
        <f>AF52+AF77+AF102</f>
        <v>3.8580000000000001</v>
      </c>
      <c r="AG27" s="83">
        <f t="shared" si="15"/>
        <v>3.3530000000000002</v>
      </c>
      <c r="AH27" s="83">
        <f t="shared" si="15"/>
        <v>3.121</v>
      </c>
      <c r="AI27" s="83">
        <f t="shared" si="7"/>
        <v>1.8069999999999999</v>
      </c>
      <c r="AJ27" s="83">
        <f t="shared" si="7"/>
        <v>2.3170000000000002</v>
      </c>
      <c r="AK27" s="83">
        <f t="shared" si="23"/>
        <v>0.99399999999999999</v>
      </c>
      <c r="AL27" s="56"/>
      <c r="AM27" s="56"/>
      <c r="AN27" s="56"/>
    </row>
    <row r="29" spans="1:40" x14ac:dyDescent="0.25">
      <c r="A29" s="112" t="s">
        <v>47</v>
      </c>
      <c r="B29" s="36"/>
      <c r="C29" s="43"/>
    </row>
    <row r="30" spans="1:40" s="56" customFormat="1" ht="22.5" customHeight="1" x14ac:dyDescent="0.25">
      <c r="A30" s="109"/>
      <c r="B30" s="107">
        <v>1990</v>
      </c>
      <c r="C30" s="107">
        <v>1991</v>
      </c>
      <c r="D30" s="107">
        <v>1992</v>
      </c>
      <c r="E30" s="107">
        <v>1993</v>
      </c>
      <c r="F30" s="107">
        <v>1994</v>
      </c>
      <c r="G30" s="107">
        <v>1995</v>
      </c>
      <c r="H30" s="107">
        <v>1996</v>
      </c>
      <c r="I30" s="107">
        <v>1997</v>
      </c>
      <c r="J30" s="107">
        <v>1998</v>
      </c>
      <c r="K30" s="107">
        <v>1999</v>
      </c>
      <c r="L30" s="107">
        <v>2000</v>
      </c>
      <c r="M30" s="107">
        <v>2001</v>
      </c>
      <c r="N30" s="107">
        <v>2002</v>
      </c>
      <c r="O30" s="107">
        <v>2003</v>
      </c>
      <c r="P30" s="107">
        <v>2004</v>
      </c>
      <c r="Q30" s="107">
        <v>2005</v>
      </c>
      <c r="R30" s="107">
        <v>2006</v>
      </c>
      <c r="S30" s="107">
        <v>2007</v>
      </c>
      <c r="T30" s="107">
        <v>2008</v>
      </c>
      <c r="U30" s="107">
        <v>2009</v>
      </c>
      <c r="V30" s="107">
        <v>2010</v>
      </c>
      <c r="W30" s="107">
        <v>2011</v>
      </c>
      <c r="X30" s="107">
        <v>2012</v>
      </c>
      <c r="Y30" s="107">
        <v>2013</v>
      </c>
      <c r="Z30" s="107">
        <v>2014</v>
      </c>
      <c r="AA30" s="107">
        <v>2015</v>
      </c>
      <c r="AB30" s="107">
        <v>2016</v>
      </c>
      <c r="AC30" s="107">
        <v>2017</v>
      </c>
      <c r="AD30" s="107">
        <v>2018</v>
      </c>
      <c r="AE30" s="107">
        <v>2019</v>
      </c>
      <c r="AF30" s="107">
        <v>2020</v>
      </c>
      <c r="AG30" s="107">
        <v>2021</v>
      </c>
      <c r="AH30" s="107" t="s">
        <v>3</v>
      </c>
      <c r="AI30" s="107" t="s">
        <v>4</v>
      </c>
      <c r="AJ30" s="107">
        <v>2024</v>
      </c>
      <c r="AK30" s="107">
        <v>2025</v>
      </c>
    </row>
    <row r="31" spans="1:40" x14ac:dyDescent="0.25">
      <c r="A31" s="40" t="s">
        <v>24</v>
      </c>
      <c r="B31" s="40">
        <f t="shared" ref="B31:Z31" si="29">SUM(B33:B51)</f>
        <v>2559.3000000000002</v>
      </c>
      <c r="C31" s="40">
        <f t="shared" si="29"/>
        <v>2272</v>
      </c>
      <c r="D31" s="40">
        <f t="shared" si="29"/>
        <v>1866.0000000000002</v>
      </c>
      <c r="E31" s="40">
        <f t="shared" si="29"/>
        <v>1626</v>
      </c>
      <c r="F31" s="40">
        <f t="shared" si="29"/>
        <v>1215.6999999999998</v>
      </c>
      <c r="G31" s="40">
        <f t="shared" si="29"/>
        <v>761.80000000000007</v>
      </c>
      <c r="H31" s="40">
        <f t="shared" si="29"/>
        <v>298.39999999999998</v>
      </c>
      <c r="I31" s="40">
        <f t="shared" si="29"/>
        <v>174.90000000000003</v>
      </c>
      <c r="J31" s="40">
        <f t="shared" si="29"/>
        <v>130.1</v>
      </c>
      <c r="K31" s="40">
        <f t="shared" si="29"/>
        <v>116.99999999999999</v>
      </c>
      <c r="L31" s="40">
        <f t="shared" si="29"/>
        <v>103.00000000000001</v>
      </c>
      <c r="M31" s="40">
        <f t="shared" si="29"/>
        <v>116.3</v>
      </c>
      <c r="N31" s="40">
        <f t="shared" si="29"/>
        <v>152.00000000000003</v>
      </c>
      <c r="O31" s="40">
        <f t="shared" si="29"/>
        <v>187.89999999999998</v>
      </c>
      <c r="P31" s="40">
        <f t="shared" si="29"/>
        <v>159.6</v>
      </c>
      <c r="Q31" s="40">
        <f t="shared" si="29"/>
        <v>166.3</v>
      </c>
      <c r="R31" s="40">
        <f t="shared" si="29"/>
        <v>189.8</v>
      </c>
      <c r="S31" s="40">
        <f t="shared" si="29"/>
        <v>196.4</v>
      </c>
      <c r="T31" s="40">
        <f t="shared" si="29"/>
        <v>195.7</v>
      </c>
      <c r="U31" s="40">
        <f t="shared" si="29"/>
        <v>210.3</v>
      </c>
      <c r="V31" s="40">
        <f t="shared" si="29"/>
        <v>235.5</v>
      </c>
      <c r="W31" s="111">
        <f t="shared" si="29"/>
        <v>230.03399999999999</v>
      </c>
      <c r="X31" s="40">
        <f t="shared" si="29"/>
        <v>233.85600000000002</v>
      </c>
      <c r="Y31" s="40">
        <f t="shared" si="29"/>
        <v>252.62500000000003</v>
      </c>
      <c r="Z31" s="40">
        <f t="shared" si="29"/>
        <v>262.02299999999997</v>
      </c>
      <c r="AA31" s="40">
        <f>SUM(AA32:AA52)</f>
        <v>273.54399999999998</v>
      </c>
      <c r="AB31" s="40">
        <f t="shared" ref="AB31:AK31" si="30">SUM(AB32:AB52)</f>
        <v>247.01400000000001</v>
      </c>
      <c r="AC31" s="40">
        <f t="shared" si="30"/>
        <v>221.071</v>
      </c>
      <c r="AD31" s="40">
        <f t="shared" si="30"/>
        <v>214.26900000000001</v>
      </c>
      <c r="AE31" s="40">
        <f>SUM(AE32:AE52)</f>
        <v>241.012</v>
      </c>
      <c r="AF31" s="40">
        <v>255.13300000000001</v>
      </c>
      <c r="AG31" s="40">
        <f>SUM(AG32:AG52)</f>
        <v>201.66900000000001</v>
      </c>
      <c r="AH31" s="40">
        <f>SUM(AH32:AH52)</f>
        <v>228.303</v>
      </c>
      <c r="AI31" s="40">
        <f t="shared" si="30"/>
        <v>265.96800000000002</v>
      </c>
      <c r="AJ31" s="40">
        <f t="shared" si="30"/>
        <v>261.73399999999998</v>
      </c>
      <c r="AK31" s="40">
        <f t="shared" si="30"/>
        <v>267.15300000000002</v>
      </c>
    </row>
    <row r="32" spans="1:40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/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39"/>
      <c r="AI32" s="39"/>
      <c r="AJ32" s="39"/>
      <c r="AK32" s="39"/>
    </row>
    <row r="33" spans="1:37" x14ac:dyDescent="0.25">
      <c r="A33" s="40" t="s">
        <v>26</v>
      </c>
      <c r="B33" s="52">
        <v>524.9</v>
      </c>
      <c r="C33" s="52">
        <v>510.3</v>
      </c>
      <c r="D33" s="52">
        <v>414.1</v>
      </c>
      <c r="E33" s="52">
        <v>412.8</v>
      </c>
      <c r="F33" s="52">
        <v>292.89999999999998</v>
      </c>
      <c r="G33" s="52">
        <v>196.9</v>
      </c>
      <c r="H33" s="52">
        <v>78.3</v>
      </c>
      <c r="I33" s="52">
        <v>36.1</v>
      </c>
      <c r="J33" s="52">
        <v>23.4</v>
      </c>
      <c r="K33" s="52">
        <v>30</v>
      </c>
      <c r="L33" s="52">
        <v>32.299999999999997</v>
      </c>
      <c r="M33" s="52">
        <v>31.2</v>
      </c>
      <c r="N33" s="52">
        <v>35.5</v>
      </c>
      <c r="O33" s="52">
        <v>42.7</v>
      </c>
      <c r="P33" s="52">
        <v>30.1</v>
      </c>
      <c r="Q33" s="52">
        <v>27.4</v>
      </c>
      <c r="R33" s="52">
        <v>28.6</v>
      </c>
      <c r="S33" s="52">
        <v>20.5</v>
      </c>
      <c r="T33" s="51">
        <v>20</v>
      </c>
      <c r="U33" s="52">
        <v>21.6</v>
      </c>
      <c r="V33" s="52">
        <v>25.1</v>
      </c>
      <c r="W33" s="49">
        <v>19.696999999999999</v>
      </c>
      <c r="X33" s="39">
        <v>20.975000000000001</v>
      </c>
      <c r="Y33" s="39">
        <v>20.113</v>
      </c>
      <c r="Z33" s="39">
        <v>20.658000000000001</v>
      </c>
      <c r="AA33" s="39">
        <v>18.338000000000001</v>
      </c>
      <c r="AB33" s="39">
        <v>17.143000000000001</v>
      </c>
      <c r="AC33" s="39">
        <v>16.716000000000001</v>
      </c>
      <c r="AD33" s="39">
        <v>10.87</v>
      </c>
      <c r="AE33" s="39">
        <v>11.438000000000001</v>
      </c>
      <c r="AF33" s="39">
        <v>10.654</v>
      </c>
      <c r="AG33" s="39">
        <v>7.9740000000000002</v>
      </c>
      <c r="AH33" s="39">
        <v>6.1429999999999998</v>
      </c>
      <c r="AI33" s="39">
        <v>5.6310000000000002</v>
      </c>
      <c r="AJ33" s="39">
        <v>3.7610000000000001</v>
      </c>
      <c r="AK33" s="39">
        <v>2.74</v>
      </c>
    </row>
    <row r="34" spans="1:37" x14ac:dyDescent="0.25">
      <c r="A34" s="40" t="s">
        <v>27</v>
      </c>
      <c r="B34" s="52">
        <v>85.9</v>
      </c>
      <c r="C34" s="52">
        <v>69</v>
      </c>
      <c r="D34" s="52">
        <v>64.8</v>
      </c>
      <c r="E34" s="52">
        <v>53.3</v>
      </c>
      <c r="F34" s="52">
        <v>29</v>
      </c>
      <c r="G34" s="52">
        <v>11.5</v>
      </c>
      <c r="H34" s="52">
        <v>4.8</v>
      </c>
      <c r="I34" s="52">
        <v>4.9000000000000004</v>
      </c>
      <c r="J34" s="52">
        <v>3</v>
      </c>
      <c r="K34" s="52">
        <v>2.9</v>
      </c>
      <c r="L34" s="52">
        <v>4.3</v>
      </c>
      <c r="M34" s="52">
        <v>5.8</v>
      </c>
      <c r="N34" s="52">
        <v>6.5</v>
      </c>
      <c r="O34" s="52">
        <v>7.9</v>
      </c>
      <c r="P34" s="52">
        <v>7.1</v>
      </c>
      <c r="Q34" s="52">
        <v>4.9000000000000004</v>
      </c>
      <c r="R34" s="52">
        <v>3.6</v>
      </c>
      <c r="S34" s="52">
        <v>2.2999999999999998</v>
      </c>
      <c r="T34" s="51">
        <v>2.2999999999999998</v>
      </c>
      <c r="U34" s="52">
        <v>3</v>
      </c>
      <c r="V34" s="52">
        <v>14.3</v>
      </c>
      <c r="W34" s="49">
        <v>34.037999999999997</v>
      </c>
      <c r="X34" s="39">
        <v>27.289000000000001</v>
      </c>
      <c r="Y34" s="39">
        <v>28.213999999999999</v>
      </c>
      <c r="Z34" s="39">
        <v>24.048999999999999</v>
      </c>
      <c r="AA34" s="39">
        <v>35.067999999999998</v>
      </c>
      <c r="AB34" s="39">
        <v>35.156999999999996</v>
      </c>
      <c r="AC34" s="39">
        <v>44.280999999999999</v>
      </c>
      <c r="AD34" s="39">
        <v>50.615000000000002</v>
      </c>
      <c r="AE34" s="39">
        <v>51.094999999999999</v>
      </c>
      <c r="AF34" s="54" t="s">
        <v>2</v>
      </c>
      <c r="AG34" s="54" t="s">
        <v>2</v>
      </c>
      <c r="AH34" s="54"/>
      <c r="AI34" s="39"/>
      <c r="AJ34" s="39"/>
      <c r="AK34" s="39"/>
    </row>
    <row r="35" spans="1:37" x14ac:dyDescent="0.25">
      <c r="A35" s="40" t="s">
        <v>28</v>
      </c>
      <c r="B35" s="52">
        <v>258.7</v>
      </c>
      <c r="C35" s="52">
        <v>180.4</v>
      </c>
      <c r="D35" s="52">
        <v>154.30000000000001</v>
      </c>
      <c r="E35" s="52">
        <v>125.6</v>
      </c>
      <c r="F35" s="52">
        <v>106.4</v>
      </c>
      <c r="G35" s="52">
        <v>58.7</v>
      </c>
      <c r="H35" s="52">
        <v>28.8</v>
      </c>
      <c r="I35" s="52">
        <v>37.1</v>
      </c>
      <c r="J35" s="52">
        <v>38.200000000000003</v>
      </c>
      <c r="K35" s="52">
        <v>32.299999999999997</v>
      </c>
      <c r="L35" s="52">
        <v>17.899999999999999</v>
      </c>
      <c r="M35" s="52">
        <v>22.7</v>
      </c>
      <c r="N35" s="52">
        <v>29</v>
      </c>
      <c r="O35" s="52">
        <v>29</v>
      </c>
      <c r="P35" s="52">
        <v>32.6</v>
      </c>
      <c r="Q35" s="52">
        <v>32.6</v>
      </c>
      <c r="R35" s="52">
        <v>31.8</v>
      </c>
      <c r="S35" s="52">
        <v>26.8</v>
      </c>
      <c r="T35" s="51">
        <v>24.5</v>
      </c>
      <c r="U35" s="52">
        <v>31.2</v>
      </c>
      <c r="V35" s="52">
        <v>32.9</v>
      </c>
      <c r="W35" s="49">
        <v>32.393999999999998</v>
      </c>
      <c r="X35" s="39">
        <v>33.006</v>
      </c>
      <c r="Y35" s="39">
        <v>35.643999999999998</v>
      </c>
      <c r="Z35" s="39">
        <v>53.792000000000002</v>
      </c>
      <c r="AA35" s="39">
        <v>49.904000000000003</v>
      </c>
      <c r="AB35" s="39">
        <v>42.213999999999999</v>
      </c>
      <c r="AC35" s="39">
        <v>26.61</v>
      </c>
      <c r="AD35" s="39">
        <v>15.095000000000001</v>
      </c>
      <c r="AE35" s="39">
        <v>19.66</v>
      </c>
      <c r="AF35" s="54">
        <v>21.835999999999999</v>
      </c>
      <c r="AG35" s="54">
        <v>17.308</v>
      </c>
      <c r="AH35" s="54">
        <v>13.186</v>
      </c>
      <c r="AI35" s="39">
        <v>13.414999999999999</v>
      </c>
      <c r="AJ35" s="39">
        <v>13.47</v>
      </c>
      <c r="AK35" s="39">
        <v>3.0230000000000001</v>
      </c>
    </row>
    <row r="36" spans="1:37" x14ac:dyDescent="0.25">
      <c r="A36" s="40" t="s">
        <v>29</v>
      </c>
      <c r="B36" s="52">
        <v>3.4</v>
      </c>
      <c r="C36" s="52">
        <v>3.3</v>
      </c>
      <c r="D36" s="52">
        <v>3.1</v>
      </c>
      <c r="E36" s="52">
        <v>2.8</v>
      </c>
      <c r="F36" s="52">
        <v>3.1</v>
      </c>
      <c r="G36" s="52">
        <v>2.7</v>
      </c>
      <c r="H36" s="52">
        <v>1.4</v>
      </c>
      <c r="I36" s="52">
        <v>0.9</v>
      </c>
      <c r="J36" s="52">
        <v>0.5</v>
      </c>
      <c r="K36" s="52">
        <v>0.2</v>
      </c>
      <c r="L36" s="52">
        <v>0.2</v>
      </c>
      <c r="M36" s="52">
        <v>0.2</v>
      </c>
      <c r="N36" s="52">
        <v>0.4</v>
      </c>
      <c r="O36" s="52">
        <v>0.4</v>
      </c>
      <c r="P36" s="52">
        <v>1.1000000000000001</v>
      </c>
      <c r="Q36" s="52">
        <v>1.4</v>
      </c>
      <c r="R36" s="52">
        <v>1.3</v>
      </c>
      <c r="S36" s="52">
        <v>1.3</v>
      </c>
      <c r="T36" s="51">
        <v>0.9</v>
      </c>
      <c r="U36" s="52">
        <v>0.4</v>
      </c>
      <c r="V36" s="52">
        <v>0.1</v>
      </c>
      <c r="W36" s="49">
        <v>0.23699999999999999</v>
      </c>
      <c r="X36" s="39">
        <v>0.32700000000000001</v>
      </c>
      <c r="Y36" s="39">
        <v>0.36299999999999999</v>
      </c>
      <c r="Z36" s="39">
        <v>0.37</v>
      </c>
      <c r="AA36" s="39"/>
      <c r="AB36" s="39">
        <v>9.1999999999999998E-2</v>
      </c>
      <c r="AC36" s="39">
        <v>0.13</v>
      </c>
      <c r="AD36" s="39">
        <v>0.128</v>
      </c>
      <c r="AE36" s="39">
        <v>8.6999999999999994E-2</v>
      </c>
      <c r="AF36" s="54">
        <v>0.16600000000000001</v>
      </c>
      <c r="AG36" s="54">
        <v>0.21099999999999999</v>
      </c>
      <c r="AH36" s="54">
        <v>0.20100000000000001</v>
      </c>
      <c r="AI36" s="39">
        <v>0.223</v>
      </c>
      <c r="AJ36" s="39"/>
      <c r="AK36" s="39"/>
    </row>
    <row r="37" spans="1:37" x14ac:dyDescent="0.25">
      <c r="A37" s="40" t="s">
        <v>30</v>
      </c>
      <c r="B37" s="52">
        <v>42.9</v>
      </c>
      <c r="C37" s="52">
        <v>41.7</v>
      </c>
      <c r="D37" s="52">
        <v>39.200000000000003</v>
      </c>
      <c r="E37" s="52">
        <v>32.799999999999997</v>
      </c>
      <c r="F37" s="52">
        <v>19.8</v>
      </c>
      <c r="G37" s="52">
        <v>13.3</v>
      </c>
      <c r="H37" s="52">
        <v>5.0999999999999996</v>
      </c>
      <c r="I37" s="52">
        <v>3.7</v>
      </c>
      <c r="J37" s="52">
        <v>2.6</v>
      </c>
      <c r="K37" s="52">
        <v>2.5</v>
      </c>
      <c r="L37" s="52">
        <v>2.1</v>
      </c>
      <c r="M37" s="52">
        <v>3.3</v>
      </c>
      <c r="N37" s="52">
        <v>3.4</v>
      </c>
      <c r="O37" s="52">
        <v>4.2</v>
      </c>
      <c r="P37" s="52">
        <v>2.1</v>
      </c>
      <c r="Q37" s="52">
        <v>2.7</v>
      </c>
      <c r="R37" s="52">
        <v>3.3</v>
      </c>
      <c r="S37" s="52">
        <v>3.5</v>
      </c>
      <c r="T37" s="51">
        <v>5.8</v>
      </c>
      <c r="U37" s="52">
        <v>3.5</v>
      </c>
      <c r="V37" s="52">
        <v>5.0999999999999996</v>
      </c>
      <c r="W37" s="49">
        <v>5.9489999999999998</v>
      </c>
      <c r="X37" s="39">
        <v>6.5819999999999999</v>
      </c>
      <c r="Y37" s="39">
        <v>7.4960000000000004</v>
      </c>
      <c r="Z37" s="39">
        <v>7.87</v>
      </c>
      <c r="AA37" s="39">
        <v>7.1589999999999998</v>
      </c>
      <c r="AB37" s="39">
        <v>6.1050000000000004</v>
      </c>
      <c r="AC37" s="39">
        <v>1.796</v>
      </c>
      <c r="AD37" s="39">
        <v>2.133</v>
      </c>
      <c r="AE37" s="39">
        <v>1.6739999999999999</v>
      </c>
      <c r="AF37" s="54">
        <v>6.9930000000000003</v>
      </c>
      <c r="AG37" s="54">
        <v>6.9180000000000001</v>
      </c>
      <c r="AH37" s="54">
        <v>6.1859999999999999</v>
      </c>
      <c r="AI37" s="39">
        <v>6.7910000000000004</v>
      </c>
      <c r="AJ37" s="39">
        <v>6.67</v>
      </c>
      <c r="AK37" s="39">
        <v>6.82</v>
      </c>
    </row>
    <row r="38" spans="1:37" x14ac:dyDescent="0.25">
      <c r="A38" s="40" t="s">
        <v>31</v>
      </c>
      <c r="B38" s="52">
        <v>111.6</v>
      </c>
      <c r="C38" s="52">
        <v>113.2</v>
      </c>
      <c r="D38" s="52">
        <v>102</v>
      </c>
      <c r="E38" s="52">
        <v>90</v>
      </c>
      <c r="F38" s="52">
        <v>66.7</v>
      </c>
      <c r="G38" s="52">
        <v>39.6</v>
      </c>
      <c r="H38" s="52">
        <v>19.399999999999999</v>
      </c>
      <c r="I38" s="52">
        <v>12.2</v>
      </c>
      <c r="J38" s="52">
        <v>11.7</v>
      </c>
      <c r="K38" s="52">
        <v>13.5</v>
      </c>
      <c r="L38" s="52">
        <v>7.9</v>
      </c>
      <c r="M38" s="52">
        <v>4.3</v>
      </c>
      <c r="N38" s="52">
        <v>6.1</v>
      </c>
      <c r="O38" s="52">
        <v>7.2</v>
      </c>
      <c r="P38" s="52">
        <v>6.4</v>
      </c>
      <c r="Q38" s="52">
        <v>5</v>
      </c>
      <c r="R38" s="52">
        <v>5.3</v>
      </c>
      <c r="S38" s="52">
        <v>6.2</v>
      </c>
      <c r="T38" s="51">
        <v>6</v>
      </c>
      <c r="U38" s="52">
        <v>8.6</v>
      </c>
      <c r="V38" s="52">
        <v>5.8</v>
      </c>
      <c r="W38" s="49">
        <v>11.728999999999999</v>
      </c>
      <c r="X38" s="39">
        <v>4.1829999999999998</v>
      </c>
      <c r="Y38" s="39">
        <v>16.388000000000002</v>
      </c>
      <c r="Z38" s="39">
        <v>16.869</v>
      </c>
      <c r="AA38" s="39">
        <v>22.018999999999998</v>
      </c>
      <c r="AB38" s="39">
        <v>22.882000000000001</v>
      </c>
      <c r="AC38" s="39">
        <v>9.6349999999999998</v>
      </c>
      <c r="AD38" s="39">
        <v>4.9710000000000001</v>
      </c>
      <c r="AE38" s="39">
        <v>11.039</v>
      </c>
      <c r="AF38" s="54">
        <v>3.9279999999999999</v>
      </c>
      <c r="AG38" s="54" t="s">
        <v>2</v>
      </c>
      <c r="AH38" s="54" t="s">
        <v>2</v>
      </c>
      <c r="AI38" s="39"/>
      <c r="AJ38" s="39"/>
      <c r="AK38" s="39"/>
    </row>
    <row r="39" spans="1:37" x14ac:dyDescent="0.25">
      <c r="A39" s="40" t="s">
        <v>32</v>
      </c>
      <c r="B39" s="52" t="s">
        <v>0</v>
      </c>
      <c r="C39" s="52" t="s">
        <v>0</v>
      </c>
      <c r="D39" s="52" t="s">
        <v>0</v>
      </c>
      <c r="E39" s="52" t="s">
        <v>0</v>
      </c>
      <c r="F39" s="52" t="s">
        <v>0</v>
      </c>
      <c r="G39" s="52" t="s">
        <v>0</v>
      </c>
      <c r="H39" s="52" t="s">
        <v>0</v>
      </c>
      <c r="I39" s="52" t="s">
        <v>0</v>
      </c>
      <c r="J39" s="52" t="s">
        <v>0</v>
      </c>
      <c r="K39" s="52" t="s">
        <v>0</v>
      </c>
      <c r="L39" s="52" t="s">
        <v>0</v>
      </c>
      <c r="M39" s="52" t="s">
        <v>0</v>
      </c>
      <c r="N39" s="52" t="s">
        <v>0</v>
      </c>
      <c r="O39" s="52" t="s">
        <v>0</v>
      </c>
      <c r="P39" s="52" t="s">
        <v>0</v>
      </c>
      <c r="Q39" s="52" t="s">
        <v>0</v>
      </c>
      <c r="R39" s="52" t="s">
        <v>0</v>
      </c>
      <c r="S39" s="52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/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54">
        <v>8.1890000000000001</v>
      </c>
      <c r="AI39" s="39">
        <v>8.0250000000000004</v>
      </c>
      <c r="AJ39" s="39">
        <v>7.68</v>
      </c>
      <c r="AK39" s="39">
        <v>4.6340000000000003</v>
      </c>
    </row>
    <row r="40" spans="1:37" x14ac:dyDescent="0.25">
      <c r="A40" s="40" t="s">
        <v>33</v>
      </c>
      <c r="B40" s="52">
        <v>106.4</v>
      </c>
      <c r="C40" s="52">
        <v>89.2</v>
      </c>
      <c r="D40" s="52">
        <v>91</v>
      </c>
      <c r="E40" s="52">
        <v>91.6</v>
      </c>
      <c r="F40" s="52">
        <v>91.9</v>
      </c>
      <c r="G40" s="52">
        <v>85.6</v>
      </c>
      <c r="H40" s="52">
        <v>50.7</v>
      </c>
      <c r="I40" s="52">
        <v>12.3</v>
      </c>
      <c r="J40" s="52">
        <v>8.8000000000000007</v>
      </c>
      <c r="K40" s="52">
        <v>5</v>
      </c>
      <c r="L40" s="52">
        <v>7.8</v>
      </c>
      <c r="M40" s="52">
        <v>11.7</v>
      </c>
      <c r="N40" s="52">
        <v>12.9</v>
      </c>
      <c r="O40" s="52">
        <v>25.2</v>
      </c>
      <c r="P40" s="52">
        <v>26</v>
      </c>
      <c r="Q40" s="52">
        <v>30.8</v>
      </c>
      <c r="R40" s="52">
        <v>36.799999999999997</v>
      </c>
      <c r="S40" s="52">
        <v>33.6</v>
      </c>
      <c r="T40" s="51">
        <v>34.799999999999997</v>
      </c>
      <c r="U40" s="52">
        <v>40.299999999999997</v>
      </c>
      <c r="V40" s="52">
        <v>48.6</v>
      </c>
      <c r="W40" s="49">
        <v>48.59</v>
      </c>
      <c r="X40" s="39">
        <v>46.008000000000003</v>
      </c>
      <c r="Y40" s="39">
        <v>47.865000000000002</v>
      </c>
      <c r="Z40" s="39">
        <v>51.948</v>
      </c>
      <c r="AA40" s="39">
        <v>53.890999999999998</v>
      </c>
      <c r="AB40" s="39">
        <v>48.341999999999999</v>
      </c>
      <c r="AC40" s="39">
        <v>49.546999999999997</v>
      </c>
      <c r="AD40" s="39">
        <v>50.698999999999998</v>
      </c>
      <c r="AE40" s="39">
        <v>46.058</v>
      </c>
      <c r="AF40" s="54">
        <v>48.271999999999998</v>
      </c>
      <c r="AG40" s="39">
        <v>49.768000000000001</v>
      </c>
      <c r="AH40" s="39">
        <v>43.48</v>
      </c>
      <c r="AI40" s="39">
        <v>53.360999999999997</v>
      </c>
      <c r="AJ40" s="39">
        <v>52.722000000000001</v>
      </c>
      <c r="AK40" s="39">
        <v>44.064999999999998</v>
      </c>
    </row>
    <row r="41" spans="1:37" x14ac:dyDescent="0.25">
      <c r="A41" s="40" t="s">
        <v>34</v>
      </c>
      <c r="B41" s="52">
        <v>239.7</v>
      </c>
      <c r="C41" s="52">
        <v>205.9</v>
      </c>
      <c r="D41" s="52">
        <v>184.4</v>
      </c>
      <c r="E41" s="52">
        <v>147.4</v>
      </c>
      <c r="F41" s="52">
        <v>94.8</v>
      </c>
      <c r="G41" s="52">
        <v>48.6</v>
      </c>
      <c r="H41" s="52">
        <v>29.7</v>
      </c>
      <c r="I41" s="52">
        <v>30.9</v>
      </c>
      <c r="J41" s="52">
        <v>19.7</v>
      </c>
      <c r="K41" s="52">
        <v>6.7</v>
      </c>
      <c r="L41" s="52">
        <v>11.3</v>
      </c>
      <c r="M41" s="52">
        <v>13.9</v>
      </c>
      <c r="N41" s="52">
        <v>15.8</v>
      </c>
      <c r="O41" s="52">
        <v>15.3</v>
      </c>
      <c r="P41" s="52">
        <v>7.8</v>
      </c>
      <c r="Q41" s="52">
        <v>6.8</v>
      </c>
      <c r="R41" s="52">
        <v>9.4</v>
      </c>
      <c r="S41" s="52">
        <v>8.5</v>
      </c>
      <c r="T41" s="51">
        <v>8.1999999999999993</v>
      </c>
      <c r="U41" s="52">
        <v>7.6</v>
      </c>
      <c r="V41" s="52">
        <v>8.5</v>
      </c>
      <c r="W41" s="49">
        <v>9.3049999999999997</v>
      </c>
      <c r="X41" s="39">
        <v>11.836</v>
      </c>
      <c r="Y41" s="39">
        <v>15.574</v>
      </c>
      <c r="Z41" s="39">
        <v>17.242999999999999</v>
      </c>
      <c r="AA41" s="39">
        <v>20.776</v>
      </c>
      <c r="AB41" s="39">
        <v>23.077999999999999</v>
      </c>
      <c r="AC41" s="39">
        <v>22.452000000000002</v>
      </c>
      <c r="AD41" s="39">
        <v>20.388000000000002</v>
      </c>
      <c r="AE41" s="39">
        <v>17.574999999999999</v>
      </c>
      <c r="AF41" s="54">
        <v>17.574000000000002</v>
      </c>
      <c r="AG41" s="39">
        <v>14.657</v>
      </c>
      <c r="AH41" s="39">
        <v>12.412000000000001</v>
      </c>
      <c r="AI41" s="39">
        <v>12.311999999999999</v>
      </c>
      <c r="AJ41" s="39">
        <v>11.877000000000001</v>
      </c>
      <c r="AK41" s="39">
        <v>9.6240000000000006</v>
      </c>
    </row>
    <row r="42" spans="1:37" x14ac:dyDescent="0.25">
      <c r="A42" s="40" t="s">
        <v>35</v>
      </c>
      <c r="B42" s="52">
        <v>13</v>
      </c>
      <c r="C42" s="52">
        <v>14.1</v>
      </c>
      <c r="D42" s="52">
        <v>4.5</v>
      </c>
      <c r="E42" s="52">
        <v>4</v>
      </c>
      <c r="F42" s="52">
        <v>2.2999999999999998</v>
      </c>
      <c r="G42" s="52">
        <v>1.6</v>
      </c>
      <c r="H42" s="52">
        <v>0.7</v>
      </c>
      <c r="I42" s="52">
        <v>0.3</v>
      </c>
      <c r="J42" s="52">
        <v>0.1</v>
      </c>
      <c r="K42" s="52">
        <v>0.1</v>
      </c>
      <c r="L42" s="52">
        <v>0.4</v>
      </c>
      <c r="M42" s="52">
        <v>0.3</v>
      </c>
      <c r="N42" s="52">
        <v>0.2</v>
      </c>
      <c r="O42" s="52">
        <v>0.5</v>
      </c>
      <c r="P42" s="52">
        <v>0.2</v>
      </c>
      <c r="Q42" s="52">
        <v>0.4</v>
      </c>
      <c r="R42" s="52">
        <v>0.7</v>
      </c>
      <c r="S42" s="52">
        <v>0.4</v>
      </c>
      <c r="T42" s="51">
        <v>0.3</v>
      </c>
      <c r="U42" s="52">
        <v>0.2</v>
      </c>
      <c r="V42" s="52">
        <v>0.2</v>
      </c>
      <c r="W42" s="49">
        <v>0.11600000000000001</v>
      </c>
      <c r="X42" s="39">
        <v>0.161</v>
      </c>
      <c r="Y42" s="39"/>
      <c r="Z42" s="39"/>
      <c r="AA42" s="39"/>
      <c r="AB42" s="39"/>
      <c r="AC42" s="39"/>
      <c r="AD42" s="39"/>
      <c r="AE42" s="39"/>
      <c r="AF42" s="54"/>
      <c r="AG42" s="39"/>
      <c r="AH42" s="39"/>
      <c r="AI42" s="39"/>
      <c r="AJ42" s="39"/>
      <c r="AK42" s="39"/>
    </row>
    <row r="43" spans="1:37" x14ac:dyDescent="0.25">
      <c r="A43" s="40" t="s">
        <v>36</v>
      </c>
      <c r="B43" s="52">
        <v>1.4</v>
      </c>
      <c r="C43" s="52">
        <v>2.9</v>
      </c>
      <c r="D43" s="52">
        <v>2.8</v>
      </c>
      <c r="E43" s="52">
        <v>1.8</v>
      </c>
      <c r="F43" s="52">
        <v>0.7</v>
      </c>
      <c r="G43" s="52">
        <v>1.1000000000000001</v>
      </c>
      <c r="H43" s="52">
        <v>0.6</v>
      </c>
      <c r="I43" s="52">
        <v>0.4</v>
      </c>
      <c r="J43" s="52">
        <v>0.4</v>
      </c>
      <c r="K43" s="52">
        <v>0.6</v>
      </c>
      <c r="L43" s="52">
        <v>0.5</v>
      </c>
      <c r="M43" s="52">
        <v>0.3</v>
      </c>
      <c r="N43" s="52">
        <v>0.2</v>
      </c>
      <c r="O43" s="52">
        <v>0.2</v>
      </c>
      <c r="P43" s="52"/>
      <c r="Q43" s="52"/>
      <c r="R43" s="52">
        <v>0</v>
      </c>
      <c r="S43" s="52"/>
      <c r="T43" s="51"/>
      <c r="U43" s="52"/>
      <c r="V43" s="52"/>
      <c r="W43" s="49"/>
      <c r="X43" s="39"/>
      <c r="Y43" s="39"/>
      <c r="Z43" s="39"/>
      <c r="AA43" s="39"/>
      <c r="AB43" s="39"/>
      <c r="AC43" s="39"/>
      <c r="AD43" s="39"/>
      <c r="AE43" s="39"/>
      <c r="AF43" s="54"/>
      <c r="AG43" s="39"/>
      <c r="AH43" s="39"/>
      <c r="AI43" s="39"/>
      <c r="AJ43" s="39"/>
      <c r="AK43" s="39">
        <v>1.9E-2</v>
      </c>
    </row>
    <row r="44" spans="1:37" x14ac:dyDescent="0.25">
      <c r="A44" s="40" t="s">
        <v>45</v>
      </c>
      <c r="B44" s="52">
        <v>167.3</v>
      </c>
      <c r="C44" s="52">
        <v>167.2</v>
      </c>
      <c r="D44" s="52">
        <v>77.400000000000006</v>
      </c>
      <c r="E44" s="52">
        <v>57.4</v>
      </c>
      <c r="F44" s="52">
        <v>43.2</v>
      </c>
      <c r="G44" s="52">
        <v>24</v>
      </c>
      <c r="H44" s="52">
        <v>8.3000000000000007</v>
      </c>
      <c r="I44" s="52">
        <v>4.3</v>
      </c>
      <c r="J44" s="52">
        <v>6.2</v>
      </c>
      <c r="K44" s="52">
        <v>6</v>
      </c>
      <c r="L44" s="52">
        <v>1.2</v>
      </c>
      <c r="M44" s="52">
        <v>0.3</v>
      </c>
      <c r="N44" s="52">
        <v>0.4</v>
      </c>
      <c r="O44" s="52">
        <v>1.1000000000000001</v>
      </c>
      <c r="P44" s="52">
        <v>2.1</v>
      </c>
      <c r="Q44" s="52">
        <v>2.2000000000000002</v>
      </c>
      <c r="R44" s="52">
        <v>2.2000000000000002</v>
      </c>
      <c r="S44" s="52">
        <v>4.4000000000000004</v>
      </c>
      <c r="T44" s="51">
        <v>3.9</v>
      </c>
      <c r="U44" s="52">
        <v>7.3</v>
      </c>
      <c r="V44" s="52">
        <v>10.199999999999999</v>
      </c>
      <c r="W44" s="49">
        <v>10.061999999999999</v>
      </c>
      <c r="X44" s="39">
        <v>9.9179999999999993</v>
      </c>
      <c r="Y44" s="39">
        <v>9.6010000000000009</v>
      </c>
      <c r="Z44" s="39">
        <v>10.435</v>
      </c>
      <c r="AA44" s="39">
        <v>13.058999999999999</v>
      </c>
      <c r="AB44" s="39">
        <v>8.0060000000000002</v>
      </c>
      <c r="AC44" s="39">
        <v>6.99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  <c r="AK44" s="54" t="s">
        <v>0</v>
      </c>
    </row>
    <row r="45" spans="1:37" x14ac:dyDescent="0.25">
      <c r="A45" s="40" t="s">
        <v>37</v>
      </c>
      <c r="B45" s="52">
        <v>108.4</v>
      </c>
      <c r="C45" s="52">
        <v>102.2</v>
      </c>
      <c r="D45" s="52">
        <v>82</v>
      </c>
      <c r="E45" s="52">
        <v>77.5</v>
      </c>
      <c r="F45" s="52">
        <v>71.3</v>
      </c>
      <c r="G45" s="52">
        <v>51.4</v>
      </c>
      <c r="H45" s="52">
        <v>24.4</v>
      </c>
      <c r="I45" s="52">
        <v>10.3</v>
      </c>
      <c r="J45" s="52">
        <v>2.8</v>
      </c>
      <c r="K45" s="52">
        <v>2.8</v>
      </c>
      <c r="L45" s="52">
        <v>2.5</v>
      </c>
      <c r="M45" s="52">
        <v>8.9</v>
      </c>
      <c r="N45" s="52">
        <v>27.6</v>
      </c>
      <c r="O45" s="52">
        <v>36.799999999999997</v>
      </c>
      <c r="P45" s="52">
        <v>27.1</v>
      </c>
      <c r="Q45" s="52">
        <v>32.9</v>
      </c>
      <c r="R45" s="52">
        <v>40.1</v>
      </c>
      <c r="S45" s="52">
        <v>42.8</v>
      </c>
      <c r="T45" s="51">
        <v>42.1</v>
      </c>
      <c r="U45" s="52">
        <v>39</v>
      </c>
      <c r="V45" s="52">
        <v>37.700000000000003</v>
      </c>
      <c r="W45" s="49">
        <v>19.478000000000002</v>
      </c>
      <c r="X45" s="39">
        <v>23.908999999999999</v>
      </c>
      <c r="Y45" s="39">
        <v>25.61</v>
      </c>
      <c r="Z45" s="39">
        <v>31.210999999999999</v>
      </c>
      <c r="AA45" s="39">
        <v>33.277999999999999</v>
      </c>
      <c r="AB45" s="39">
        <v>35.634999999999998</v>
      </c>
      <c r="AC45" s="39">
        <v>33.85</v>
      </c>
      <c r="AD45" s="39">
        <v>43.277000000000001</v>
      </c>
      <c r="AE45" s="39">
        <v>46.838000000000001</v>
      </c>
      <c r="AF45" s="54">
        <v>53.485999999999997</v>
      </c>
      <c r="AG45" s="39">
        <v>54.750999999999998</v>
      </c>
      <c r="AH45" s="50">
        <v>70.503</v>
      </c>
      <c r="AI45" s="39">
        <v>88.33</v>
      </c>
      <c r="AJ45" s="39">
        <v>70.518000000000001</v>
      </c>
      <c r="AK45" s="54">
        <v>89.155000000000001</v>
      </c>
    </row>
    <row r="46" spans="1:37" x14ac:dyDescent="0.25">
      <c r="A46" s="40" t="s">
        <v>38</v>
      </c>
      <c r="B46" s="52">
        <v>555.20000000000005</v>
      </c>
      <c r="C46" s="52">
        <v>480</v>
      </c>
      <c r="D46" s="52">
        <v>426</v>
      </c>
      <c r="E46" s="52">
        <v>329.6</v>
      </c>
      <c r="F46" s="52">
        <v>233</v>
      </c>
      <c r="G46" s="52">
        <v>148.69999999999999</v>
      </c>
      <c r="H46" s="52">
        <v>36.799999999999997</v>
      </c>
      <c r="I46" s="52">
        <v>19.100000000000001</v>
      </c>
      <c r="J46" s="52">
        <v>10.199999999999999</v>
      </c>
      <c r="K46" s="52">
        <v>9.5</v>
      </c>
      <c r="L46" s="52">
        <v>8.4</v>
      </c>
      <c r="M46" s="52">
        <v>6.8</v>
      </c>
      <c r="N46" s="52">
        <v>8.6</v>
      </c>
      <c r="O46" s="52">
        <v>10.199999999999999</v>
      </c>
      <c r="P46" s="52">
        <v>10.9</v>
      </c>
      <c r="Q46" s="52">
        <v>12</v>
      </c>
      <c r="R46" s="52">
        <v>16.8</v>
      </c>
      <c r="S46" s="52">
        <v>34.5</v>
      </c>
      <c r="T46" s="51">
        <v>39.1</v>
      </c>
      <c r="U46" s="52">
        <v>40.299999999999997</v>
      </c>
      <c r="V46" s="52">
        <v>39.200000000000003</v>
      </c>
      <c r="W46" s="49">
        <v>31.777999999999999</v>
      </c>
      <c r="X46" s="39">
        <v>43.143000000000001</v>
      </c>
      <c r="Y46" s="39">
        <v>40.561999999999998</v>
      </c>
      <c r="Z46" s="39">
        <v>22.402000000000001</v>
      </c>
      <c r="AA46" s="39">
        <v>13.598000000000001</v>
      </c>
      <c r="AB46" s="39">
        <v>2.5990000000000002</v>
      </c>
      <c r="AC46" s="39">
        <v>2.1419999999999999</v>
      </c>
      <c r="AD46" s="39">
        <v>5.1929999999999996</v>
      </c>
      <c r="AE46" s="39">
        <v>26.417999999999999</v>
      </c>
      <c r="AF46" s="54">
        <v>29.497</v>
      </c>
      <c r="AG46" s="39">
        <v>41.448999999999998</v>
      </c>
      <c r="AH46" s="39">
        <v>59.125</v>
      </c>
      <c r="AI46" s="39">
        <v>67.475999999999999</v>
      </c>
      <c r="AJ46" s="39">
        <v>86.215000000000003</v>
      </c>
      <c r="AK46" s="39">
        <v>99.590999999999994</v>
      </c>
    </row>
    <row r="47" spans="1:37" x14ac:dyDescent="0.25">
      <c r="A47" s="40" t="s">
        <v>39</v>
      </c>
      <c r="B47" s="52" t="s">
        <v>0</v>
      </c>
      <c r="C47" s="52" t="s">
        <v>0</v>
      </c>
      <c r="D47" s="52" t="s">
        <v>0</v>
      </c>
      <c r="E47" s="52" t="s">
        <v>0</v>
      </c>
      <c r="F47" s="52" t="s">
        <v>0</v>
      </c>
      <c r="G47" s="52" t="s">
        <v>0</v>
      </c>
      <c r="H47" s="52" t="s">
        <v>0</v>
      </c>
      <c r="I47" s="52" t="s">
        <v>0</v>
      </c>
      <c r="J47" s="52" t="s">
        <v>0</v>
      </c>
      <c r="K47" s="52" t="s">
        <v>0</v>
      </c>
      <c r="L47" s="52" t="s">
        <v>0</v>
      </c>
      <c r="M47" s="52" t="s">
        <v>0</v>
      </c>
      <c r="N47" s="52" t="s">
        <v>0</v>
      </c>
      <c r="O47" s="52" t="s">
        <v>0</v>
      </c>
      <c r="P47" s="52" t="s">
        <v>0</v>
      </c>
      <c r="Q47" s="52" t="s">
        <v>0</v>
      </c>
      <c r="R47" s="52" t="s">
        <v>0</v>
      </c>
      <c r="S47" s="52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39"/>
      <c r="AC47" s="39"/>
      <c r="AD47" s="39">
        <v>1.9419999999999999</v>
      </c>
      <c r="AE47" s="39">
        <v>1.514</v>
      </c>
      <c r="AF47" s="54" t="s">
        <v>2</v>
      </c>
      <c r="AG47" s="39"/>
      <c r="AH47" s="39"/>
      <c r="AI47" s="39"/>
      <c r="AJ47" s="39"/>
      <c r="AK47" s="39"/>
    </row>
    <row r="48" spans="1:37" x14ac:dyDescent="0.25">
      <c r="A48" s="41" t="s">
        <v>40</v>
      </c>
      <c r="B48" s="52" t="s">
        <v>0</v>
      </c>
      <c r="C48" s="52" t="s">
        <v>0</v>
      </c>
      <c r="D48" s="52" t="s">
        <v>0</v>
      </c>
      <c r="E48" s="52" t="s">
        <v>0</v>
      </c>
      <c r="F48" s="52" t="s">
        <v>0</v>
      </c>
      <c r="G48" s="52" t="s">
        <v>0</v>
      </c>
      <c r="H48" s="52" t="s">
        <v>0</v>
      </c>
      <c r="I48" s="52" t="s">
        <v>0</v>
      </c>
      <c r="J48" s="52" t="s">
        <v>0</v>
      </c>
      <c r="K48" s="52" t="s">
        <v>0</v>
      </c>
      <c r="L48" s="52" t="s">
        <v>0</v>
      </c>
      <c r="M48" s="52" t="s">
        <v>0</v>
      </c>
      <c r="N48" s="52" t="s">
        <v>0</v>
      </c>
      <c r="O48" s="52" t="s">
        <v>0</v>
      </c>
      <c r="P48" s="52" t="s">
        <v>0</v>
      </c>
      <c r="Q48" s="52" t="s">
        <v>0</v>
      </c>
      <c r="R48" s="52" t="s">
        <v>0</v>
      </c>
      <c r="S48" s="52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/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39"/>
      <c r="AI48" s="39"/>
      <c r="AJ48" s="39"/>
      <c r="AK48" s="39"/>
    </row>
    <row r="49" spans="1:37" x14ac:dyDescent="0.25">
      <c r="A49" s="40" t="s">
        <v>41</v>
      </c>
      <c r="B49" s="52">
        <v>337.9</v>
      </c>
      <c r="C49" s="52">
        <v>290.5</v>
      </c>
      <c r="D49" s="52">
        <v>218.6</v>
      </c>
      <c r="E49" s="52">
        <v>197.8</v>
      </c>
      <c r="F49" s="52">
        <v>159.4</v>
      </c>
      <c r="G49" s="52">
        <v>76.900000000000006</v>
      </c>
      <c r="H49" s="52">
        <v>8.1999999999999993</v>
      </c>
      <c r="I49" s="52">
        <v>1.9</v>
      </c>
      <c r="J49" s="52">
        <v>2</v>
      </c>
      <c r="K49" s="52">
        <v>3.5</v>
      </c>
      <c r="L49" s="52">
        <v>4.3</v>
      </c>
      <c r="M49" s="52">
        <v>4.5999999999999996</v>
      </c>
      <c r="N49" s="52">
        <v>4.9000000000000004</v>
      </c>
      <c r="O49" s="52">
        <v>6.6</v>
      </c>
      <c r="P49" s="52">
        <v>5.4</v>
      </c>
      <c r="Q49" s="52">
        <v>6.5</v>
      </c>
      <c r="R49" s="52">
        <v>9.3000000000000007</v>
      </c>
      <c r="S49" s="52">
        <v>11.5</v>
      </c>
      <c r="T49" s="51">
        <v>7.8</v>
      </c>
      <c r="U49" s="52">
        <v>7.3</v>
      </c>
      <c r="V49" s="52">
        <v>7.8</v>
      </c>
      <c r="W49" s="49">
        <v>6.6219999999999999</v>
      </c>
      <c r="X49" s="39">
        <v>6.3739999999999997</v>
      </c>
      <c r="Y49" s="39">
        <v>5.133</v>
      </c>
      <c r="Z49" s="39">
        <v>5.0960000000000001</v>
      </c>
      <c r="AA49" s="39">
        <v>6.3390000000000004</v>
      </c>
      <c r="AB49" s="39">
        <v>5.6509999999999998</v>
      </c>
      <c r="AC49" s="39">
        <v>6.7619999999999996</v>
      </c>
      <c r="AD49" s="39">
        <v>8.0120000000000005</v>
      </c>
      <c r="AE49" s="39">
        <v>7.1459999999999999</v>
      </c>
      <c r="AF49" s="39">
        <v>7.72</v>
      </c>
      <c r="AG49" s="39">
        <v>8.4649999999999999</v>
      </c>
      <c r="AH49" s="39">
        <v>8.7789999999999999</v>
      </c>
      <c r="AI49" s="39">
        <v>10.32</v>
      </c>
      <c r="AJ49" s="39">
        <v>8.7330000000000005</v>
      </c>
      <c r="AK49" s="39">
        <v>7.3860000000000001</v>
      </c>
    </row>
    <row r="50" spans="1:37" x14ac:dyDescent="0.25">
      <c r="A50" s="40" t="s">
        <v>42</v>
      </c>
      <c r="B50" s="52">
        <v>1.7</v>
      </c>
      <c r="C50" s="52">
        <v>1.9</v>
      </c>
      <c r="D50" s="52">
        <v>1.4</v>
      </c>
      <c r="E50" s="52">
        <v>0.9</v>
      </c>
      <c r="F50" s="52">
        <v>0.6</v>
      </c>
      <c r="G50" s="52">
        <v>0.7</v>
      </c>
      <c r="H50" s="52">
        <v>0.8</v>
      </c>
      <c r="I50" s="52">
        <v>0.1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40"/>
      <c r="U50" s="40"/>
      <c r="V50" s="40"/>
      <c r="W50" s="40"/>
      <c r="X50" s="40"/>
      <c r="Y50" s="40"/>
      <c r="Z50" s="40"/>
      <c r="AA50" s="40"/>
      <c r="AB50" s="39"/>
      <c r="AC50" s="39">
        <v>0</v>
      </c>
      <c r="AD50" s="39">
        <v>0</v>
      </c>
      <c r="AE50" s="39">
        <v>0</v>
      </c>
      <c r="AF50" s="39">
        <v>0</v>
      </c>
      <c r="AG50" s="39"/>
      <c r="AH50" s="39"/>
      <c r="AI50" s="39"/>
      <c r="AJ50" s="39"/>
    </row>
    <row r="51" spans="1:37" x14ac:dyDescent="0.25">
      <c r="A51" s="41" t="s">
        <v>43</v>
      </c>
      <c r="B51" s="52">
        <v>0.9</v>
      </c>
      <c r="C51" s="52">
        <v>0.2</v>
      </c>
      <c r="D51" s="52">
        <v>0.4</v>
      </c>
      <c r="E51" s="52">
        <v>0.7</v>
      </c>
      <c r="F51" s="52">
        <v>0.6</v>
      </c>
      <c r="G51" s="52">
        <v>0.5</v>
      </c>
      <c r="H51" s="52">
        <v>0.4</v>
      </c>
      <c r="I51" s="52">
        <v>0.4</v>
      </c>
      <c r="J51" s="52">
        <v>0.5</v>
      </c>
      <c r="K51" s="52">
        <v>1.4</v>
      </c>
      <c r="L51" s="52">
        <v>1.9</v>
      </c>
      <c r="M51" s="52">
        <v>2</v>
      </c>
      <c r="N51" s="52">
        <v>0.5</v>
      </c>
      <c r="O51" s="52">
        <v>0.6</v>
      </c>
      <c r="P51" s="52">
        <v>0.7</v>
      </c>
      <c r="Q51" s="52">
        <v>0.7</v>
      </c>
      <c r="R51" s="52">
        <v>0.6</v>
      </c>
      <c r="S51" s="52">
        <v>0.1</v>
      </c>
      <c r="T51" s="41"/>
      <c r="U51" s="41"/>
      <c r="V51" s="41"/>
      <c r="W51" s="41">
        <v>3.9E-2</v>
      </c>
      <c r="X51" s="41">
        <v>0.14499999999999999</v>
      </c>
      <c r="Y51" s="41">
        <v>6.2E-2</v>
      </c>
      <c r="Z51" s="41">
        <v>0.08</v>
      </c>
      <c r="AA51" s="41">
        <v>0.115</v>
      </c>
      <c r="AB51" s="42">
        <v>0.11</v>
      </c>
      <c r="AC51" s="42">
        <v>0.16</v>
      </c>
      <c r="AD51" s="42">
        <v>0.153</v>
      </c>
      <c r="AE51" s="42">
        <v>0.19600000000000001</v>
      </c>
      <c r="AF51" s="42">
        <v>0.153</v>
      </c>
      <c r="AG51" s="42">
        <v>0.16800000000000001</v>
      </c>
      <c r="AH51" s="42">
        <v>9.9000000000000005E-2</v>
      </c>
      <c r="AI51" s="42">
        <v>8.4000000000000005E-2</v>
      </c>
      <c r="AJ51" s="42">
        <v>8.7999999999999995E-2</v>
      </c>
      <c r="AK51" s="39">
        <v>9.6000000000000002E-2</v>
      </c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3">
        <v>0.79300000000000004</v>
      </c>
      <c r="AE52" s="83">
        <v>0.27400000000000002</v>
      </c>
      <c r="AF52" s="83"/>
      <c r="AG52" s="83"/>
      <c r="AH52" s="83"/>
      <c r="AI52" s="83"/>
      <c r="AJ52" s="83"/>
      <c r="AK52" s="83"/>
    </row>
    <row r="53" spans="1:37" x14ac:dyDescent="0.25">
      <c r="AB53" s="50"/>
    </row>
    <row r="54" spans="1:37" x14ac:dyDescent="0.25">
      <c r="A54" s="108" t="s">
        <v>48</v>
      </c>
      <c r="B54" s="36"/>
      <c r="C54" s="43"/>
      <c r="AB54" s="50"/>
    </row>
    <row r="55" spans="1:37" s="56" customFormat="1" ht="23.25" customHeight="1" x14ac:dyDescent="0.25">
      <c r="A55" s="109"/>
      <c r="B55" s="107">
        <v>1990</v>
      </c>
      <c r="C55" s="107">
        <v>1991</v>
      </c>
      <c r="D55" s="107">
        <v>1992</v>
      </c>
      <c r="E55" s="107">
        <v>1993</v>
      </c>
      <c r="F55" s="107">
        <v>1994</v>
      </c>
      <c r="G55" s="107">
        <v>1995</v>
      </c>
      <c r="H55" s="107">
        <v>1996</v>
      </c>
      <c r="I55" s="107">
        <v>1997</v>
      </c>
      <c r="J55" s="107">
        <v>1998</v>
      </c>
      <c r="K55" s="107">
        <v>1999</v>
      </c>
      <c r="L55" s="107">
        <v>2000</v>
      </c>
      <c r="M55" s="107">
        <v>2001</v>
      </c>
      <c r="N55" s="107">
        <v>2002</v>
      </c>
      <c r="O55" s="107">
        <v>2003</v>
      </c>
      <c r="P55" s="107">
        <v>2004</v>
      </c>
      <c r="Q55" s="107">
        <v>2005</v>
      </c>
      <c r="R55" s="107">
        <v>2006</v>
      </c>
      <c r="S55" s="107">
        <v>2007</v>
      </c>
      <c r="T55" s="107">
        <v>2008</v>
      </c>
      <c r="U55" s="107">
        <v>2009</v>
      </c>
      <c r="V55" s="107">
        <v>2010</v>
      </c>
      <c r="W55" s="107">
        <v>2011</v>
      </c>
      <c r="X55" s="107">
        <v>2012</v>
      </c>
      <c r="Y55" s="107">
        <v>2013</v>
      </c>
      <c r="Z55" s="107">
        <v>2014</v>
      </c>
      <c r="AA55" s="107">
        <v>2015</v>
      </c>
      <c r="AB55" s="107">
        <v>2016</v>
      </c>
      <c r="AC55" s="107">
        <v>2017</v>
      </c>
      <c r="AD55" s="107">
        <v>2018</v>
      </c>
      <c r="AE55" s="107">
        <v>2019</v>
      </c>
      <c r="AF55" s="107">
        <v>2020</v>
      </c>
      <c r="AG55" s="107">
        <v>2021</v>
      </c>
      <c r="AH55" s="107" t="s">
        <v>3</v>
      </c>
      <c r="AI55" s="107" t="s">
        <v>4</v>
      </c>
      <c r="AJ55" s="107">
        <v>2024</v>
      </c>
      <c r="AK55" s="107">
        <v>2025</v>
      </c>
    </row>
    <row r="56" spans="1:37" x14ac:dyDescent="0.25">
      <c r="A56" s="40" t="s">
        <v>24</v>
      </c>
      <c r="B56" s="40">
        <f t="shared" ref="B56:Z56" si="31">SUM(B58:B76)</f>
        <v>0.8</v>
      </c>
      <c r="C56" s="40">
        <f t="shared" si="31"/>
        <v>6.0999999999999988</v>
      </c>
      <c r="D56" s="40">
        <f t="shared" si="31"/>
        <v>12.4</v>
      </c>
      <c r="E56" s="40">
        <f t="shared" si="31"/>
        <v>14.199999999999998</v>
      </c>
      <c r="F56" s="40">
        <f t="shared" si="31"/>
        <v>10.999999999999998</v>
      </c>
      <c r="G56" s="40">
        <f t="shared" si="31"/>
        <v>15.699999999999998</v>
      </c>
      <c r="H56" s="40">
        <f t="shared" si="31"/>
        <v>19.8</v>
      </c>
      <c r="I56" s="40">
        <f t="shared" si="31"/>
        <v>28.600000000000005</v>
      </c>
      <c r="J56" s="40">
        <f t="shared" si="31"/>
        <v>28.3</v>
      </c>
      <c r="K56" s="40">
        <f t="shared" si="31"/>
        <v>28.200000000000003</v>
      </c>
      <c r="L56" s="40">
        <f t="shared" si="31"/>
        <v>31.7</v>
      </c>
      <c r="M56" s="40">
        <f t="shared" si="31"/>
        <v>31.4</v>
      </c>
      <c r="N56" s="40">
        <f t="shared" si="31"/>
        <v>43.199999999999996</v>
      </c>
      <c r="O56" s="40">
        <f t="shared" si="31"/>
        <v>63.9</v>
      </c>
      <c r="P56" s="40">
        <f t="shared" si="31"/>
        <v>66</v>
      </c>
      <c r="Q56" s="40">
        <f t="shared" si="31"/>
        <v>69.8</v>
      </c>
      <c r="R56" s="40">
        <f t="shared" si="31"/>
        <v>88.000000000000014</v>
      </c>
      <c r="S56" s="40">
        <f t="shared" si="31"/>
        <v>90.7</v>
      </c>
      <c r="T56" s="40">
        <f t="shared" si="31"/>
        <v>93.1</v>
      </c>
      <c r="U56" s="40">
        <f t="shared" si="31"/>
        <v>86.2</v>
      </c>
      <c r="V56" s="40">
        <f t="shared" si="31"/>
        <v>95.90000000000002</v>
      </c>
      <c r="W56" s="111">
        <f t="shared" si="31"/>
        <v>100.94900000000001</v>
      </c>
      <c r="X56" s="40">
        <f t="shared" si="31"/>
        <v>111.399</v>
      </c>
      <c r="Y56" s="40">
        <f t="shared" si="31"/>
        <v>107.32100000000001</v>
      </c>
      <c r="Z56" s="40">
        <f t="shared" si="31"/>
        <v>101.66199999999998</v>
      </c>
      <c r="AA56" s="40">
        <f>SUM(AA57:AA77)</f>
        <v>106.01399999999998</v>
      </c>
      <c r="AB56" s="40">
        <f t="shared" ref="AB56:AK56" si="32">SUM(AB57:AB77)</f>
        <v>111.99399999999997</v>
      </c>
      <c r="AC56" s="40">
        <f t="shared" si="32"/>
        <v>110.453</v>
      </c>
      <c r="AD56" s="40">
        <f t="shared" si="32"/>
        <v>93.234000000000009</v>
      </c>
      <c r="AE56" s="40">
        <f>SUM(AE57:AE77)</f>
        <v>78.709999999999994</v>
      </c>
      <c r="AF56" s="40">
        <f>SUM(AF57:AF77)</f>
        <v>72.322000000000003</v>
      </c>
      <c r="AG56" s="40">
        <f t="shared" si="32"/>
        <v>81.742999999999995</v>
      </c>
      <c r="AH56" s="40">
        <f t="shared" si="32"/>
        <v>58.768999999999998</v>
      </c>
      <c r="AI56" s="40">
        <f t="shared" si="32"/>
        <v>37.36</v>
      </c>
      <c r="AJ56" s="40">
        <f t="shared" si="32"/>
        <v>50.954999999999998</v>
      </c>
      <c r="AK56" s="40">
        <f t="shared" si="32"/>
        <v>49.941999999999993</v>
      </c>
    </row>
    <row r="57" spans="1:37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/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42">
        <v>1.8839999999999999</v>
      </c>
      <c r="AI57" s="42">
        <v>0.72099999999999997</v>
      </c>
      <c r="AJ57" s="42">
        <v>0.71</v>
      </c>
      <c r="AK57" s="39">
        <v>0.253</v>
      </c>
    </row>
    <row r="58" spans="1:37" x14ac:dyDescent="0.25">
      <c r="A58" s="40" t="s">
        <v>26</v>
      </c>
      <c r="B58" s="42"/>
      <c r="C58" s="42">
        <v>0.4</v>
      </c>
      <c r="D58" s="42">
        <v>1.2</v>
      </c>
      <c r="E58" s="42">
        <v>1.6</v>
      </c>
      <c r="F58" s="42">
        <v>1.7</v>
      </c>
      <c r="G58" s="42">
        <v>3</v>
      </c>
      <c r="H58" s="42">
        <v>3.2</v>
      </c>
      <c r="I58" s="42">
        <v>3.1</v>
      </c>
      <c r="J58" s="42">
        <v>0.4</v>
      </c>
      <c r="K58" s="42">
        <v>0.2</v>
      </c>
      <c r="L58" s="42">
        <v>0.4</v>
      </c>
      <c r="M58" s="42">
        <v>0.4</v>
      </c>
      <c r="N58" s="42">
        <v>0.4</v>
      </c>
      <c r="O58" s="42">
        <v>0.5</v>
      </c>
      <c r="P58" s="42">
        <v>3.6</v>
      </c>
      <c r="Q58" s="42">
        <v>3.9</v>
      </c>
      <c r="R58" s="42">
        <v>4.3</v>
      </c>
      <c r="S58" s="42">
        <v>4.8</v>
      </c>
      <c r="T58" s="42">
        <v>5.2</v>
      </c>
      <c r="U58" s="42">
        <v>5.8</v>
      </c>
      <c r="V58" s="51">
        <v>7.3</v>
      </c>
      <c r="W58" s="49">
        <v>7.532</v>
      </c>
      <c r="X58" s="42">
        <v>10.428000000000001</v>
      </c>
      <c r="Y58" s="42">
        <v>9.5069999999999997</v>
      </c>
      <c r="Z58" s="42">
        <v>9.5939999999999994</v>
      </c>
      <c r="AA58" s="42">
        <v>8.8849999999999998</v>
      </c>
      <c r="AB58" s="42">
        <v>9.5510000000000002</v>
      </c>
      <c r="AC58" s="42">
        <v>10.932</v>
      </c>
      <c r="AD58" s="42">
        <v>9.2129999999999992</v>
      </c>
      <c r="AE58" s="42">
        <v>7.048</v>
      </c>
      <c r="AF58" s="42">
        <v>6.1760000000000002</v>
      </c>
      <c r="AG58" s="42">
        <v>5.4850000000000003</v>
      </c>
      <c r="AH58" s="42">
        <v>7.9909999999999997</v>
      </c>
      <c r="AI58" s="42">
        <v>2.8239999999999998</v>
      </c>
      <c r="AJ58" s="42">
        <v>2.6509999999999998</v>
      </c>
      <c r="AK58" s="39">
        <v>3.149</v>
      </c>
    </row>
    <row r="59" spans="1:37" x14ac:dyDescent="0.25">
      <c r="A59" s="40" t="s">
        <v>27</v>
      </c>
      <c r="B59" s="42"/>
      <c r="C59" s="42">
        <v>0.5</v>
      </c>
      <c r="D59" s="42">
        <v>0.7</v>
      </c>
      <c r="E59" s="42">
        <v>0.7</v>
      </c>
      <c r="F59" s="42">
        <v>0.7</v>
      </c>
      <c r="G59" s="42">
        <v>0.7</v>
      </c>
      <c r="H59" s="42">
        <v>0.3</v>
      </c>
      <c r="I59" s="42">
        <v>0.3</v>
      </c>
      <c r="J59" s="42">
        <v>0.5</v>
      </c>
      <c r="K59" s="42">
        <v>1.3</v>
      </c>
      <c r="L59" s="42">
        <v>2.2000000000000002</v>
      </c>
      <c r="M59" s="42">
        <v>2.2000000000000002</v>
      </c>
      <c r="N59" s="42">
        <v>1.7</v>
      </c>
      <c r="O59" s="42">
        <v>1.8</v>
      </c>
      <c r="P59" s="42">
        <v>2.2999999999999998</v>
      </c>
      <c r="Q59" s="42">
        <v>1.4</v>
      </c>
      <c r="R59" s="42">
        <v>1.3</v>
      </c>
      <c r="S59" s="42">
        <v>0.9</v>
      </c>
      <c r="T59" s="42">
        <v>0.8</v>
      </c>
      <c r="U59" s="42">
        <v>0.7</v>
      </c>
      <c r="V59" s="51">
        <v>1.3</v>
      </c>
      <c r="W59" s="49">
        <v>0.98199999999999998</v>
      </c>
      <c r="X59" s="42">
        <v>1.54</v>
      </c>
      <c r="Y59" s="42">
        <v>1.595</v>
      </c>
      <c r="Z59" s="42">
        <v>1.474</v>
      </c>
      <c r="AA59" s="42">
        <v>1.704</v>
      </c>
      <c r="AB59" s="42">
        <v>1.778</v>
      </c>
      <c r="AC59" s="42">
        <v>1.665</v>
      </c>
      <c r="AD59" s="42">
        <v>1.4450000000000001</v>
      </c>
      <c r="AE59" s="42">
        <v>1.9339999999999999</v>
      </c>
      <c r="AF59" s="42">
        <v>1.198</v>
      </c>
      <c r="AG59" s="42">
        <v>1.0980000000000001</v>
      </c>
      <c r="AH59" s="42">
        <v>1.4139999999999999</v>
      </c>
      <c r="AI59" s="42">
        <v>0.80600000000000005</v>
      </c>
      <c r="AJ59" s="42">
        <v>0.69799999999999995</v>
      </c>
      <c r="AK59" s="39">
        <v>0.48</v>
      </c>
    </row>
    <row r="60" spans="1:37" x14ac:dyDescent="0.25">
      <c r="A60" s="40" t="s">
        <v>28</v>
      </c>
      <c r="B60" s="42"/>
      <c r="C60" s="42">
        <v>0.9</v>
      </c>
      <c r="D60" s="42">
        <v>1.1000000000000001</v>
      </c>
      <c r="E60" s="42">
        <v>2</v>
      </c>
      <c r="F60" s="42">
        <v>1.9</v>
      </c>
      <c r="G60" s="42">
        <v>3</v>
      </c>
      <c r="H60" s="42">
        <v>4.2</v>
      </c>
      <c r="I60" s="42">
        <v>5.7</v>
      </c>
      <c r="J60" s="42">
        <v>6</v>
      </c>
      <c r="K60" s="42">
        <v>7.1</v>
      </c>
      <c r="L60" s="42">
        <v>7.9</v>
      </c>
      <c r="M60" s="42">
        <v>7.2</v>
      </c>
      <c r="N60" s="42">
        <v>8.3000000000000007</v>
      </c>
      <c r="O60" s="42">
        <v>11.2</v>
      </c>
      <c r="P60" s="42">
        <v>12</v>
      </c>
      <c r="Q60" s="42">
        <v>17.399999999999999</v>
      </c>
      <c r="R60" s="42">
        <v>31.7</v>
      </c>
      <c r="S60" s="42">
        <v>31.9</v>
      </c>
      <c r="T60" s="42">
        <v>34.700000000000003</v>
      </c>
      <c r="U60" s="42">
        <v>26.9</v>
      </c>
      <c r="V60" s="51">
        <v>29.2</v>
      </c>
      <c r="W60" s="49">
        <v>30.033000000000001</v>
      </c>
      <c r="X60" s="42">
        <v>30.875</v>
      </c>
      <c r="Y60" s="42">
        <v>33.426000000000002</v>
      </c>
      <c r="Z60" s="42">
        <v>33.896999999999998</v>
      </c>
      <c r="AA60" s="42">
        <v>35.856999999999999</v>
      </c>
      <c r="AB60" s="42">
        <v>43.313000000000002</v>
      </c>
      <c r="AC60" s="42">
        <v>31.956</v>
      </c>
      <c r="AD60" s="42">
        <v>24.782</v>
      </c>
      <c r="AE60" s="42">
        <v>19.556000000000001</v>
      </c>
      <c r="AF60" s="42">
        <v>18.367000000000001</v>
      </c>
      <c r="AG60" s="42">
        <v>26.641999999999999</v>
      </c>
      <c r="AH60" s="42">
        <v>13.315</v>
      </c>
      <c r="AI60" s="42">
        <v>7.1609999999999996</v>
      </c>
      <c r="AJ60" s="42">
        <v>16.343</v>
      </c>
      <c r="AK60" s="39">
        <v>15.667999999999999</v>
      </c>
    </row>
    <row r="61" spans="1:37" x14ac:dyDescent="0.25">
      <c r="A61" s="40" t="s">
        <v>29</v>
      </c>
      <c r="B61" s="42"/>
      <c r="C61" s="42"/>
      <c r="D61" s="42"/>
      <c r="E61" s="42">
        <v>0.1</v>
      </c>
      <c r="F61" s="42">
        <v>0.1</v>
      </c>
      <c r="G61" s="42">
        <v>0.1</v>
      </c>
      <c r="H61" s="42">
        <v>0.1</v>
      </c>
      <c r="I61" s="42"/>
      <c r="J61" s="42">
        <v>0.1</v>
      </c>
      <c r="K61" s="42"/>
      <c r="L61" s="42"/>
      <c r="M61" s="42"/>
      <c r="N61" s="42"/>
      <c r="O61" s="42"/>
      <c r="P61" s="42">
        <v>0.2</v>
      </c>
      <c r="Q61" s="42">
        <v>0.1</v>
      </c>
      <c r="R61" s="42">
        <v>0.2</v>
      </c>
      <c r="S61" s="42">
        <v>0.4</v>
      </c>
      <c r="T61" s="42">
        <v>1.1000000000000001</v>
      </c>
      <c r="U61" s="42">
        <v>1.1000000000000001</v>
      </c>
      <c r="V61" s="51">
        <v>1.2</v>
      </c>
      <c r="W61" s="49">
        <v>1.468</v>
      </c>
      <c r="X61" s="42">
        <v>0.495</v>
      </c>
      <c r="Y61" s="42">
        <v>0.43</v>
      </c>
      <c r="Z61" s="42">
        <v>0.60199999999999998</v>
      </c>
      <c r="AA61" s="42">
        <v>0.221</v>
      </c>
      <c r="AB61" s="42">
        <v>0.23699999999999999</v>
      </c>
      <c r="AC61" s="42">
        <v>0.23499999999999999</v>
      </c>
      <c r="AD61" s="42">
        <v>0.24099999999999999</v>
      </c>
      <c r="AE61" s="42">
        <v>0.28399999999999997</v>
      </c>
      <c r="AF61" s="42">
        <v>0</v>
      </c>
      <c r="AG61" s="42">
        <v>0.34399999999999997</v>
      </c>
      <c r="AH61" s="42"/>
      <c r="AI61" s="42"/>
      <c r="AJ61" s="42">
        <v>0.17</v>
      </c>
      <c r="AK61" s="39">
        <v>0.31</v>
      </c>
    </row>
    <row r="62" spans="1:37" x14ac:dyDescent="0.25">
      <c r="A62" s="40" t="s">
        <v>30</v>
      </c>
      <c r="B62" s="42"/>
      <c r="C62" s="42">
        <v>0.2</v>
      </c>
      <c r="D62" s="42">
        <v>0.2</v>
      </c>
      <c r="E62" s="42">
        <v>0.3</v>
      </c>
      <c r="F62" s="42">
        <v>0.3</v>
      </c>
      <c r="G62" s="42">
        <v>0.5</v>
      </c>
      <c r="H62" s="42">
        <v>0.5</v>
      </c>
      <c r="I62" s="42">
        <v>0.7</v>
      </c>
      <c r="J62" s="42">
        <v>2</v>
      </c>
      <c r="K62" s="42">
        <v>2.2000000000000002</v>
      </c>
      <c r="L62" s="42">
        <v>1.5</v>
      </c>
      <c r="M62" s="42">
        <v>3.2</v>
      </c>
      <c r="N62" s="42">
        <v>5.4</v>
      </c>
      <c r="O62" s="42">
        <v>5.3</v>
      </c>
      <c r="P62" s="42">
        <v>5.4</v>
      </c>
      <c r="Q62" s="42">
        <v>3.7</v>
      </c>
      <c r="R62" s="42">
        <v>3.6</v>
      </c>
      <c r="S62" s="42">
        <v>2.8</v>
      </c>
      <c r="T62" s="42">
        <v>3.1</v>
      </c>
      <c r="U62" s="42">
        <v>4.3</v>
      </c>
      <c r="V62" s="51">
        <v>3.6</v>
      </c>
      <c r="W62" s="49">
        <v>2.4470000000000001</v>
      </c>
      <c r="X62" s="42">
        <v>5.8879999999999999</v>
      </c>
      <c r="Y62" s="42">
        <v>7.891</v>
      </c>
      <c r="Z62" s="42">
        <v>6.9390000000000001</v>
      </c>
      <c r="AA62" s="42">
        <v>7.8410000000000002</v>
      </c>
      <c r="AB62" s="42">
        <v>9.1959999999999997</v>
      </c>
      <c r="AC62" s="42">
        <v>8.9789999999999992</v>
      </c>
      <c r="AD62" s="42">
        <v>8.4610000000000003</v>
      </c>
      <c r="AE62" s="42">
        <v>7.9829999999999997</v>
      </c>
      <c r="AF62" s="42">
        <v>1.327</v>
      </c>
      <c r="AG62" s="42">
        <v>1.216</v>
      </c>
      <c r="AH62" s="42">
        <v>1.1060000000000001</v>
      </c>
      <c r="AI62" s="42">
        <v>1.032</v>
      </c>
      <c r="AJ62" s="42">
        <v>0.84799999999999998</v>
      </c>
      <c r="AK62" s="39">
        <v>0.82</v>
      </c>
    </row>
    <row r="63" spans="1:37" x14ac:dyDescent="0.25">
      <c r="A63" s="40" t="s">
        <v>31</v>
      </c>
      <c r="B63" s="42">
        <v>0.6</v>
      </c>
      <c r="C63" s="42">
        <v>2.6</v>
      </c>
      <c r="D63" s="42">
        <v>4.2</v>
      </c>
      <c r="E63" s="42">
        <v>2.1</v>
      </c>
      <c r="F63" s="42">
        <v>0.8</v>
      </c>
      <c r="G63" s="42">
        <v>0.6</v>
      </c>
      <c r="H63" s="42">
        <v>0.4</v>
      </c>
      <c r="I63" s="42">
        <v>1.5</v>
      </c>
      <c r="J63" s="42">
        <v>2</v>
      </c>
      <c r="K63" s="42">
        <v>1.8</v>
      </c>
      <c r="L63" s="42">
        <v>2.6</v>
      </c>
      <c r="M63" s="42">
        <v>2.4</v>
      </c>
      <c r="N63" s="42">
        <v>2.4</v>
      </c>
      <c r="O63" s="42">
        <v>5.2</v>
      </c>
      <c r="P63" s="42">
        <v>6.2</v>
      </c>
      <c r="Q63" s="42">
        <v>5.6</v>
      </c>
      <c r="R63" s="42">
        <v>4.3</v>
      </c>
      <c r="S63" s="42">
        <v>4</v>
      </c>
      <c r="T63" s="42">
        <v>2.6</v>
      </c>
      <c r="U63" s="42">
        <v>4.2</v>
      </c>
      <c r="V63" s="51">
        <v>5</v>
      </c>
      <c r="W63" s="49">
        <v>6.4889999999999999</v>
      </c>
      <c r="X63" s="42">
        <v>5.5940000000000003</v>
      </c>
      <c r="Y63" s="42">
        <v>5.0090000000000003</v>
      </c>
      <c r="Z63" s="42">
        <v>1.69</v>
      </c>
      <c r="AA63" s="42">
        <v>2.266</v>
      </c>
      <c r="AB63" s="42">
        <v>2.0819999999999999</v>
      </c>
      <c r="AC63" s="42">
        <v>1.9450000000000001</v>
      </c>
      <c r="AD63" s="42">
        <v>2.1779999999999999</v>
      </c>
      <c r="AE63" s="42">
        <v>2.3639999999999999</v>
      </c>
      <c r="AF63" s="42">
        <v>2.4089999999999998</v>
      </c>
      <c r="AG63" s="42">
        <v>2.1389999999999998</v>
      </c>
      <c r="AH63" s="42">
        <v>1.419</v>
      </c>
      <c r="AI63" s="42">
        <v>1.286</v>
      </c>
      <c r="AJ63" s="42">
        <v>1.577</v>
      </c>
      <c r="AK63" s="39">
        <v>1.4379999999999999</v>
      </c>
    </row>
    <row r="64" spans="1:37" x14ac:dyDescent="0.25">
      <c r="A64" s="40" t="s">
        <v>32</v>
      </c>
      <c r="B64" s="42" t="s">
        <v>0</v>
      </c>
      <c r="C64" s="42" t="s">
        <v>0</v>
      </c>
      <c r="D64" s="42" t="s">
        <v>0</v>
      </c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  <c r="O64" s="42" t="s">
        <v>0</v>
      </c>
      <c r="P64" s="42" t="s">
        <v>0</v>
      </c>
      <c r="Q64" s="42" t="s">
        <v>0</v>
      </c>
      <c r="R64" s="42" t="s">
        <v>0</v>
      </c>
      <c r="S64" s="42" t="s">
        <v>0</v>
      </c>
      <c r="T64" s="42" t="s">
        <v>0</v>
      </c>
      <c r="U64" s="42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42" t="s">
        <v>0</v>
      </c>
      <c r="AB64" s="42"/>
      <c r="AC64" s="42" t="s">
        <v>0</v>
      </c>
      <c r="AD64" s="42" t="s">
        <v>0</v>
      </c>
      <c r="AE64" s="42" t="s">
        <v>0</v>
      </c>
      <c r="AF64" s="42" t="s">
        <v>0</v>
      </c>
      <c r="AG64" s="42" t="s">
        <v>0</v>
      </c>
      <c r="AH64" s="42">
        <v>1.337</v>
      </c>
      <c r="AI64" s="42">
        <v>1.363</v>
      </c>
      <c r="AJ64" s="42">
        <v>1.1879999999999999</v>
      </c>
      <c r="AK64" s="39">
        <v>1.585</v>
      </c>
    </row>
    <row r="65" spans="1:37" x14ac:dyDescent="0.25">
      <c r="A65" s="40" t="s">
        <v>33</v>
      </c>
      <c r="B65" s="42"/>
      <c r="C65" s="42">
        <v>0.3</v>
      </c>
      <c r="D65" s="42">
        <v>0.5</v>
      </c>
      <c r="E65" s="42">
        <v>0.8</v>
      </c>
      <c r="F65" s="42">
        <v>0.7</v>
      </c>
      <c r="G65" s="42">
        <v>0.5</v>
      </c>
      <c r="H65" s="42">
        <v>1</v>
      </c>
      <c r="I65" s="42">
        <v>1.3</v>
      </c>
      <c r="J65" s="42">
        <v>1.7</v>
      </c>
      <c r="K65" s="42">
        <v>3.6</v>
      </c>
      <c r="L65" s="42">
        <v>2.9</v>
      </c>
      <c r="M65" s="42">
        <v>2.6</v>
      </c>
      <c r="N65" s="42">
        <v>5.7</v>
      </c>
      <c r="O65" s="42">
        <v>10.9</v>
      </c>
      <c r="P65" s="42">
        <v>15.3</v>
      </c>
      <c r="Q65" s="42">
        <v>12.7</v>
      </c>
      <c r="R65" s="42">
        <v>12.8</v>
      </c>
      <c r="S65" s="42">
        <v>14</v>
      </c>
      <c r="T65" s="42">
        <v>15.4</v>
      </c>
      <c r="U65" s="42">
        <v>12.5</v>
      </c>
      <c r="V65" s="51">
        <v>8.6</v>
      </c>
      <c r="W65" s="49">
        <v>8.5609999999999999</v>
      </c>
      <c r="X65" s="42">
        <v>10.021000000000001</v>
      </c>
      <c r="Y65" s="42">
        <v>10.983000000000001</v>
      </c>
      <c r="Z65" s="42">
        <v>9.375</v>
      </c>
      <c r="AA65" s="42">
        <v>8.14</v>
      </c>
      <c r="AB65" s="42">
        <v>10.172000000000001</v>
      </c>
      <c r="AC65" s="42">
        <v>10.105</v>
      </c>
      <c r="AD65" s="42">
        <v>7.6319999999999997</v>
      </c>
      <c r="AE65" s="42">
        <v>7.2629999999999999</v>
      </c>
      <c r="AF65" s="42">
        <v>9.6880000000000006</v>
      </c>
      <c r="AG65" s="42">
        <v>12.734999999999999</v>
      </c>
      <c r="AH65" s="42">
        <v>9.56</v>
      </c>
      <c r="AI65" s="42">
        <v>7.9740000000000002</v>
      </c>
      <c r="AJ65" s="42">
        <v>9.9359999999999999</v>
      </c>
      <c r="AK65" s="39">
        <v>8.32</v>
      </c>
    </row>
    <row r="66" spans="1:37" x14ac:dyDescent="0.25">
      <c r="A66" s="40" t="s">
        <v>34</v>
      </c>
      <c r="B66" s="42">
        <v>0.2</v>
      </c>
      <c r="C66" s="42">
        <v>0.3</v>
      </c>
      <c r="D66" s="42">
        <v>1</v>
      </c>
      <c r="E66" s="42">
        <v>2.7</v>
      </c>
      <c r="F66" s="42">
        <v>1.9</v>
      </c>
      <c r="G66" s="42">
        <v>2.2999999999999998</v>
      </c>
      <c r="H66" s="42">
        <v>2.8</v>
      </c>
      <c r="I66" s="42">
        <v>6.7</v>
      </c>
      <c r="J66" s="42">
        <v>7.2</v>
      </c>
      <c r="K66" s="42">
        <v>2</v>
      </c>
      <c r="L66" s="42">
        <v>0.9</v>
      </c>
      <c r="M66" s="42">
        <v>0.8</v>
      </c>
      <c r="N66" s="42">
        <v>1.8</v>
      </c>
      <c r="O66" s="42">
        <v>3</v>
      </c>
      <c r="P66" s="42">
        <v>3.7</v>
      </c>
      <c r="Q66" s="42">
        <v>4.3</v>
      </c>
      <c r="R66" s="42">
        <v>6</v>
      </c>
      <c r="S66" s="42">
        <v>6.7</v>
      </c>
      <c r="T66" s="42">
        <v>7.9</v>
      </c>
      <c r="U66" s="42">
        <v>6.6</v>
      </c>
      <c r="V66" s="51">
        <v>7.9</v>
      </c>
      <c r="W66" s="49">
        <v>7.01</v>
      </c>
      <c r="X66" s="42">
        <v>6.6360000000000001</v>
      </c>
      <c r="Y66" s="42">
        <v>5.343</v>
      </c>
      <c r="Z66" s="42">
        <v>7.26</v>
      </c>
      <c r="AA66" s="42">
        <v>8.2240000000000002</v>
      </c>
      <c r="AB66" s="42">
        <v>8.2729999999999997</v>
      </c>
      <c r="AC66" s="42">
        <v>10.728</v>
      </c>
      <c r="AD66" s="42">
        <v>11.507999999999999</v>
      </c>
      <c r="AE66" s="42">
        <v>10.303000000000001</v>
      </c>
      <c r="AF66" s="42">
        <v>9.7170000000000005</v>
      </c>
      <c r="AG66" s="42">
        <v>8.8740000000000006</v>
      </c>
      <c r="AH66" s="42">
        <v>5.4180000000000001</v>
      </c>
      <c r="AI66" s="42">
        <v>7.4729999999999999</v>
      </c>
      <c r="AJ66" s="42">
        <v>11.54</v>
      </c>
      <c r="AK66" s="39">
        <v>11.839</v>
      </c>
    </row>
    <row r="67" spans="1:37" x14ac:dyDescent="0.25">
      <c r="A67" s="40" t="s">
        <v>35</v>
      </c>
      <c r="B67" s="42"/>
      <c r="C67" s="42">
        <v>0.1</v>
      </c>
      <c r="D67" s="42">
        <v>0.3</v>
      </c>
      <c r="E67" s="42">
        <v>0.1</v>
      </c>
      <c r="F67" s="42"/>
      <c r="G67" s="42"/>
      <c r="H67" s="42">
        <v>0.2</v>
      </c>
      <c r="I67" s="42">
        <v>0.1</v>
      </c>
      <c r="J67" s="42"/>
      <c r="K67" s="42">
        <v>0.1</v>
      </c>
      <c r="L67" s="42">
        <v>0.2</v>
      </c>
      <c r="M67" s="42">
        <v>0.2</v>
      </c>
      <c r="N67" s="42">
        <v>0.4</v>
      </c>
      <c r="O67" s="42">
        <v>0.3</v>
      </c>
      <c r="P67" s="42">
        <v>0.2</v>
      </c>
      <c r="Q67" s="42">
        <v>0.2</v>
      </c>
      <c r="R67" s="42">
        <v>0.2</v>
      </c>
      <c r="S67" s="42">
        <v>0.2</v>
      </c>
      <c r="T67" s="42">
        <v>0.1</v>
      </c>
      <c r="U67" s="42">
        <v>0.2</v>
      </c>
      <c r="V67" s="51">
        <v>0.2</v>
      </c>
      <c r="W67" s="49">
        <v>0.24</v>
      </c>
      <c r="X67" s="42">
        <v>0.25700000000000001</v>
      </c>
      <c r="Y67" s="42">
        <v>0.218</v>
      </c>
      <c r="Z67" s="42">
        <v>6.0999999999999999E-2</v>
      </c>
      <c r="AA67" s="42">
        <v>6.5000000000000002E-2</v>
      </c>
      <c r="AB67" s="42">
        <v>0.27</v>
      </c>
      <c r="AC67" s="42">
        <v>0.34599999999999997</v>
      </c>
      <c r="AD67" s="42">
        <v>0.27100000000000002</v>
      </c>
      <c r="AE67" s="42">
        <v>0.27</v>
      </c>
      <c r="AF67" s="42">
        <v>0.21</v>
      </c>
      <c r="AG67" s="42">
        <v>0.153</v>
      </c>
      <c r="AH67" s="42">
        <v>0.05</v>
      </c>
      <c r="AI67" s="42">
        <v>0.05</v>
      </c>
      <c r="AJ67" s="42">
        <v>0.04</v>
      </c>
      <c r="AK67" s="39">
        <v>8.5000000000000006E-2</v>
      </c>
    </row>
    <row r="68" spans="1:37" x14ac:dyDescent="0.25">
      <c r="A68" s="40" t="s">
        <v>36</v>
      </c>
      <c r="B68" s="42"/>
      <c r="C68" s="42"/>
      <c r="D68" s="42"/>
      <c r="E68" s="42"/>
      <c r="F68" s="42"/>
      <c r="G68" s="42">
        <v>0.1</v>
      </c>
      <c r="H68" s="42"/>
      <c r="I68" s="42">
        <v>0.1</v>
      </c>
      <c r="J68" s="42"/>
      <c r="K68" s="42">
        <v>0.1</v>
      </c>
      <c r="L68" s="42">
        <v>0.3</v>
      </c>
      <c r="M68" s="42">
        <v>0.1</v>
      </c>
      <c r="N68" s="42"/>
      <c r="O68" s="42"/>
      <c r="P68" s="42">
        <v>0.1</v>
      </c>
      <c r="Q68" s="42">
        <v>0.5</v>
      </c>
      <c r="R68" s="42">
        <v>0.4</v>
      </c>
      <c r="S68" s="42">
        <v>0.7</v>
      </c>
      <c r="T68" s="42">
        <v>0.5</v>
      </c>
      <c r="U68" s="42">
        <v>0.2</v>
      </c>
      <c r="V68" s="51">
        <v>0.5</v>
      </c>
      <c r="W68" s="49">
        <v>0.28000000000000003</v>
      </c>
      <c r="X68" s="42">
        <v>0.317</v>
      </c>
      <c r="Y68" s="42">
        <v>0.16700000000000001</v>
      </c>
      <c r="Z68" s="42">
        <v>0.08</v>
      </c>
      <c r="AA68" s="42">
        <v>0.1</v>
      </c>
      <c r="AB68" s="42">
        <v>9.4E-2</v>
      </c>
      <c r="AC68" s="42">
        <v>0.128</v>
      </c>
      <c r="AD68" s="42">
        <v>4.4999999999999998E-2</v>
      </c>
      <c r="AE68" s="42">
        <v>4.4999999999999998E-2</v>
      </c>
      <c r="AF68" s="42">
        <v>5.5E-2</v>
      </c>
      <c r="AG68" s="42">
        <v>3.7999999999999999E-2</v>
      </c>
      <c r="AH68" s="42"/>
      <c r="AI68" s="42"/>
      <c r="AJ68" s="42"/>
      <c r="AK68" s="39"/>
    </row>
    <row r="69" spans="1:37" x14ac:dyDescent="0.25">
      <c r="A69" s="40" t="s">
        <v>45</v>
      </c>
      <c r="B69" s="42"/>
      <c r="C69" s="42">
        <v>0.1</v>
      </c>
      <c r="D69" s="42">
        <v>1.6</v>
      </c>
      <c r="E69" s="42">
        <v>1.6</v>
      </c>
      <c r="F69" s="42">
        <v>0.7</v>
      </c>
      <c r="G69" s="42">
        <v>0.7</v>
      </c>
      <c r="H69" s="42">
        <v>0.1</v>
      </c>
      <c r="I69" s="42">
        <v>0.2</v>
      </c>
      <c r="J69" s="42">
        <v>0.1</v>
      </c>
      <c r="K69" s="42">
        <v>0.1</v>
      </c>
      <c r="L69" s="42">
        <v>0.1</v>
      </c>
      <c r="M69" s="42"/>
      <c r="N69" s="42">
        <v>0.1</v>
      </c>
      <c r="O69" s="42">
        <v>0.1</v>
      </c>
      <c r="P69" s="42">
        <v>0</v>
      </c>
      <c r="Q69" s="42">
        <v>0.2</v>
      </c>
      <c r="R69" s="42">
        <v>0.1</v>
      </c>
      <c r="S69" s="42">
        <v>3</v>
      </c>
      <c r="T69" s="42">
        <v>4.0999999999999996</v>
      </c>
      <c r="U69" s="42">
        <v>4.9000000000000004</v>
      </c>
      <c r="V69" s="51">
        <v>7.4</v>
      </c>
      <c r="W69" s="49">
        <v>8.7360000000000007</v>
      </c>
      <c r="X69" s="42">
        <v>11.942</v>
      </c>
      <c r="Y69" s="42">
        <v>8.7469999999999999</v>
      </c>
      <c r="Z69" s="42">
        <v>9.1549999999999994</v>
      </c>
      <c r="AA69" s="42">
        <v>11.859</v>
      </c>
      <c r="AB69" s="42">
        <v>7.6180000000000003</v>
      </c>
      <c r="AC69" s="42">
        <v>9.8940000000000001</v>
      </c>
      <c r="AD69" s="42" t="s">
        <v>0</v>
      </c>
      <c r="AE69" s="42" t="s">
        <v>0</v>
      </c>
      <c r="AF69" s="42" t="s">
        <v>0</v>
      </c>
      <c r="AG69" s="42" t="s">
        <v>0</v>
      </c>
      <c r="AH69" s="42" t="s">
        <v>0</v>
      </c>
      <c r="AI69" s="42" t="s">
        <v>0</v>
      </c>
      <c r="AJ69" s="42" t="s">
        <v>0</v>
      </c>
      <c r="AK69" s="54" t="s">
        <v>0</v>
      </c>
    </row>
    <row r="70" spans="1:37" x14ac:dyDescent="0.25">
      <c r="A70" s="40" t="s">
        <v>37</v>
      </c>
      <c r="B70" s="42"/>
      <c r="C70" s="42">
        <v>0.1</v>
      </c>
      <c r="D70" s="42">
        <v>0.4</v>
      </c>
      <c r="E70" s="42">
        <v>0.6</v>
      </c>
      <c r="F70" s="42">
        <v>0.6</v>
      </c>
      <c r="G70" s="42">
        <v>1</v>
      </c>
      <c r="H70" s="42">
        <v>1</v>
      </c>
      <c r="I70" s="42">
        <v>1.3</v>
      </c>
      <c r="J70" s="42">
        <v>1</v>
      </c>
      <c r="K70" s="42">
        <v>1.4</v>
      </c>
      <c r="L70" s="42">
        <v>2.5</v>
      </c>
      <c r="M70" s="42">
        <v>2.7</v>
      </c>
      <c r="N70" s="42">
        <v>3.9</v>
      </c>
      <c r="O70" s="42">
        <v>5.9</v>
      </c>
      <c r="P70" s="42">
        <v>3.9</v>
      </c>
      <c r="Q70" s="42">
        <v>3.8</v>
      </c>
      <c r="R70" s="42">
        <v>5</v>
      </c>
      <c r="S70" s="42">
        <v>6</v>
      </c>
      <c r="T70" s="42">
        <v>5</v>
      </c>
      <c r="U70" s="42">
        <v>5.4</v>
      </c>
      <c r="V70" s="51">
        <v>6.3</v>
      </c>
      <c r="W70" s="49">
        <v>6.3360000000000003</v>
      </c>
      <c r="X70" s="42">
        <v>8.4060000000000006</v>
      </c>
      <c r="Y70" s="42">
        <v>5.6459999999999999</v>
      </c>
      <c r="Z70" s="42">
        <v>4.5469999999999997</v>
      </c>
      <c r="AA70" s="42">
        <v>3.8839999999999999</v>
      </c>
      <c r="AB70" s="42">
        <v>2.84</v>
      </c>
      <c r="AC70" s="42">
        <v>2.9020000000000001</v>
      </c>
      <c r="AD70" s="42">
        <v>2.165</v>
      </c>
      <c r="AE70" s="42">
        <v>2.0310000000000001</v>
      </c>
      <c r="AF70" s="42">
        <v>2.0299999999999998</v>
      </c>
      <c r="AG70" s="42">
        <v>1.87</v>
      </c>
      <c r="AH70" s="42">
        <v>1.18</v>
      </c>
      <c r="AI70" s="42">
        <v>0.96799999999999997</v>
      </c>
      <c r="AJ70" s="42">
        <v>0.98799999999999999</v>
      </c>
      <c r="AK70" s="54">
        <v>1.1339999999999999</v>
      </c>
    </row>
    <row r="71" spans="1:37" x14ac:dyDescent="0.25">
      <c r="A71" s="40" t="s">
        <v>38</v>
      </c>
      <c r="B71" s="42"/>
      <c r="C71" s="42">
        <v>0.2</v>
      </c>
      <c r="D71" s="42">
        <v>0.7</v>
      </c>
      <c r="E71" s="42">
        <v>1</v>
      </c>
      <c r="F71" s="42">
        <v>1.1000000000000001</v>
      </c>
      <c r="G71" s="42">
        <v>2.1</v>
      </c>
      <c r="H71" s="42">
        <v>2.9</v>
      </c>
      <c r="I71" s="42">
        <v>4.9000000000000004</v>
      </c>
      <c r="J71" s="42">
        <v>4.3</v>
      </c>
      <c r="K71" s="42">
        <v>3.9</v>
      </c>
      <c r="L71" s="42">
        <v>3.2</v>
      </c>
      <c r="M71" s="42">
        <v>1.5</v>
      </c>
      <c r="N71" s="42">
        <v>2.1</v>
      </c>
      <c r="O71" s="42">
        <v>2.5</v>
      </c>
      <c r="P71" s="42">
        <v>3.2</v>
      </c>
      <c r="Q71" s="42">
        <v>3.6</v>
      </c>
      <c r="R71" s="42">
        <v>4.9000000000000004</v>
      </c>
      <c r="S71" s="42">
        <v>4</v>
      </c>
      <c r="T71" s="42">
        <v>3.8</v>
      </c>
      <c r="U71" s="42">
        <v>3.6</v>
      </c>
      <c r="V71" s="40">
        <v>5.7</v>
      </c>
      <c r="W71" s="40">
        <v>6.3250000000000002</v>
      </c>
      <c r="X71" s="40">
        <v>6.4480000000000004</v>
      </c>
      <c r="Y71" s="40">
        <v>6.032</v>
      </c>
      <c r="Z71" s="40">
        <v>6.0670000000000002</v>
      </c>
      <c r="AA71" s="42">
        <v>6.2619999999999996</v>
      </c>
      <c r="AB71" s="42">
        <v>5.633</v>
      </c>
      <c r="AC71" s="42">
        <v>5.6079999999999997</v>
      </c>
      <c r="AD71" s="42">
        <v>5.8849999999999998</v>
      </c>
      <c r="AE71" s="42">
        <v>4.6859999999999999</v>
      </c>
      <c r="AF71" s="42">
        <v>5.2869999999999999</v>
      </c>
      <c r="AG71" s="42">
        <v>5.4569999999999999</v>
      </c>
      <c r="AH71" s="42">
        <v>2.266</v>
      </c>
      <c r="AI71" s="42">
        <v>2.758</v>
      </c>
      <c r="AJ71" s="42">
        <v>2.2109999999999999</v>
      </c>
      <c r="AK71" s="39">
        <v>2.956</v>
      </c>
    </row>
    <row r="72" spans="1:37" x14ac:dyDescent="0.25">
      <c r="A72" s="40" t="s">
        <v>39</v>
      </c>
      <c r="B72" s="42" t="s">
        <v>0</v>
      </c>
      <c r="C72" s="42" t="s">
        <v>0</v>
      </c>
      <c r="D72" s="42" t="s">
        <v>0</v>
      </c>
      <c r="E72" s="42" t="s">
        <v>0</v>
      </c>
      <c r="F72" s="42" t="s">
        <v>0</v>
      </c>
      <c r="G72" s="42" t="s">
        <v>0</v>
      </c>
      <c r="H72" s="42" t="s">
        <v>0</v>
      </c>
      <c r="I72" s="42" t="s">
        <v>0</v>
      </c>
      <c r="J72" s="42" t="s">
        <v>0</v>
      </c>
      <c r="K72" s="42" t="s">
        <v>0</v>
      </c>
      <c r="L72" s="42" t="s">
        <v>0</v>
      </c>
      <c r="M72" s="42" t="s">
        <v>0</v>
      </c>
      <c r="N72" s="42" t="s">
        <v>0</v>
      </c>
      <c r="O72" s="42" t="s">
        <v>0</v>
      </c>
      <c r="P72" s="42" t="s">
        <v>0</v>
      </c>
      <c r="Q72" s="42" t="s">
        <v>0</v>
      </c>
      <c r="R72" s="42" t="s">
        <v>0</v>
      </c>
      <c r="S72" s="42" t="s">
        <v>0</v>
      </c>
      <c r="T72" s="42" t="s">
        <v>0</v>
      </c>
      <c r="U72" s="42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42" t="s">
        <v>0</v>
      </c>
      <c r="AB72" s="42"/>
      <c r="AC72" s="42" t="s">
        <v>0</v>
      </c>
      <c r="AD72" s="42">
        <v>1.1379999999999999</v>
      </c>
      <c r="AE72" s="42">
        <v>1.8009999999999999</v>
      </c>
      <c r="AF72" s="42">
        <v>1.9850000000000001</v>
      </c>
      <c r="AG72" s="42">
        <v>1.9950000000000001</v>
      </c>
      <c r="AH72" s="42">
        <v>1.56</v>
      </c>
      <c r="AI72" s="42"/>
      <c r="AJ72" s="42"/>
      <c r="AK72" s="39"/>
    </row>
    <row r="73" spans="1:37" x14ac:dyDescent="0.25">
      <c r="A73" s="41" t="s">
        <v>40</v>
      </c>
      <c r="B73" s="42" t="s">
        <v>0</v>
      </c>
      <c r="C73" s="42" t="s">
        <v>0</v>
      </c>
      <c r="D73" s="42" t="s">
        <v>0</v>
      </c>
      <c r="E73" s="42" t="s">
        <v>0</v>
      </c>
      <c r="F73" s="42" t="s">
        <v>0</v>
      </c>
      <c r="G73" s="42" t="s">
        <v>0</v>
      </c>
      <c r="H73" s="42" t="s">
        <v>0</v>
      </c>
      <c r="I73" s="42" t="s">
        <v>0</v>
      </c>
      <c r="J73" s="42" t="s">
        <v>0</v>
      </c>
      <c r="K73" s="42" t="s">
        <v>0</v>
      </c>
      <c r="L73" s="42" t="s">
        <v>0</v>
      </c>
      <c r="M73" s="42" t="s">
        <v>0</v>
      </c>
      <c r="N73" s="42" t="s">
        <v>0</v>
      </c>
      <c r="O73" s="42" t="s">
        <v>0</v>
      </c>
      <c r="P73" s="42" t="s">
        <v>0</v>
      </c>
      <c r="Q73" s="42" t="s">
        <v>0</v>
      </c>
      <c r="R73" s="42" t="s">
        <v>0</v>
      </c>
      <c r="S73" s="42" t="s">
        <v>0</v>
      </c>
      <c r="T73" s="42" t="s">
        <v>0</v>
      </c>
      <c r="U73" s="42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42" t="s">
        <v>0</v>
      </c>
      <c r="AB73" s="42"/>
      <c r="AC73" s="42" t="s">
        <v>0</v>
      </c>
      <c r="AD73" s="42" t="s">
        <v>0</v>
      </c>
      <c r="AE73" s="42" t="s">
        <v>0</v>
      </c>
      <c r="AF73" s="42" t="s">
        <v>0</v>
      </c>
      <c r="AG73" s="42" t="s">
        <v>0</v>
      </c>
      <c r="AH73" s="42">
        <v>0.48799999999999999</v>
      </c>
      <c r="AI73" s="42">
        <v>3.5000000000000003E-2</v>
      </c>
      <c r="AJ73" s="42">
        <v>2.9000000000000001E-2</v>
      </c>
      <c r="AK73" s="39"/>
    </row>
    <row r="74" spans="1:37" x14ac:dyDescent="0.25">
      <c r="A74" s="40" t="s">
        <v>41</v>
      </c>
      <c r="B74" s="42"/>
      <c r="C74" s="42">
        <v>0.4</v>
      </c>
      <c r="D74" s="42">
        <v>0.5</v>
      </c>
      <c r="E74" s="42">
        <v>0.6</v>
      </c>
      <c r="F74" s="42">
        <v>0.5</v>
      </c>
      <c r="G74" s="42">
        <v>1.1000000000000001</v>
      </c>
      <c r="H74" s="42">
        <v>3.1</v>
      </c>
      <c r="I74" s="42">
        <v>2.7</v>
      </c>
      <c r="J74" s="42">
        <v>3</v>
      </c>
      <c r="K74" s="42">
        <v>4.4000000000000004</v>
      </c>
      <c r="L74" s="42">
        <v>7</v>
      </c>
      <c r="M74" s="42">
        <v>8.1</v>
      </c>
      <c r="N74" s="42">
        <v>11</v>
      </c>
      <c r="O74" s="42">
        <v>17.100000000000001</v>
      </c>
      <c r="P74" s="42">
        <v>9.8000000000000007</v>
      </c>
      <c r="Q74" s="42">
        <v>12.4</v>
      </c>
      <c r="R74" s="42">
        <v>13.2</v>
      </c>
      <c r="S74" s="42">
        <v>11.3</v>
      </c>
      <c r="T74" s="42">
        <v>8.8000000000000007</v>
      </c>
      <c r="U74" s="42">
        <v>9.8000000000000007</v>
      </c>
      <c r="V74" s="40">
        <v>11.7</v>
      </c>
      <c r="W74" s="40">
        <v>14.51</v>
      </c>
      <c r="X74" s="40">
        <v>12.552</v>
      </c>
      <c r="Y74" s="40">
        <v>12.327</v>
      </c>
      <c r="Z74" s="40">
        <v>10.920999999999999</v>
      </c>
      <c r="AA74" s="42">
        <v>10.706</v>
      </c>
      <c r="AB74" s="42">
        <v>10.936999999999999</v>
      </c>
      <c r="AC74" s="42">
        <v>15.03</v>
      </c>
      <c r="AD74" s="42">
        <v>12.946999999999999</v>
      </c>
      <c r="AE74" s="42">
        <v>12.794</v>
      </c>
      <c r="AF74" s="42">
        <v>13.433</v>
      </c>
      <c r="AG74" s="42">
        <v>12.948</v>
      </c>
      <c r="AH74" s="42">
        <v>9.2690000000000001</v>
      </c>
      <c r="AI74" s="42">
        <v>2.1080000000000001</v>
      </c>
      <c r="AJ74" s="42">
        <v>1.2250000000000001</v>
      </c>
      <c r="AK74" s="39">
        <v>1.62</v>
      </c>
    </row>
    <row r="75" spans="1:37" x14ac:dyDescent="0.25">
      <c r="A75" s="40" t="s">
        <v>42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0"/>
      <c r="W75" s="40"/>
      <c r="X75" s="40"/>
      <c r="Y75" s="40"/>
      <c r="Z75" s="40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37"/>
    </row>
    <row r="76" spans="1:37" x14ac:dyDescent="0.25">
      <c r="A76" s="41" t="s">
        <v>43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>
        <v>0.1</v>
      </c>
      <c r="P76" s="42">
        <v>0.1</v>
      </c>
      <c r="Q76" s="42"/>
      <c r="R76" s="42"/>
      <c r="S76" s="42"/>
      <c r="T76" s="42"/>
      <c r="U76" s="42"/>
      <c r="V76" s="41"/>
      <c r="W76" s="41"/>
      <c r="X76" s="41"/>
      <c r="Y76" s="41"/>
      <c r="Z76" s="41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39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2">
        <v>5.3230000000000004</v>
      </c>
      <c r="AE77" s="82">
        <v>0.34799999999999998</v>
      </c>
      <c r="AF77" s="82">
        <v>0.44</v>
      </c>
      <c r="AG77" s="82">
        <v>0.749</v>
      </c>
      <c r="AH77" s="82">
        <v>0.51200000000000001</v>
      </c>
      <c r="AI77" s="82">
        <v>0.80100000000000005</v>
      </c>
      <c r="AJ77" s="82">
        <v>0.80100000000000005</v>
      </c>
      <c r="AK77" s="83">
        <v>0.28499999999999998</v>
      </c>
    </row>
    <row r="79" spans="1:37" x14ac:dyDescent="0.25">
      <c r="A79" s="108" t="s">
        <v>49</v>
      </c>
      <c r="B79" s="36"/>
      <c r="C79" s="43"/>
    </row>
    <row r="80" spans="1:37" s="56" customFormat="1" ht="23.25" customHeight="1" x14ac:dyDescent="0.25">
      <c r="A80" s="109"/>
      <c r="B80" s="107">
        <v>1990</v>
      </c>
      <c r="C80" s="107">
        <v>1991</v>
      </c>
      <c r="D80" s="107">
        <v>1992</v>
      </c>
      <c r="E80" s="107">
        <v>1993</v>
      </c>
      <c r="F80" s="107">
        <v>1994</v>
      </c>
      <c r="G80" s="107">
        <v>1995</v>
      </c>
      <c r="H80" s="107">
        <v>1996</v>
      </c>
      <c r="I80" s="107">
        <v>1997</v>
      </c>
      <c r="J80" s="107">
        <v>1998</v>
      </c>
      <c r="K80" s="107">
        <v>1999</v>
      </c>
      <c r="L80" s="107">
        <v>2000</v>
      </c>
      <c r="M80" s="107">
        <v>2001</v>
      </c>
      <c r="N80" s="107">
        <v>2002</v>
      </c>
      <c r="O80" s="107">
        <v>2003</v>
      </c>
      <c r="P80" s="107">
        <v>2004</v>
      </c>
      <c r="Q80" s="107">
        <v>2005</v>
      </c>
      <c r="R80" s="107">
        <v>2006</v>
      </c>
      <c r="S80" s="107">
        <v>2007</v>
      </c>
      <c r="T80" s="107">
        <v>2008</v>
      </c>
      <c r="U80" s="107">
        <v>2009</v>
      </c>
      <c r="V80" s="107">
        <v>2010</v>
      </c>
      <c r="W80" s="107">
        <v>2011</v>
      </c>
      <c r="X80" s="107">
        <v>2012</v>
      </c>
      <c r="Y80" s="107">
        <v>2013</v>
      </c>
      <c r="Z80" s="107">
        <v>2014</v>
      </c>
      <c r="AA80" s="107">
        <v>2015</v>
      </c>
      <c r="AB80" s="107">
        <v>2016</v>
      </c>
      <c r="AC80" s="107">
        <v>2017</v>
      </c>
      <c r="AD80" s="107">
        <v>2018</v>
      </c>
      <c r="AE80" s="107">
        <v>2019</v>
      </c>
      <c r="AF80" s="107">
        <v>2020</v>
      </c>
      <c r="AG80" s="107">
        <v>2021</v>
      </c>
      <c r="AH80" s="107" t="s">
        <v>3</v>
      </c>
      <c r="AI80" s="107" t="s">
        <v>4</v>
      </c>
      <c r="AJ80" s="107">
        <v>2024</v>
      </c>
      <c r="AK80" s="107">
        <v>2025</v>
      </c>
    </row>
    <row r="81" spans="1:37" x14ac:dyDescent="0.25">
      <c r="A81" s="40" t="s">
        <v>24</v>
      </c>
      <c r="B81" s="40">
        <f t="shared" ref="B81:Z81" si="33">SUM(B83:B101)</f>
        <v>663.70000000000016</v>
      </c>
      <c r="C81" s="40">
        <f t="shared" si="33"/>
        <v>697.99999999999989</v>
      </c>
      <c r="D81" s="40">
        <f t="shared" si="33"/>
        <v>712.59999999999991</v>
      </c>
      <c r="E81" s="40">
        <f t="shared" si="33"/>
        <v>805.00000000000011</v>
      </c>
      <c r="F81" s="40">
        <f t="shared" si="33"/>
        <v>755.99999999999989</v>
      </c>
      <c r="G81" s="40">
        <f t="shared" si="33"/>
        <v>845.2</v>
      </c>
      <c r="H81" s="40">
        <f t="shared" si="33"/>
        <v>718.3</v>
      </c>
      <c r="I81" s="40">
        <f t="shared" si="33"/>
        <v>675.5</v>
      </c>
      <c r="J81" s="40">
        <f t="shared" si="33"/>
        <v>733.40000000000009</v>
      </c>
      <c r="K81" s="40">
        <f t="shared" si="33"/>
        <v>839.00000000000011</v>
      </c>
      <c r="L81" s="40">
        <f t="shared" si="33"/>
        <v>941.3000000000003</v>
      </c>
      <c r="M81" s="40">
        <f t="shared" si="33"/>
        <v>976.09999999999991</v>
      </c>
      <c r="N81" s="40">
        <f t="shared" si="33"/>
        <v>1034.5999999999999</v>
      </c>
      <c r="O81" s="40">
        <f t="shared" si="33"/>
        <v>1117</v>
      </c>
      <c r="P81" s="40">
        <f t="shared" si="33"/>
        <v>1066.5</v>
      </c>
      <c r="Q81" s="40">
        <f t="shared" si="33"/>
        <v>1045.8000000000002</v>
      </c>
      <c r="R81" s="40">
        <f t="shared" si="33"/>
        <v>1027.0999999999999</v>
      </c>
      <c r="S81" s="40">
        <f t="shared" si="33"/>
        <v>1065.5999999999999</v>
      </c>
      <c r="T81" s="40">
        <f t="shared" si="33"/>
        <v>1058.5</v>
      </c>
      <c r="U81" s="40">
        <f t="shared" si="33"/>
        <v>1029.8</v>
      </c>
      <c r="V81" s="40">
        <f t="shared" si="33"/>
        <v>1012.6000000000001</v>
      </c>
      <c r="W81" s="111">
        <f t="shared" si="33"/>
        <v>873.2940000000001</v>
      </c>
      <c r="X81" s="40">
        <f t="shared" si="33"/>
        <v>686.3180000000001</v>
      </c>
      <c r="Y81" s="40">
        <v>562.35</v>
      </c>
      <c r="Z81" s="40">
        <f t="shared" si="33"/>
        <v>521.053</v>
      </c>
      <c r="AA81" s="40">
        <f>SUM(AA82:AA102)</f>
        <v>508.06899999999996</v>
      </c>
      <c r="AB81" s="40">
        <f t="shared" ref="AB81:AK81" si="34">SUM(AB82:AB102)</f>
        <v>475.22199999999998</v>
      </c>
      <c r="AC81" s="40">
        <f t="shared" si="34"/>
        <v>483.59699999999998</v>
      </c>
      <c r="AD81" s="40">
        <f t="shared" si="34"/>
        <v>491.22900000000004</v>
      </c>
      <c r="AE81" s="40">
        <f>SUM(AE82:AE102)</f>
        <v>493.54700000000003</v>
      </c>
      <c r="AF81" s="40">
        <f>SUM(AF82:AF102)</f>
        <v>489.28100000000001</v>
      </c>
      <c r="AG81" s="40">
        <f t="shared" si="34"/>
        <v>434.98900000000003</v>
      </c>
      <c r="AH81" s="40">
        <f t="shared" si="34"/>
        <v>221.39600000000002</v>
      </c>
      <c r="AI81" s="40">
        <f t="shared" si="34"/>
        <v>179.95999999999998</v>
      </c>
      <c r="AJ81" s="40">
        <f t="shared" si="34"/>
        <v>166.97299999999998</v>
      </c>
      <c r="AK81" s="40">
        <f t="shared" si="34"/>
        <v>167.22099999999995</v>
      </c>
    </row>
    <row r="82" spans="1:37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/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40">
        <v>8.3569999999999993</v>
      </c>
      <c r="AI82" s="40">
        <v>3.3159999999999998</v>
      </c>
      <c r="AJ82" s="40">
        <v>4.1280000000000001</v>
      </c>
      <c r="AK82" s="40">
        <v>3.71</v>
      </c>
    </row>
    <row r="83" spans="1:37" x14ac:dyDescent="0.25">
      <c r="A83" s="40" t="s">
        <v>26</v>
      </c>
      <c r="B83" s="42">
        <v>107.70000000000005</v>
      </c>
      <c r="C83" s="42">
        <v>128.50000000000003</v>
      </c>
      <c r="D83" s="42">
        <v>136.30000000000001</v>
      </c>
      <c r="E83" s="42">
        <v>139.20000000000002</v>
      </c>
      <c r="F83" s="42">
        <v>150.30000000000001</v>
      </c>
      <c r="G83" s="42">
        <v>159.4</v>
      </c>
      <c r="H83" s="42">
        <v>142.90000000000003</v>
      </c>
      <c r="I83" s="42">
        <v>117</v>
      </c>
      <c r="J83" s="42">
        <v>114.6</v>
      </c>
      <c r="K83" s="42">
        <v>125.10000000000001</v>
      </c>
      <c r="L83" s="42">
        <v>135.49999999999997</v>
      </c>
      <c r="M83" s="42">
        <v>148.9</v>
      </c>
      <c r="N83" s="42">
        <v>159.19999999999999</v>
      </c>
      <c r="O83" s="42">
        <v>179.2</v>
      </c>
      <c r="P83" s="42">
        <v>173.70000000000002</v>
      </c>
      <c r="Q83" s="42">
        <v>163.69999999999999</v>
      </c>
      <c r="R83" s="42">
        <v>168.1</v>
      </c>
      <c r="S83" s="42">
        <v>166</v>
      </c>
      <c r="T83" s="42">
        <v>169.3</v>
      </c>
      <c r="U83" s="42">
        <v>169</v>
      </c>
      <c r="V83" s="42">
        <v>150.4</v>
      </c>
      <c r="W83" s="42">
        <v>117.06</v>
      </c>
      <c r="X83" s="42">
        <v>116.88500000000001</v>
      </c>
      <c r="Y83" s="42">
        <v>89.266999999999996</v>
      </c>
      <c r="Z83" s="42">
        <v>84.343000000000004</v>
      </c>
      <c r="AA83" s="42">
        <v>84.701999999999998</v>
      </c>
      <c r="AB83" s="40">
        <v>84.224999999999994</v>
      </c>
      <c r="AC83" s="40">
        <v>83.584999999999994</v>
      </c>
      <c r="AD83" s="40">
        <v>83.869</v>
      </c>
      <c r="AE83" s="40">
        <v>80.507000000000005</v>
      </c>
      <c r="AF83" s="40">
        <v>79.277000000000001</v>
      </c>
      <c r="AG83" s="40">
        <v>75.561000000000007</v>
      </c>
      <c r="AH83" s="40">
        <v>59.337000000000003</v>
      </c>
      <c r="AI83" s="40">
        <v>41.220999999999997</v>
      </c>
      <c r="AJ83" s="40">
        <v>34.814999999999998</v>
      </c>
      <c r="AK83" s="40">
        <v>36.344000000000001</v>
      </c>
    </row>
    <row r="84" spans="1:37" x14ac:dyDescent="0.25">
      <c r="A84" s="40" t="s">
        <v>27</v>
      </c>
      <c r="B84" s="42">
        <v>30.699999999999989</v>
      </c>
      <c r="C84" s="42">
        <v>28.700000000000003</v>
      </c>
      <c r="D84" s="42">
        <v>30.599999999999998</v>
      </c>
      <c r="E84" s="42">
        <v>35.700000000000003</v>
      </c>
      <c r="F84" s="42">
        <v>35.899999999999991</v>
      </c>
      <c r="G84" s="42">
        <v>39.599999999999994</v>
      </c>
      <c r="H84" s="42">
        <v>33.200000000000003</v>
      </c>
      <c r="I84" s="42">
        <v>33.800000000000004</v>
      </c>
      <c r="J84" s="42">
        <v>53.5</v>
      </c>
      <c r="K84" s="42">
        <v>63</v>
      </c>
      <c r="L84" s="42">
        <v>65.8</v>
      </c>
      <c r="M84" s="42">
        <v>68.8</v>
      </c>
      <c r="N84" s="42">
        <v>71.8</v>
      </c>
      <c r="O84" s="42">
        <v>75.599999999999994</v>
      </c>
      <c r="P84" s="42">
        <v>78.100000000000009</v>
      </c>
      <c r="Q84" s="42">
        <v>84.1</v>
      </c>
      <c r="R84" s="42">
        <v>45.2</v>
      </c>
      <c r="S84" s="42">
        <v>57.9</v>
      </c>
      <c r="T84" s="42">
        <v>64.900000000000006</v>
      </c>
      <c r="U84" s="42">
        <v>66</v>
      </c>
      <c r="V84" s="42">
        <v>62.7</v>
      </c>
      <c r="W84" s="42">
        <v>63.935000000000002</v>
      </c>
      <c r="X84" s="42">
        <v>12.272</v>
      </c>
      <c r="Y84" s="42">
        <v>5.6369999999999996</v>
      </c>
      <c r="Z84" s="42">
        <v>4.657</v>
      </c>
      <c r="AA84" s="42">
        <v>4.5039999999999996</v>
      </c>
      <c r="AB84" s="40">
        <v>4.2830000000000004</v>
      </c>
      <c r="AC84" s="40">
        <v>4.907</v>
      </c>
      <c r="AD84" s="40">
        <v>5.35</v>
      </c>
      <c r="AE84" s="40">
        <v>5.3879999999999999</v>
      </c>
      <c r="AF84" s="40">
        <v>5.8719999999999999</v>
      </c>
      <c r="AG84" s="40">
        <v>6.2640000000000002</v>
      </c>
      <c r="AH84" s="40">
        <v>4.032</v>
      </c>
      <c r="AI84" s="40">
        <v>3.7559999999999998</v>
      </c>
      <c r="AJ84" s="40">
        <v>2.7869999999999999</v>
      </c>
      <c r="AK84" s="40">
        <v>2.0760000000000001</v>
      </c>
    </row>
    <row r="85" spans="1:37" x14ac:dyDescent="0.25">
      <c r="A85" s="40" t="s">
        <v>28</v>
      </c>
      <c r="B85" s="42">
        <v>51.5</v>
      </c>
      <c r="C85" s="42">
        <v>50.6</v>
      </c>
      <c r="D85" s="42">
        <v>45.999999999999993</v>
      </c>
      <c r="E85" s="42">
        <v>53.800000000000011</v>
      </c>
      <c r="F85" s="42">
        <v>48.000000000000007</v>
      </c>
      <c r="G85" s="42">
        <v>50</v>
      </c>
      <c r="H85" s="42">
        <v>49.7</v>
      </c>
      <c r="I85" s="42">
        <v>59.399999999999991</v>
      </c>
      <c r="J85" s="42">
        <v>68</v>
      </c>
      <c r="K85" s="42">
        <v>83.500000000000014</v>
      </c>
      <c r="L85" s="42">
        <v>97.1</v>
      </c>
      <c r="M85" s="42">
        <v>93.399999999999991</v>
      </c>
      <c r="N85" s="42">
        <v>92.100000000000009</v>
      </c>
      <c r="O85" s="42">
        <v>90.999999999999986</v>
      </c>
      <c r="P85" s="42">
        <v>81.699999999999989</v>
      </c>
      <c r="Q85" s="42">
        <v>72.799999999999983</v>
      </c>
      <c r="R85" s="42">
        <v>65.800000000000011</v>
      </c>
      <c r="S85" s="42">
        <v>86.1</v>
      </c>
      <c r="T85" s="42">
        <v>81.7</v>
      </c>
      <c r="U85" s="42">
        <v>54.7</v>
      </c>
      <c r="V85" s="42">
        <v>51.7</v>
      </c>
      <c r="W85" s="42">
        <v>49.366999999999997</v>
      </c>
      <c r="X85" s="42">
        <v>37.546999999999997</v>
      </c>
      <c r="Y85" s="42">
        <v>27.946000000000002</v>
      </c>
      <c r="Z85" s="42">
        <v>22.58</v>
      </c>
      <c r="AA85" s="42">
        <v>13.032999999999999</v>
      </c>
      <c r="AB85" s="40">
        <v>13.321999999999999</v>
      </c>
      <c r="AC85" s="40">
        <v>13.364000000000001</v>
      </c>
      <c r="AD85" s="40">
        <v>14.91</v>
      </c>
      <c r="AE85" s="40">
        <v>14.083</v>
      </c>
      <c r="AF85" s="40">
        <v>11.958</v>
      </c>
      <c r="AG85" s="40">
        <v>12.619</v>
      </c>
      <c r="AH85" s="40">
        <v>2.4929999999999999</v>
      </c>
      <c r="AI85" s="40">
        <v>1.635</v>
      </c>
      <c r="AJ85" s="40">
        <v>2.1280000000000001</v>
      </c>
      <c r="AK85" s="40">
        <v>2.6259999999999999</v>
      </c>
    </row>
    <row r="86" spans="1:37" x14ac:dyDescent="0.25">
      <c r="A86" s="40" t="s">
        <v>29</v>
      </c>
      <c r="B86" s="42">
        <v>0.89999999999999991</v>
      </c>
      <c r="C86" s="42">
        <v>0.70000000000000018</v>
      </c>
      <c r="D86" s="42">
        <v>0.39999999999999991</v>
      </c>
      <c r="E86" s="42">
        <v>0.6000000000000002</v>
      </c>
      <c r="F86" s="42">
        <v>0.50000000000000011</v>
      </c>
      <c r="G86" s="42">
        <v>0.29999999999999993</v>
      </c>
      <c r="H86" s="42">
        <v>0.4</v>
      </c>
      <c r="I86" s="42">
        <v>0.4</v>
      </c>
      <c r="J86" s="42">
        <v>0.6</v>
      </c>
      <c r="K86" s="42">
        <v>0.3</v>
      </c>
      <c r="L86" s="42">
        <v>0.3</v>
      </c>
      <c r="M86" s="42">
        <v>0.2</v>
      </c>
      <c r="N86" s="42">
        <v>0.29999999999999993</v>
      </c>
      <c r="O86" s="42">
        <v>0.6</v>
      </c>
      <c r="P86" s="42">
        <v>0.59999999999999987</v>
      </c>
      <c r="Q86" s="42">
        <v>0.9</v>
      </c>
      <c r="R86" s="42">
        <v>0.89999999999999991</v>
      </c>
      <c r="S86" s="42">
        <v>1</v>
      </c>
      <c r="T86" s="42">
        <v>1</v>
      </c>
      <c r="U86" s="42">
        <v>1.3</v>
      </c>
      <c r="V86" s="42">
        <v>1.3</v>
      </c>
      <c r="W86" s="42">
        <v>1.036</v>
      </c>
      <c r="X86" s="42">
        <v>7.4999999999999997E-2</v>
      </c>
      <c r="Y86" s="42">
        <v>0.155</v>
      </c>
      <c r="Z86" s="42">
        <v>0.03</v>
      </c>
      <c r="AA86" s="42">
        <v>0.121</v>
      </c>
      <c r="AB86" s="40">
        <v>5.6000000000000001E-2</v>
      </c>
      <c r="AC86" s="40">
        <v>8.7999999999999995E-2</v>
      </c>
      <c r="AD86" s="40">
        <v>0.09</v>
      </c>
      <c r="AE86" s="40">
        <v>1.7999999999999999E-2</v>
      </c>
      <c r="AF86" s="40">
        <v>1.7999999999999999E-2</v>
      </c>
      <c r="AG86" s="40">
        <v>1.7000000000000001E-2</v>
      </c>
      <c r="AH86" s="40">
        <v>8.8999999999999996E-2</v>
      </c>
      <c r="AI86" s="40">
        <v>0.1</v>
      </c>
      <c r="AJ86" s="40">
        <v>2.9000000000000001E-2</v>
      </c>
      <c r="AK86" s="40">
        <v>0.129</v>
      </c>
    </row>
    <row r="87" spans="1:37" x14ac:dyDescent="0.25">
      <c r="A87" s="40" t="s">
        <v>30</v>
      </c>
      <c r="B87" s="42">
        <v>23.4</v>
      </c>
      <c r="C87" s="42">
        <v>25.199999999999992</v>
      </c>
      <c r="D87" s="42">
        <v>25.8</v>
      </c>
      <c r="E87" s="42">
        <v>26.900000000000002</v>
      </c>
      <c r="F87" s="42">
        <v>28.5</v>
      </c>
      <c r="G87" s="42">
        <v>33.599999999999994</v>
      </c>
      <c r="H87" s="42">
        <v>22.9</v>
      </c>
      <c r="I87" s="42">
        <v>23.5</v>
      </c>
      <c r="J87" s="42">
        <v>29.299999999999997</v>
      </c>
      <c r="K87" s="42">
        <v>24.6</v>
      </c>
      <c r="L87" s="42">
        <v>22.599999999999998</v>
      </c>
      <c r="M87" s="42">
        <v>25.9</v>
      </c>
      <c r="N87" s="42">
        <v>23.200000000000003</v>
      </c>
      <c r="O87" s="42">
        <v>26.299999999999997</v>
      </c>
      <c r="P87" s="42">
        <v>20.6</v>
      </c>
      <c r="Q87" s="42">
        <v>19</v>
      </c>
      <c r="R87" s="42">
        <v>21.599999999999998</v>
      </c>
      <c r="S87" s="42">
        <v>19.100000000000001</v>
      </c>
      <c r="T87" s="42">
        <v>16.8</v>
      </c>
      <c r="U87" s="42">
        <v>18.600000000000001</v>
      </c>
      <c r="V87" s="42">
        <v>18.7</v>
      </c>
      <c r="W87" s="42">
        <v>14.244999999999999</v>
      </c>
      <c r="X87" s="42">
        <v>12.651</v>
      </c>
      <c r="Y87" s="42">
        <v>10.590999999999999</v>
      </c>
      <c r="Z87" s="42">
        <v>10.239000000000001</v>
      </c>
      <c r="AA87" s="42">
        <v>10.888</v>
      </c>
      <c r="AB87" s="40">
        <v>10.308</v>
      </c>
      <c r="AC87" s="40">
        <v>10.395</v>
      </c>
      <c r="AD87" s="40">
        <v>10.872999999999999</v>
      </c>
      <c r="AE87" s="40">
        <v>7.6139999999999999</v>
      </c>
      <c r="AF87" s="40">
        <v>5.7089999999999996</v>
      </c>
      <c r="AG87" s="40">
        <v>4.4960000000000004</v>
      </c>
      <c r="AH87" s="40">
        <v>3.359</v>
      </c>
      <c r="AI87" s="40">
        <v>4.266</v>
      </c>
      <c r="AJ87" s="40">
        <v>3.2829999999999999</v>
      </c>
      <c r="AK87" s="40">
        <v>2.6930000000000001</v>
      </c>
    </row>
    <row r="88" spans="1:37" x14ac:dyDescent="0.25">
      <c r="A88" s="40" t="s">
        <v>31</v>
      </c>
      <c r="B88" s="42">
        <v>24.999999999999993</v>
      </c>
      <c r="C88" s="42">
        <v>19.29999999999999</v>
      </c>
      <c r="D88" s="42">
        <v>17.899999999999995</v>
      </c>
      <c r="E88" s="42">
        <v>21.300000000000004</v>
      </c>
      <c r="F88" s="42">
        <v>18.099999999999991</v>
      </c>
      <c r="G88" s="42">
        <v>15.000000000000002</v>
      </c>
      <c r="H88" s="42">
        <v>12.999999999999998</v>
      </c>
      <c r="I88" s="42">
        <v>15.5</v>
      </c>
      <c r="J88" s="42">
        <v>23.3</v>
      </c>
      <c r="K88" s="42">
        <v>27.599999999999998</v>
      </c>
      <c r="L88" s="42">
        <v>34.6</v>
      </c>
      <c r="M88" s="42">
        <v>38.500000000000007</v>
      </c>
      <c r="N88" s="42">
        <v>36.6</v>
      </c>
      <c r="O88" s="42">
        <v>35.399999999999991</v>
      </c>
      <c r="P88" s="42">
        <v>36.199999999999996</v>
      </c>
      <c r="Q88" s="42">
        <v>31.199999999999996</v>
      </c>
      <c r="R88" s="42">
        <v>31.8</v>
      </c>
      <c r="S88" s="42">
        <v>30.6</v>
      </c>
      <c r="T88" s="42">
        <v>29.8</v>
      </c>
      <c r="U88" s="42">
        <v>22.5</v>
      </c>
      <c r="V88" s="42">
        <v>23.8</v>
      </c>
      <c r="W88" s="42">
        <v>16.75</v>
      </c>
      <c r="X88" s="42">
        <v>16.37</v>
      </c>
      <c r="Y88" s="42">
        <v>10.678000000000001</v>
      </c>
      <c r="Z88" s="42">
        <v>7.56</v>
      </c>
      <c r="AA88" s="42">
        <v>6.74</v>
      </c>
      <c r="AB88" s="40">
        <v>6.7640000000000002</v>
      </c>
      <c r="AC88" s="40">
        <v>7.0339999999999998</v>
      </c>
      <c r="AD88" s="40">
        <v>6.59</v>
      </c>
      <c r="AE88" s="40">
        <v>7.4829999999999997</v>
      </c>
      <c r="AF88" s="40">
        <v>6.5170000000000003</v>
      </c>
      <c r="AG88" s="40">
        <v>7.0330000000000004</v>
      </c>
      <c r="AH88" s="40">
        <v>3.093</v>
      </c>
      <c r="AI88" s="40">
        <v>2.931</v>
      </c>
      <c r="AJ88" s="40">
        <v>3.2719999999999998</v>
      </c>
      <c r="AK88" s="40">
        <v>2.7120000000000002</v>
      </c>
    </row>
    <row r="89" spans="1:37" x14ac:dyDescent="0.25">
      <c r="A89" s="40" t="s">
        <v>32</v>
      </c>
      <c r="B89" s="42" t="s">
        <v>0</v>
      </c>
      <c r="C89" s="42" t="s">
        <v>0</v>
      </c>
      <c r="D89" s="42" t="s">
        <v>0</v>
      </c>
      <c r="E89" s="42" t="s">
        <v>0</v>
      </c>
      <c r="F89" s="42" t="s">
        <v>0</v>
      </c>
      <c r="G89" s="42" t="s">
        <v>0</v>
      </c>
      <c r="H89" s="42" t="s">
        <v>0</v>
      </c>
      <c r="I89" s="42" t="s">
        <v>0</v>
      </c>
      <c r="J89" s="42" t="s">
        <v>0</v>
      </c>
      <c r="K89" s="42" t="s">
        <v>0</v>
      </c>
      <c r="L89" s="42" t="s">
        <v>0</v>
      </c>
      <c r="M89" s="42" t="s">
        <v>0</v>
      </c>
      <c r="N89" s="42" t="s">
        <v>0</v>
      </c>
      <c r="O89" s="42" t="s">
        <v>0</v>
      </c>
      <c r="P89" s="42" t="s">
        <v>0</v>
      </c>
      <c r="Q89" s="42" t="s">
        <v>0</v>
      </c>
      <c r="R89" s="42" t="s">
        <v>0</v>
      </c>
      <c r="S89" s="42" t="s">
        <v>0</v>
      </c>
      <c r="T89" s="42" t="s">
        <v>0</v>
      </c>
      <c r="U89" s="42" t="s">
        <v>0</v>
      </c>
      <c r="V89" s="42" t="s">
        <v>0</v>
      </c>
      <c r="W89" s="42" t="s">
        <v>0</v>
      </c>
      <c r="X89" s="42" t="s">
        <v>0</v>
      </c>
      <c r="Y89" s="55" t="s">
        <v>0</v>
      </c>
      <c r="Z89" s="55" t="s">
        <v>0</v>
      </c>
      <c r="AA89" s="55" t="s">
        <v>0</v>
      </c>
      <c r="AB89" s="55"/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40">
        <v>9.0329999999999995</v>
      </c>
      <c r="AI89" s="40">
        <v>2.742</v>
      </c>
      <c r="AJ89" s="40">
        <v>3.2309999999999999</v>
      </c>
      <c r="AK89" s="40">
        <v>3.218</v>
      </c>
    </row>
    <row r="90" spans="1:37" x14ac:dyDescent="0.25">
      <c r="A90" s="40" t="s">
        <v>33</v>
      </c>
      <c r="B90" s="42">
        <v>52.099999999999994</v>
      </c>
      <c r="C90" s="42">
        <v>52.5</v>
      </c>
      <c r="D90" s="42">
        <v>53.300000000000011</v>
      </c>
      <c r="E90" s="42">
        <v>60.8</v>
      </c>
      <c r="F90" s="42">
        <v>56.8</v>
      </c>
      <c r="G90" s="42">
        <v>70.700000000000017</v>
      </c>
      <c r="H90" s="42">
        <v>50.7</v>
      </c>
      <c r="I90" s="42">
        <v>47.900000000000006</v>
      </c>
      <c r="J90" s="42">
        <v>39.099999999999994</v>
      </c>
      <c r="K90" s="42">
        <v>56.1</v>
      </c>
      <c r="L90" s="42">
        <v>61.6</v>
      </c>
      <c r="M90" s="42">
        <v>64.400000000000006</v>
      </c>
      <c r="N90" s="42">
        <v>67.099999999999994</v>
      </c>
      <c r="O90" s="42">
        <v>72.499999999999986</v>
      </c>
      <c r="P90" s="42">
        <v>65.900000000000006</v>
      </c>
      <c r="Q90" s="42">
        <v>63.2</v>
      </c>
      <c r="R90" s="42">
        <v>57</v>
      </c>
      <c r="S90" s="42">
        <v>57.7</v>
      </c>
      <c r="T90" s="42">
        <v>52</v>
      </c>
      <c r="U90" s="42">
        <v>45.7</v>
      </c>
      <c r="V90" s="42">
        <v>42.9</v>
      </c>
      <c r="W90" s="42">
        <v>38.466000000000001</v>
      </c>
      <c r="X90" s="42">
        <v>31.884</v>
      </c>
      <c r="Y90" s="42">
        <v>24.396999999999998</v>
      </c>
      <c r="Z90" s="42">
        <v>26.010999999999999</v>
      </c>
      <c r="AA90" s="42">
        <v>23.190999999999999</v>
      </c>
      <c r="AB90" s="40">
        <v>20.510999999999999</v>
      </c>
      <c r="AC90" s="40">
        <v>22.047000000000001</v>
      </c>
      <c r="AD90" s="40">
        <v>20.529</v>
      </c>
      <c r="AE90" s="40">
        <v>18.902000000000001</v>
      </c>
      <c r="AF90" s="40">
        <v>18.001999999999999</v>
      </c>
      <c r="AG90" s="40">
        <v>16.884</v>
      </c>
      <c r="AH90" s="40">
        <v>8.3290000000000006</v>
      </c>
      <c r="AI90" s="40">
        <v>7.0410000000000004</v>
      </c>
      <c r="AJ90" s="40">
        <v>6.6970000000000001</v>
      </c>
      <c r="AK90" s="40">
        <v>9.9239999999999995</v>
      </c>
    </row>
    <row r="91" spans="1:37" x14ac:dyDescent="0.25">
      <c r="A91" s="40" t="s">
        <v>34</v>
      </c>
      <c r="B91" s="42">
        <v>165.70000000000005</v>
      </c>
      <c r="C91" s="42">
        <v>174.1</v>
      </c>
      <c r="D91" s="42">
        <v>177.9</v>
      </c>
      <c r="E91" s="42">
        <v>213.6</v>
      </c>
      <c r="F91" s="42">
        <v>186.49999999999997</v>
      </c>
      <c r="G91" s="42">
        <v>218.1</v>
      </c>
      <c r="H91" s="42">
        <v>174.1</v>
      </c>
      <c r="I91" s="42">
        <v>175.1</v>
      </c>
      <c r="J91" s="42">
        <v>176.10000000000002</v>
      </c>
      <c r="K91" s="42">
        <v>195.10000000000002</v>
      </c>
      <c r="L91" s="42">
        <v>208.89999999999998</v>
      </c>
      <c r="M91" s="42">
        <v>210.49999999999997</v>
      </c>
      <c r="N91" s="42">
        <v>224.79999999999998</v>
      </c>
      <c r="O91" s="42">
        <v>226.39999999999998</v>
      </c>
      <c r="P91" s="42">
        <v>235.2</v>
      </c>
      <c r="Q91" s="42">
        <v>238.59999999999997</v>
      </c>
      <c r="R91" s="42">
        <v>257.5</v>
      </c>
      <c r="S91" s="42">
        <v>273.10000000000002</v>
      </c>
      <c r="T91" s="42">
        <v>285.8</v>
      </c>
      <c r="U91" s="42">
        <v>293.3</v>
      </c>
      <c r="V91" s="42">
        <v>293.89999999999998</v>
      </c>
      <c r="W91" s="42">
        <v>238.458</v>
      </c>
      <c r="X91" s="42">
        <v>162.71700000000001</v>
      </c>
      <c r="Y91" s="42">
        <v>136.303</v>
      </c>
      <c r="Z91" s="42">
        <v>136.19900000000001</v>
      </c>
      <c r="AA91" s="42">
        <v>136.00200000000001</v>
      </c>
      <c r="AB91" s="40">
        <v>122.31699999999999</v>
      </c>
      <c r="AC91" s="40">
        <v>129.84899999999999</v>
      </c>
      <c r="AD91" s="40">
        <v>130.75700000000001</v>
      </c>
      <c r="AE91" s="40">
        <v>137.93600000000001</v>
      </c>
      <c r="AF91" s="40">
        <v>139.91499999999999</v>
      </c>
      <c r="AG91" s="40">
        <v>91.180999999999997</v>
      </c>
      <c r="AH91" s="40">
        <v>41.58</v>
      </c>
      <c r="AI91" s="40">
        <v>39.926000000000002</v>
      </c>
      <c r="AJ91" s="40">
        <v>43.427</v>
      </c>
      <c r="AK91" s="40">
        <v>42.125</v>
      </c>
    </row>
    <row r="92" spans="1:37" x14ac:dyDescent="0.25">
      <c r="A92" s="40" t="s">
        <v>35</v>
      </c>
      <c r="B92" s="42">
        <v>1.6999999999999993</v>
      </c>
      <c r="C92" s="42">
        <v>1.9000000000000017</v>
      </c>
      <c r="D92" s="42">
        <v>2.2000000000000002</v>
      </c>
      <c r="E92" s="42">
        <v>1.9999999999999996</v>
      </c>
      <c r="F92" s="42">
        <v>2</v>
      </c>
      <c r="G92" s="42">
        <v>1.9</v>
      </c>
      <c r="H92" s="42">
        <v>2.2000000000000002</v>
      </c>
      <c r="I92" s="42">
        <v>1.2999999999999998</v>
      </c>
      <c r="J92" s="42">
        <v>2.5</v>
      </c>
      <c r="K92" s="42">
        <v>2.8</v>
      </c>
      <c r="L92" s="42">
        <v>3.1</v>
      </c>
      <c r="M92" s="42">
        <v>2.9</v>
      </c>
      <c r="N92" s="42">
        <v>2.6999999999999997</v>
      </c>
      <c r="O92" s="42">
        <v>2.4000000000000004</v>
      </c>
      <c r="P92" s="42">
        <v>2.8</v>
      </c>
      <c r="Q92" s="42">
        <v>3</v>
      </c>
      <c r="R92" s="42">
        <v>3.5999999999999996</v>
      </c>
      <c r="S92" s="42">
        <v>3.7</v>
      </c>
      <c r="T92" s="42">
        <v>3.9</v>
      </c>
      <c r="U92" s="42">
        <v>2.8</v>
      </c>
      <c r="V92" s="42">
        <v>2.9</v>
      </c>
      <c r="W92" s="42">
        <v>2.9590000000000001</v>
      </c>
      <c r="X92" s="42">
        <v>2.63</v>
      </c>
      <c r="Y92" s="42">
        <v>2.3260000000000001</v>
      </c>
      <c r="Z92" s="42">
        <v>2.5569999999999999</v>
      </c>
      <c r="AA92" s="42">
        <v>2.6469999999999998</v>
      </c>
      <c r="AB92" s="40">
        <v>2.1739999999999999</v>
      </c>
      <c r="AC92" s="40">
        <v>1.956</v>
      </c>
      <c r="AD92" s="40">
        <v>2.0510000000000002</v>
      </c>
      <c r="AE92" s="40">
        <v>2.2759999999999998</v>
      </c>
      <c r="AF92" s="40">
        <v>1.4419999999999999</v>
      </c>
      <c r="AG92" s="40">
        <v>1.1100000000000001</v>
      </c>
      <c r="AH92" s="40">
        <v>1.0449999999999999</v>
      </c>
      <c r="AI92" s="40">
        <v>0.61299999999999999</v>
      </c>
      <c r="AJ92" s="40">
        <v>0.41299999999999998</v>
      </c>
      <c r="AK92" s="40">
        <v>0.44600000000000001</v>
      </c>
    </row>
    <row r="93" spans="1:37" x14ac:dyDescent="0.25">
      <c r="A93" s="40" t="s">
        <v>36</v>
      </c>
      <c r="B93" s="42"/>
      <c r="C93" s="42">
        <v>0</v>
      </c>
      <c r="D93" s="42">
        <v>0</v>
      </c>
      <c r="E93" s="42">
        <v>0</v>
      </c>
      <c r="F93" s="42">
        <v>0</v>
      </c>
      <c r="G93" s="42"/>
      <c r="H93" s="42">
        <v>9.9999999999999978E-2</v>
      </c>
      <c r="I93" s="42">
        <v>9.999999999999995E-2</v>
      </c>
      <c r="J93" s="42">
        <v>9.9999999999999978E-2</v>
      </c>
      <c r="K93" s="42">
        <v>0.10000000000000006</v>
      </c>
      <c r="L93" s="42">
        <v>0.10000000000000003</v>
      </c>
      <c r="M93" s="42">
        <v>0.1</v>
      </c>
      <c r="N93" s="42">
        <v>9.9999999999999978E-2</v>
      </c>
      <c r="O93" s="42">
        <v>9.9999999999999978E-2</v>
      </c>
      <c r="P93" s="42">
        <v>0.1</v>
      </c>
      <c r="Q93" s="42">
        <v>9.9999999999999978E-2</v>
      </c>
      <c r="R93" s="42">
        <v>0.19999999999999996</v>
      </c>
      <c r="S93" s="42">
        <v>0.2</v>
      </c>
      <c r="T93" s="42">
        <v>0</v>
      </c>
      <c r="U93" s="42">
        <v>0</v>
      </c>
      <c r="V93" s="42"/>
      <c r="W93" s="42"/>
      <c r="X93" s="42"/>
      <c r="Y93" s="42">
        <v>7.0000000000000007E-2</v>
      </c>
      <c r="Z93" s="42"/>
      <c r="AA93" s="42"/>
      <c r="AB93" s="40">
        <v>3.0000000000000001E-3</v>
      </c>
      <c r="AC93" s="40">
        <v>0</v>
      </c>
      <c r="AD93" s="40">
        <v>1.9E-2</v>
      </c>
      <c r="AE93" s="40">
        <v>0</v>
      </c>
      <c r="AF93" s="40">
        <v>0</v>
      </c>
      <c r="AG93" s="40">
        <v>0</v>
      </c>
      <c r="AH93" s="40"/>
      <c r="AI93" s="40"/>
      <c r="AJ93" s="40"/>
      <c r="AK93" s="40"/>
    </row>
    <row r="94" spans="1:37" x14ac:dyDescent="0.25">
      <c r="A94" s="40" t="s">
        <v>45</v>
      </c>
      <c r="B94" s="42">
        <v>16.699999999999989</v>
      </c>
      <c r="C94" s="42">
        <v>14.9</v>
      </c>
      <c r="D94" s="42">
        <v>13.4</v>
      </c>
      <c r="E94" s="42">
        <v>14.099999999999996</v>
      </c>
      <c r="F94" s="42">
        <v>10.3</v>
      </c>
      <c r="G94" s="42">
        <v>9.1999999999999993</v>
      </c>
      <c r="H94" s="42">
        <v>6.2999999999999989</v>
      </c>
      <c r="I94" s="42">
        <v>7.4</v>
      </c>
      <c r="J94" s="42">
        <v>8.2000000000000011</v>
      </c>
      <c r="K94" s="42">
        <v>11.6</v>
      </c>
      <c r="L94" s="42">
        <v>17.599999999999998</v>
      </c>
      <c r="M94" s="42">
        <v>19</v>
      </c>
      <c r="N94" s="42">
        <v>21.9</v>
      </c>
      <c r="O94" s="42">
        <v>27.799999999999997</v>
      </c>
      <c r="P94" s="42">
        <v>22.9</v>
      </c>
      <c r="Q94" s="42">
        <v>27.1</v>
      </c>
      <c r="R94" s="42">
        <v>28.5</v>
      </c>
      <c r="S94" s="42">
        <v>25.5</v>
      </c>
      <c r="T94" s="42">
        <v>24.9</v>
      </c>
      <c r="U94" s="42">
        <v>22.5</v>
      </c>
      <c r="V94" s="42">
        <v>21.6</v>
      </c>
      <c r="W94" s="42">
        <v>23.844999999999999</v>
      </c>
      <c r="X94" s="42">
        <v>19.353000000000002</v>
      </c>
      <c r="Y94" s="42">
        <v>8.6</v>
      </c>
      <c r="Z94" s="42">
        <v>5.8230000000000004</v>
      </c>
      <c r="AA94" s="42">
        <v>5.7750000000000004</v>
      </c>
      <c r="AB94" s="40">
        <v>6.1719999999999997</v>
      </c>
      <c r="AC94" s="40">
        <v>4.835</v>
      </c>
      <c r="AD94" s="54" t="s">
        <v>0</v>
      </c>
      <c r="AE94" s="54" t="s">
        <v>0</v>
      </c>
      <c r="AF94" s="54" t="s">
        <v>0</v>
      </c>
      <c r="AG94" s="54" t="s">
        <v>0</v>
      </c>
      <c r="AH94" s="54" t="s">
        <v>0</v>
      </c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42">
        <v>37.400000000000006</v>
      </c>
      <c r="C95" s="42">
        <v>37.899999999999984</v>
      </c>
      <c r="D95" s="42">
        <v>41.300000000000004</v>
      </c>
      <c r="E95" s="42">
        <v>48.300000000000004</v>
      </c>
      <c r="F95" s="42">
        <v>44.1</v>
      </c>
      <c r="G95" s="42">
        <v>41.000000000000007</v>
      </c>
      <c r="H95" s="42">
        <v>39.699999999999996</v>
      </c>
      <c r="I95" s="42">
        <v>36.5</v>
      </c>
      <c r="J95" s="42">
        <v>39.1</v>
      </c>
      <c r="K95" s="42">
        <v>36.400000000000006</v>
      </c>
      <c r="L95" s="42">
        <v>43.2</v>
      </c>
      <c r="M95" s="42">
        <v>44.6</v>
      </c>
      <c r="N95" s="42">
        <v>50.400000000000006</v>
      </c>
      <c r="O95" s="42">
        <v>58.4</v>
      </c>
      <c r="P95" s="42">
        <v>65.599999999999994</v>
      </c>
      <c r="Q95" s="42">
        <v>66.8</v>
      </c>
      <c r="R95" s="42">
        <v>47.800000000000004</v>
      </c>
      <c r="S95" s="42">
        <v>49.8</v>
      </c>
      <c r="T95" s="42">
        <v>48.7</v>
      </c>
      <c r="U95" s="42">
        <v>51.7</v>
      </c>
      <c r="V95" s="42">
        <v>50</v>
      </c>
      <c r="W95" s="42">
        <v>45.683999999999997</v>
      </c>
      <c r="X95" s="42">
        <v>35.665999999999997</v>
      </c>
      <c r="Y95" s="42">
        <v>27.158000000000001</v>
      </c>
      <c r="Z95" s="42">
        <v>26.045999999999999</v>
      </c>
      <c r="AA95" s="42">
        <v>25.132000000000001</v>
      </c>
      <c r="AB95" s="40">
        <v>24.998000000000001</v>
      </c>
      <c r="AC95" s="40">
        <v>25.698</v>
      </c>
      <c r="AD95" s="40">
        <v>25.716000000000001</v>
      </c>
      <c r="AE95" s="40">
        <v>24.885000000000002</v>
      </c>
      <c r="AF95" s="40">
        <v>22.86</v>
      </c>
      <c r="AG95" s="40">
        <v>22.463999999999999</v>
      </c>
      <c r="AH95" s="40">
        <v>12.858000000000001</v>
      </c>
      <c r="AI95" s="40">
        <v>8.1140000000000008</v>
      </c>
      <c r="AJ95" s="40">
        <v>8.0990000000000002</v>
      </c>
      <c r="AK95" s="104">
        <v>7.2050000000000001</v>
      </c>
    </row>
    <row r="96" spans="1:37" x14ac:dyDescent="0.25">
      <c r="A96" s="40" t="s">
        <v>38</v>
      </c>
      <c r="B96" s="42">
        <v>96.399999999999977</v>
      </c>
      <c r="C96" s="42">
        <v>108.40000000000002</v>
      </c>
      <c r="D96" s="42">
        <v>110.69999999999997</v>
      </c>
      <c r="E96" s="42">
        <v>127.59999999999997</v>
      </c>
      <c r="F96" s="42">
        <v>115.29999999999998</v>
      </c>
      <c r="G96" s="42">
        <v>145.30000000000004</v>
      </c>
      <c r="H96" s="42">
        <v>121.39999999999999</v>
      </c>
      <c r="I96" s="42">
        <v>112.5</v>
      </c>
      <c r="J96" s="42">
        <v>123.4</v>
      </c>
      <c r="K96" s="42">
        <v>140.5</v>
      </c>
      <c r="L96" s="42">
        <v>164.1</v>
      </c>
      <c r="M96" s="42">
        <v>167.6</v>
      </c>
      <c r="N96" s="42">
        <v>175.4</v>
      </c>
      <c r="O96" s="42">
        <v>189.8</v>
      </c>
      <c r="P96" s="42">
        <v>190.20000000000002</v>
      </c>
      <c r="Q96" s="42">
        <v>188.8</v>
      </c>
      <c r="R96" s="42">
        <v>202.39999999999998</v>
      </c>
      <c r="S96" s="42">
        <v>202.4</v>
      </c>
      <c r="T96" s="42">
        <v>204.7</v>
      </c>
      <c r="U96" s="42">
        <v>210.8</v>
      </c>
      <c r="V96" s="42">
        <v>216.1</v>
      </c>
      <c r="W96" s="42">
        <v>183.714</v>
      </c>
      <c r="X96" s="42">
        <v>163.36699999999999</v>
      </c>
      <c r="Y96" s="42">
        <v>149.244</v>
      </c>
      <c r="Z96" s="42">
        <v>144.97200000000001</v>
      </c>
      <c r="AA96" s="42">
        <v>147.52000000000001</v>
      </c>
      <c r="AB96" s="40">
        <v>133.59100000000001</v>
      </c>
      <c r="AC96" s="40">
        <v>134.226</v>
      </c>
      <c r="AD96" s="40">
        <v>138.47900000000001</v>
      </c>
      <c r="AE96" s="40">
        <v>142.82</v>
      </c>
      <c r="AF96" s="40">
        <v>145.57900000000001</v>
      </c>
      <c r="AG96" s="40">
        <v>147.63399999999999</v>
      </c>
      <c r="AH96" s="40">
        <v>42.277000000000001</v>
      </c>
      <c r="AI96" s="40">
        <v>41.779000000000003</v>
      </c>
      <c r="AJ96" s="40">
        <v>37.281999999999996</v>
      </c>
      <c r="AK96" s="41">
        <v>39.274000000000001</v>
      </c>
    </row>
    <row r="97" spans="1:37" x14ac:dyDescent="0.25">
      <c r="A97" s="40" t="s">
        <v>39</v>
      </c>
      <c r="B97" s="42" t="s">
        <v>0</v>
      </c>
      <c r="C97" s="42" t="s">
        <v>0</v>
      </c>
      <c r="D97" s="42" t="s">
        <v>0</v>
      </c>
      <c r="E97" s="42" t="s">
        <v>0</v>
      </c>
      <c r="F97" s="42" t="s">
        <v>0</v>
      </c>
      <c r="G97" s="42" t="s">
        <v>0</v>
      </c>
      <c r="H97" s="42" t="s">
        <v>0</v>
      </c>
      <c r="I97" s="42" t="s">
        <v>0</v>
      </c>
      <c r="J97" s="42" t="s">
        <v>0</v>
      </c>
      <c r="K97" s="42" t="s">
        <v>0</v>
      </c>
      <c r="L97" s="42" t="s">
        <v>0</v>
      </c>
      <c r="M97" s="42" t="s">
        <v>0</v>
      </c>
      <c r="N97" s="42" t="s">
        <v>0</v>
      </c>
      <c r="O97" s="42" t="s">
        <v>0</v>
      </c>
      <c r="P97" s="42" t="s">
        <v>0</v>
      </c>
      <c r="Q97" s="42" t="s">
        <v>0</v>
      </c>
      <c r="R97" s="42" t="s">
        <v>0</v>
      </c>
      <c r="S97" s="42" t="s">
        <v>0</v>
      </c>
      <c r="T97" s="42" t="s">
        <v>0</v>
      </c>
      <c r="U97" s="42" t="s">
        <v>0</v>
      </c>
      <c r="V97" s="42" t="s">
        <v>0</v>
      </c>
      <c r="W97" s="42" t="s">
        <v>0</v>
      </c>
      <c r="X97" s="42" t="s">
        <v>0</v>
      </c>
      <c r="Y97" s="55" t="s">
        <v>0</v>
      </c>
      <c r="Z97" s="55" t="s">
        <v>0</v>
      </c>
      <c r="AA97" s="55" t="s">
        <v>0</v>
      </c>
      <c r="AB97" s="55"/>
      <c r="AC97" s="55" t="s">
        <v>0</v>
      </c>
      <c r="AD97" s="40">
        <v>3.2170000000000001</v>
      </c>
      <c r="AE97" s="40">
        <v>3.246</v>
      </c>
      <c r="AF97" s="40">
        <v>3.1629999999999998</v>
      </c>
      <c r="AG97" s="40">
        <v>2.2109999999999999</v>
      </c>
      <c r="AH97" s="40">
        <v>0.38400000000000001</v>
      </c>
      <c r="AI97" s="40">
        <v>0.32100000000000001</v>
      </c>
      <c r="AJ97" s="40">
        <v>0.16700000000000001</v>
      </c>
      <c r="AK97" s="41">
        <v>8.8999999999999996E-2</v>
      </c>
    </row>
    <row r="98" spans="1:37" x14ac:dyDescent="0.25">
      <c r="A98" s="41" t="s">
        <v>40</v>
      </c>
      <c r="B98" s="42" t="s">
        <v>0</v>
      </c>
      <c r="C98" s="42" t="s">
        <v>0</v>
      </c>
      <c r="D98" s="42" t="s">
        <v>0</v>
      </c>
      <c r="E98" s="42" t="s">
        <v>0</v>
      </c>
      <c r="F98" s="42" t="s">
        <v>0</v>
      </c>
      <c r="G98" s="42" t="s">
        <v>0</v>
      </c>
      <c r="H98" s="42" t="s">
        <v>0</v>
      </c>
      <c r="I98" s="42" t="s">
        <v>0</v>
      </c>
      <c r="J98" s="42" t="s">
        <v>0</v>
      </c>
      <c r="K98" s="42" t="s">
        <v>0</v>
      </c>
      <c r="L98" s="42" t="s">
        <v>0</v>
      </c>
      <c r="M98" s="42" t="s">
        <v>0</v>
      </c>
      <c r="N98" s="42" t="s">
        <v>0</v>
      </c>
      <c r="O98" s="42" t="s">
        <v>0</v>
      </c>
      <c r="P98" s="42" t="s">
        <v>0</v>
      </c>
      <c r="Q98" s="42" t="s">
        <v>0</v>
      </c>
      <c r="R98" s="42" t="s">
        <v>0</v>
      </c>
      <c r="S98" s="42" t="s">
        <v>0</v>
      </c>
      <c r="T98" s="42" t="s">
        <v>0</v>
      </c>
      <c r="U98" s="42" t="s">
        <v>0</v>
      </c>
      <c r="V98" s="42" t="s">
        <v>0</v>
      </c>
      <c r="W98" s="42" t="s">
        <v>0</v>
      </c>
      <c r="X98" s="42" t="s">
        <v>0</v>
      </c>
      <c r="Y98" s="55" t="s">
        <v>0</v>
      </c>
      <c r="Z98" s="55" t="s">
        <v>0</v>
      </c>
      <c r="AA98" s="55" t="s">
        <v>0</v>
      </c>
      <c r="AB98" s="55"/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40">
        <v>0.16300000000000001</v>
      </c>
      <c r="AI98" s="40">
        <v>0.2</v>
      </c>
      <c r="AJ98" s="40">
        <v>0.28299999999999997</v>
      </c>
      <c r="AK98" s="41">
        <v>0.33300000000000002</v>
      </c>
    </row>
    <row r="99" spans="1:37" x14ac:dyDescent="0.25">
      <c r="A99" s="41" t="s">
        <v>41</v>
      </c>
      <c r="B99" s="42">
        <v>52.900000000000034</v>
      </c>
      <c r="C99" s="42">
        <v>52.79999999999999</v>
      </c>
      <c r="D99" s="42">
        <v>54.099999999999994</v>
      </c>
      <c r="E99" s="42">
        <v>59.4</v>
      </c>
      <c r="F99" s="42">
        <v>57.400000000000006</v>
      </c>
      <c r="G99" s="42">
        <v>59.999999999999993</v>
      </c>
      <c r="H99" s="42">
        <v>59.79999999999999</v>
      </c>
      <c r="I99" s="42">
        <v>43.4</v>
      </c>
      <c r="J99" s="42">
        <v>54</v>
      </c>
      <c r="K99" s="42">
        <v>69.599999999999994</v>
      </c>
      <c r="L99" s="42">
        <v>84.7</v>
      </c>
      <c r="M99" s="42">
        <v>89.300000000000011</v>
      </c>
      <c r="N99" s="42">
        <v>106.6</v>
      </c>
      <c r="O99" s="42">
        <v>129.20000000000002</v>
      </c>
      <c r="P99" s="42">
        <v>90.8</v>
      </c>
      <c r="Q99" s="42">
        <v>85.399999999999991</v>
      </c>
      <c r="R99" s="42">
        <v>95.6</v>
      </c>
      <c r="S99" s="42">
        <v>91.7</v>
      </c>
      <c r="T99" s="42">
        <v>74.2</v>
      </c>
      <c r="U99" s="42">
        <v>70.3</v>
      </c>
      <c r="V99" s="42">
        <v>76.2</v>
      </c>
      <c r="W99" s="42">
        <v>77.489000000000004</v>
      </c>
      <c r="X99" s="42">
        <v>74.588999999999999</v>
      </c>
      <c r="Y99" s="42">
        <v>67.778000000000006</v>
      </c>
      <c r="Z99" s="42">
        <v>49.673000000000002</v>
      </c>
      <c r="AA99" s="42">
        <v>47.634999999999998</v>
      </c>
      <c r="AB99" s="41">
        <v>46.246000000000002</v>
      </c>
      <c r="AC99" s="41">
        <v>45.543999999999997</v>
      </c>
      <c r="AD99" s="41">
        <v>46.826999999999998</v>
      </c>
      <c r="AE99" s="41">
        <v>45.331000000000003</v>
      </c>
      <c r="AF99" s="41">
        <v>45.524999999999999</v>
      </c>
      <c r="AG99" s="41">
        <v>44.906999999999996</v>
      </c>
      <c r="AH99" s="41">
        <v>22.190999999999999</v>
      </c>
      <c r="AI99" s="41">
        <v>20.879000000000001</v>
      </c>
      <c r="AJ99" s="41">
        <v>15.297000000000001</v>
      </c>
      <c r="AK99" s="41">
        <v>13.563000000000001</v>
      </c>
    </row>
    <row r="100" spans="1:37" x14ac:dyDescent="0.25">
      <c r="A100" s="41" t="s">
        <v>42</v>
      </c>
      <c r="B100" s="42">
        <v>0.50000000000000022</v>
      </c>
      <c r="C100" s="42">
        <v>0.70000000000000018</v>
      </c>
      <c r="D100" s="42">
        <v>0.40000000000000013</v>
      </c>
      <c r="E100" s="42">
        <v>0.49999999999999989</v>
      </c>
      <c r="F100" s="42">
        <v>1.1000000000000001</v>
      </c>
      <c r="G100" s="42">
        <v>0.30000000000000004</v>
      </c>
      <c r="H100" s="42">
        <v>1.3</v>
      </c>
      <c r="I100" s="42">
        <v>0.9</v>
      </c>
      <c r="J100" s="42">
        <v>1</v>
      </c>
      <c r="K100" s="42">
        <v>1.3</v>
      </c>
      <c r="L100" s="42">
        <v>1.1000000000000001</v>
      </c>
      <c r="M100" s="42">
        <v>1</v>
      </c>
      <c r="N100" s="42">
        <v>1.3</v>
      </c>
      <c r="O100" s="42">
        <v>1.1000000000000001</v>
      </c>
      <c r="P100" s="42">
        <v>1</v>
      </c>
      <c r="Q100" s="42">
        <v>0.4</v>
      </c>
      <c r="R100" s="42">
        <v>0.3</v>
      </c>
      <c r="S100" s="42">
        <v>0.2</v>
      </c>
      <c r="T100" s="42">
        <v>0.2</v>
      </c>
      <c r="U100" s="42">
        <v>0.3</v>
      </c>
      <c r="V100" s="42">
        <v>0.2</v>
      </c>
      <c r="W100" s="42">
        <v>0.11799999999999999</v>
      </c>
      <c r="X100" s="42">
        <v>0.104</v>
      </c>
      <c r="Y100" s="42">
        <v>7.8E-2</v>
      </c>
      <c r="Z100" s="42">
        <v>6.3E-2</v>
      </c>
      <c r="AA100" s="42">
        <v>4.9000000000000002E-2</v>
      </c>
      <c r="AB100" s="42"/>
      <c r="AC100" s="41">
        <v>0.04</v>
      </c>
      <c r="AD100" s="41">
        <v>3.6999999999999998E-2</v>
      </c>
      <c r="AE100" s="41">
        <v>0.01</v>
      </c>
      <c r="AF100" s="41">
        <v>2E-3</v>
      </c>
      <c r="AG100" s="41">
        <v>4.0000000000000001E-3</v>
      </c>
      <c r="AH100" s="41">
        <v>4.0000000000000001E-3</v>
      </c>
      <c r="AI100" s="41">
        <v>5.0000000000000001E-3</v>
      </c>
      <c r="AJ100" s="41">
        <v>5.0000000000000001E-3</v>
      </c>
      <c r="AK100" s="41">
        <v>4.0000000000000001E-3</v>
      </c>
    </row>
    <row r="101" spans="1:37" x14ac:dyDescent="0.25">
      <c r="A101" s="41" t="s">
        <v>43</v>
      </c>
      <c r="B101" s="42">
        <v>1.1000000000000001</v>
      </c>
      <c r="C101" s="42">
        <v>1.8</v>
      </c>
      <c r="D101" s="42">
        <v>2.3000000000000003</v>
      </c>
      <c r="E101" s="42">
        <v>1.2</v>
      </c>
      <c r="F101" s="42">
        <v>1.2000000000000002</v>
      </c>
      <c r="G101" s="42">
        <v>0.8</v>
      </c>
      <c r="H101" s="42">
        <v>0.6</v>
      </c>
      <c r="I101" s="42">
        <v>0.79999999999999993</v>
      </c>
      <c r="J101" s="42">
        <v>0.60000000000000009</v>
      </c>
      <c r="K101" s="42">
        <v>1.4</v>
      </c>
      <c r="L101" s="42">
        <v>1</v>
      </c>
      <c r="M101" s="42">
        <v>1</v>
      </c>
      <c r="N101" s="42">
        <v>1.1000000000000001</v>
      </c>
      <c r="O101" s="42">
        <v>1.1999999999999997</v>
      </c>
      <c r="P101" s="42">
        <v>1.0999999999999999</v>
      </c>
      <c r="Q101" s="42">
        <v>0.7</v>
      </c>
      <c r="R101" s="42">
        <v>0.79999999999999993</v>
      </c>
      <c r="S101" s="42">
        <v>0.6</v>
      </c>
      <c r="T101" s="42">
        <v>0.6</v>
      </c>
      <c r="U101" s="42">
        <v>0.3</v>
      </c>
      <c r="V101" s="42">
        <v>0.2</v>
      </c>
      <c r="W101" s="42">
        <v>0.16800000000000001</v>
      </c>
      <c r="X101" s="42">
        <v>0.20799999999999999</v>
      </c>
      <c r="Y101" s="41">
        <v>2.1219999999999999</v>
      </c>
      <c r="Z101" s="41">
        <v>0.3</v>
      </c>
      <c r="AA101" s="41">
        <v>0.13</v>
      </c>
      <c r="AB101" s="41">
        <v>0.252</v>
      </c>
      <c r="AC101" s="41">
        <v>2.9000000000000001E-2</v>
      </c>
      <c r="AD101" s="41">
        <v>0.17699999999999999</v>
      </c>
      <c r="AE101" s="41">
        <v>0.08</v>
      </c>
      <c r="AF101" s="41">
        <v>2.4E-2</v>
      </c>
      <c r="AG101" s="41"/>
      <c r="AH101" s="41">
        <v>0.16300000000000001</v>
      </c>
      <c r="AI101" s="41">
        <v>0.109</v>
      </c>
      <c r="AJ101" s="41">
        <v>0.114</v>
      </c>
      <c r="AK101" s="41">
        <v>4.1000000000000002E-2</v>
      </c>
    </row>
    <row r="102" spans="1:37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45">
        <v>1.738</v>
      </c>
      <c r="AE102" s="45">
        <v>2.968</v>
      </c>
      <c r="AF102" s="45">
        <v>3.4180000000000001</v>
      </c>
      <c r="AG102" s="45">
        <v>2.6040000000000001</v>
      </c>
      <c r="AH102" s="45">
        <v>2.609</v>
      </c>
      <c r="AI102" s="45">
        <v>1.006</v>
      </c>
      <c r="AJ102" s="45">
        <v>1.516</v>
      </c>
      <c r="AK102" s="45">
        <v>0.70899999999999996</v>
      </c>
    </row>
    <row r="104" spans="1:37" x14ac:dyDescent="0.25">
      <c r="A104" s="142" t="s">
        <v>22</v>
      </c>
    </row>
    <row r="105" spans="1:37" ht="14.25" customHeight="1" x14ac:dyDescent="0.25">
      <c r="A105" s="156" t="s">
        <v>21</v>
      </c>
      <c r="B105" s="156"/>
      <c r="C105" s="156"/>
      <c r="D105" s="156"/>
      <c r="E105" s="156"/>
      <c r="F105" s="156"/>
      <c r="G105" s="156"/>
    </row>
    <row r="106" spans="1:37" x14ac:dyDescent="0.25">
      <c r="A106" s="156"/>
      <c r="B106" s="156"/>
      <c r="C106" s="156"/>
      <c r="D106" s="156"/>
      <c r="E106" s="156"/>
      <c r="F106" s="156"/>
      <c r="G106" s="156"/>
    </row>
    <row r="107" spans="1:37" x14ac:dyDescent="0.25">
      <c r="A107" s="156"/>
      <c r="B107" s="156"/>
      <c r="C107" s="156"/>
      <c r="D107" s="156"/>
      <c r="E107" s="156"/>
      <c r="F107" s="156"/>
      <c r="G107" s="156"/>
    </row>
    <row r="108" spans="1:37" ht="21" customHeight="1" x14ac:dyDescent="0.25">
      <c r="A108" s="156"/>
      <c r="B108" s="156"/>
      <c r="C108" s="156"/>
      <c r="D108" s="156"/>
      <c r="E108" s="156"/>
      <c r="F108" s="156"/>
      <c r="G108" s="156"/>
    </row>
  </sheetData>
  <mergeCells count="3">
    <mergeCell ref="A105:G108"/>
    <mergeCell ref="A2:AK2"/>
    <mergeCell ref="A3:AK3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7" ht="15.75" x14ac:dyDescent="0.25">
      <c r="A3" s="157" t="s">
        <v>57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1:37" s="59" customFormat="1" ht="25.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07" t="s">
        <v>3</v>
      </c>
      <c r="AI5" s="107" t="s">
        <v>4</v>
      </c>
      <c r="AJ5" s="114">
        <v>2024</v>
      </c>
      <c r="AK5" s="114">
        <v>2025</v>
      </c>
    </row>
    <row r="6" spans="1:37" s="33" customFormat="1" x14ac:dyDescent="0.25">
      <c r="A6" s="34" t="s">
        <v>24</v>
      </c>
      <c r="B6" s="14">
        <f>SUM(B8:B26)</f>
        <v>34674.1</v>
      </c>
      <c r="C6" s="14">
        <f t="shared" ref="C6:Z6" si="0">SUM(C8:C26)</f>
        <v>33558.800000000003</v>
      </c>
      <c r="D6" s="14">
        <f t="shared" si="0"/>
        <v>33375.699999999997</v>
      </c>
      <c r="E6" s="14">
        <f t="shared" si="0"/>
        <v>33113.299999999996</v>
      </c>
      <c r="F6" s="14">
        <f t="shared" si="0"/>
        <v>24235.3</v>
      </c>
      <c r="G6" s="14">
        <f t="shared" si="0"/>
        <v>18724.500000000004</v>
      </c>
      <c r="H6" s="14">
        <f t="shared" si="0"/>
        <v>12872.000000000002</v>
      </c>
      <c r="I6" s="14">
        <f t="shared" si="0"/>
        <v>9636.9</v>
      </c>
      <c r="J6" s="14">
        <f t="shared" si="0"/>
        <v>8691.3000000000029</v>
      </c>
      <c r="K6" s="14">
        <f t="shared" si="0"/>
        <v>8725.4</v>
      </c>
      <c r="L6" s="14">
        <f t="shared" si="0"/>
        <v>8939.4</v>
      </c>
      <c r="M6" s="14">
        <f t="shared" si="0"/>
        <v>9207.5</v>
      </c>
      <c r="N6" s="14">
        <f t="shared" si="0"/>
        <v>9787.5</v>
      </c>
      <c r="O6" s="14">
        <f t="shared" si="0"/>
        <v>10420.099999999999</v>
      </c>
      <c r="P6" s="14">
        <f t="shared" si="0"/>
        <v>11286.699999999999</v>
      </c>
      <c r="Q6" s="14">
        <f t="shared" si="0"/>
        <v>12005.499999999998</v>
      </c>
      <c r="R6" s="14">
        <f>SUM(R8:R26)</f>
        <v>12813.700000000004</v>
      </c>
      <c r="S6" s="14">
        <f t="shared" si="0"/>
        <v>13470.1</v>
      </c>
      <c r="T6" s="14">
        <f t="shared" si="0"/>
        <v>14126.100000000002</v>
      </c>
      <c r="U6" s="14">
        <f t="shared" si="0"/>
        <v>14660.799999999997</v>
      </c>
      <c r="V6" s="14">
        <f t="shared" si="0"/>
        <v>15313.099999999999</v>
      </c>
      <c r="W6" s="14">
        <f t="shared" si="0"/>
        <v>15439.438000000004</v>
      </c>
      <c r="X6" s="14">
        <f t="shared" si="0"/>
        <v>15137.217000000001</v>
      </c>
      <c r="Y6" s="14">
        <f t="shared" si="0"/>
        <v>15197.779999999999</v>
      </c>
      <c r="Z6" s="14">
        <f t="shared" si="0"/>
        <v>15535.302000000001</v>
      </c>
      <c r="AA6" s="14">
        <f>SUM(AA7:AA26)</f>
        <v>15688.315000000002</v>
      </c>
      <c r="AB6" s="14">
        <f t="shared" ref="AB6:AI6" si="1">SUM(AB7:AB27)</f>
        <v>15884.814</v>
      </c>
      <c r="AC6" s="14">
        <f t="shared" si="1"/>
        <v>16049.806999999999</v>
      </c>
      <c r="AD6" s="14">
        <f t="shared" si="1"/>
        <v>16416.177</v>
      </c>
      <c r="AE6" s="14">
        <f t="shared" si="1"/>
        <v>16912.945000000003</v>
      </c>
      <c r="AF6" s="14">
        <f t="shared" si="1"/>
        <v>17749.577999999998</v>
      </c>
      <c r="AG6" s="14">
        <f t="shared" si="1"/>
        <v>18595.243000000002</v>
      </c>
      <c r="AH6" s="14">
        <f t="shared" si="1"/>
        <v>16959.015000000003</v>
      </c>
      <c r="AI6" s="14">
        <f t="shared" si="1"/>
        <v>16961.691999999999</v>
      </c>
      <c r="AJ6" s="14">
        <f>SUM(AJ7:AJ27)</f>
        <v>18546.043999999994</v>
      </c>
      <c r="AK6" s="14">
        <f>SUM(AK7:AK27)</f>
        <v>18943.714</v>
      </c>
    </row>
    <row r="7" spans="1:37" x14ac:dyDescent="0.25">
      <c r="A7" s="34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6">
        <f>AH32+AH57+AH82</f>
        <v>825.62300000000005</v>
      </c>
      <c r="AI7" s="6">
        <f>AI32+AI57+AI82</f>
        <v>797.45</v>
      </c>
      <c r="AJ7" s="6">
        <f>AJ32+AJ57+AJ82</f>
        <v>1017.115</v>
      </c>
      <c r="AK7" s="6">
        <f>AK32+AK57+AK82</f>
        <v>1048.598</v>
      </c>
    </row>
    <row r="8" spans="1:37" x14ac:dyDescent="0.25">
      <c r="A8" s="7" t="s">
        <v>26</v>
      </c>
      <c r="B8" s="6">
        <f t="shared" ref="B8:AA8" si="2">B33+B58+B83</f>
        <v>1013.9</v>
      </c>
      <c r="C8" s="6">
        <f t="shared" si="2"/>
        <v>908.3</v>
      </c>
      <c r="D8" s="6">
        <f t="shared" si="2"/>
        <v>889.7</v>
      </c>
      <c r="E8" s="6">
        <f t="shared" si="2"/>
        <v>815.7</v>
      </c>
      <c r="F8" s="6">
        <f t="shared" si="2"/>
        <v>689.2</v>
      </c>
      <c r="G8" s="6">
        <f t="shared" si="2"/>
        <v>524</v>
      </c>
      <c r="H8" s="6">
        <f t="shared" si="2"/>
        <v>325</v>
      </c>
      <c r="I8" s="6">
        <f t="shared" si="2"/>
        <v>184.5</v>
      </c>
      <c r="J8" s="6">
        <f t="shared" si="2"/>
        <v>137.6</v>
      </c>
      <c r="K8" s="6">
        <f t="shared" si="2"/>
        <v>159.5</v>
      </c>
      <c r="L8" s="6">
        <f t="shared" si="2"/>
        <v>172.3</v>
      </c>
      <c r="M8" s="6">
        <f t="shared" si="2"/>
        <v>190.99999999999997</v>
      </c>
      <c r="N8" s="6">
        <f t="shared" si="2"/>
        <v>199.7</v>
      </c>
      <c r="O8" s="6">
        <f t="shared" si="2"/>
        <v>217.3</v>
      </c>
      <c r="P8" s="6">
        <f t="shared" si="2"/>
        <v>243</v>
      </c>
      <c r="Q8" s="6">
        <f t="shared" si="2"/>
        <v>256.39999999999998</v>
      </c>
      <c r="R8" s="6">
        <f t="shared" si="2"/>
        <v>292</v>
      </c>
      <c r="S8" s="6">
        <f t="shared" si="2"/>
        <v>296.40000000000003</v>
      </c>
      <c r="T8" s="6">
        <f t="shared" si="2"/>
        <v>303.5</v>
      </c>
      <c r="U8" s="6">
        <f t="shared" si="2"/>
        <v>311.8</v>
      </c>
      <c r="V8" s="6">
        <f t="shared" si="2"/>
        <v>351.09999999999997</v>
      </c>
      <c r="W8" s="6">
        <f t="shared" si="2"/>
        <v>382.98300000000006</v>
      </c>
      <c r="X8" s="6">
        <f t="shared" si="2"/>
        <v>398.23699999999997</v>
      </c>
      <c r="Y8" s="6">
        <f t="shared" si="2"/>
        <v>425.1</v>
      </c>
      <c r="Z8" s="6">
        <f t="shared" si="2"/>
        <v>451.85599999999999</v>
      </c>
      <c r="AA8" s="6">
        <f t="shared" si="2"/>
        <v>469.23200000000003</v>
      </c>
      <c r="AB8" s="6">
        <f>AB33+AB58+AB83</f>
        <v>480.48</v>
      </c>
      <c r="AC8" s="6">
        <f t="shared" ref="AC8:AI8" si="3">AC33+AC58+AC83</f>
        <v>474.78</v>
      </c>
      <c r="AD8" s="6">
        <f t="shared" si="3"/>
        <v>497.20399999999995</v>
      </c>
      <c r="AE8" s="6">
        <f t="shared" si="3"/>
        <v>497.84800000000001</v>
      </c>
      <c r="AF8" s="6">
        <f t="shared" si="3"/>
        <v>516.995</v>
      </c>
      <c r="AG8" s="6">
        <f t="shared" si="3"/>
        <v>545.06400000000008</v>
      </c>
      <c r="AH8" s="6">
        <f t="shared" ref="AH8:AH27" si="4">AH33+AH58+AH83</f>
        <v>502.69099999999997</v>
      </c>
      <c r="AI8" s="6">
        <f t="shared" si="3"/>
        <v>494.11500000000001</v>
      </c>
      <c r="AJ8" s="6">
        <f t="shared" ref="AJ8:AK18" si="5">AJ33+AJ58+AJ83</f>
        <v>565.79199999999992</v>
      </c>
      <c r="AK8" s="6">
        <f t="shared" si="5"/>
        <v>569.86599999999999</v>
      </c>
    </row>
    <row r="9" spans="1:37" x14ac:dyDescent="0.25">
      <c r="A9" s="7" t="s">
        <v>27</v>
      </c>
      <c r="B9" s="6">
        <f t="shared" ref="B9:AB9" si="6">B34+B59+B84</f>
        <v>2810.5</v>
      </c>
      <c r="C9" s="6">
        <f t="shared" si="6"/>
        <v>2690.8</v>
      </c>
      <c r="D9" s="6">
        <f t="shared" si="6"/>
        <v>2766.9</v>
      </c>
      <c r="E9" s="6">
        <f t="shared" si="6"/>
        <v>2712.5</v>
      </c>
      <c r="F9" s="6">
        <f t="shared" si="6"/>
        <v>2224.6999999999998</v>
      </c>
      <c r="G9" s="6">
        <f t="shared" si="6"/>
        <v>1435.4</v>
      </c>
      <c r="H9" s="6">
        <f t="shared" si="6"/>
        <v>918.1</v>
      </c>
      <c r="I9" s="6">
        <f t="shared" si="6"/>
        <v>640.5</v>
      </c>
      <c r="J9" s="6">
        <f t="shared" si="6"/>
        <v>578.6</v>
      </c>
      <c r="K9" s="6">
        <f t="shared" si="6"/>
        <v>583</v>
      </c>
      <c r="L9" s="6">
        <f t="shared" si="6"/>
        <v>594</v>
      </c>
      <c r="M9" s="6">
        <f t="shared" si="6"/>
        <v>624</v>
      </c>
      <c r="N9" s="6">
        <f t="shared" si="6"/>
        <v>646.29999999999995</v>
      </c>
      <c r="O9" s="6">
        <f t="shared" si="6"/>
        <v>681.2</v>
      </c>
      <c r="P9" s="6">
        <f t="shared" si="6"/>
        <v>724.5</v>
      </c>
      <c r="Q9" s="6">
        <f t="shared" si="6"/>
        <v>780.5</v>
      </c>
      <c r="R9" s="6">
        <f t="shared" si="6"/>
        <v>832.8</v>
      </c>
      <c r="S9" s="6">
        <f t="shared" si="6"/>
        <v>892.8</v>
      </c>
      <c r="T9" s="6">
        <f t="shared" si="6"/>
        <v>949.40000000000009</v>
      </c>
      <c r="U9" s="6">
        <f t="shared" si="6"/>
        <v>978</v>
      </c>
      <c r="V9" s="6">
        <f t="shared" si="6"/>
        <v>1017.2</v>
      </c>
      <c r="W9" s="6">
        <f t="shared" si="6"/>
        <v>1034.5260000000001</v>
      </c>
      <c r="X9" s="6">
        <f t="shared" si="6"/>
        <v>841.05200000000002</v>
      </c>
      <c r="Y9" s="6">
        <f t="shared" si="6"/>
        <v>854.44</v>
      </c>
      <c r="Z9" s="6">
        <f t="shared" si="6"/>
        <v>874.21600000000001</v>
      </c>
      <c r="AA9" s="6">
        <f t="shared" si="6"/>
        <v>906.90300000000002</v>
      </c>
      <c r="AB9" s="6">
        <f t="shared" si="6"/>
        <v>920.13900000000001</v>
      </c>
      <c r="AC9" s="6">
        <f t="shared" ref="AC9:AI9" si="7">AC34+AC59+AC84</f>
        <v>944.84300000000007</v>
      </c>
      <c r="AD9" s="6">
        <f t="shared" si="7"/>
        <v>969.97599999999989</v>
      </c>
      <c r="AE9" s="6">
        <f t="shared" si="7"/>
        <v>981.245</v>
      </c>
      <c r="AF9" s="6">
        <f t="shared" si="7"/>
        <v>1004.917</v>
      </c>
      <c r="AG9" s="6">
        <f t="shared" si="7"/>
        <v>1056.0940000000001</v>
      </c>
      <c r="AH9" s="6">
        <f t="shared" si="4"/>
        <v>930.77200000000005</v>
      </c>
      <c r="AI9" s="6">
        <f t="shared" si="7"/>
        <v>988.46699999999998</v>
      </c>
      <c r="AJ9" s="6">
        <f t="shared" si="5"/>
        <v>1095.5440000000001</v>
      </c>
      <c r="AK9" s="6">
        <f t="shared" si="5"/>
        <v>1078.5740000000001</v>
      </c>
    </row>
    <row r="10" spans="1:37" x14ac:dyDescent="0.25">
      <c r="A10" s="7" t="s">
        <v>28</v>
      </c>
      <c r="B10" s="6">
        <f t="shared" ref="B10:AB10" si="8">B35+B60+B85</f>
        <v>6343.2999999999993</v>
      </c>
      <c r="C10" s="6">
        <f t="shared" si="8"/>
        <v>6081.4</v>
      </c>
      <c r="D10" s="6">
        <f t="shared" si="8"/>
        <v>5947.8</v>
      </c>
      <c r="E10" s="6">
        <f t="shared" si="8"/>
        <v>5815.2999999999993</v>
      </c>
      <c r="F10" s="6">
        <f t="shared" si="8"/>
        <v>4125.3999999999996</v>
      </c>
      <c r="G10" s="6">
        <f t="shared" si="8"/>
        <v>3202.3</v>
      </c>
      <c r="H10" s="6">
        <f t="shared" si="8"/>
        <v>2721.8</v>
      </c>
      <c r="I10" s="6">
        <f t="shared" si="8"/>
        <v>2166.5</v>
      </c>
      <c r="J10" s="6">
        <f t="shared" si="8"/>
        <v>2053.3000000000002</v>
      </c>
      <c r="K10" s="6">
        <f t="shared" si="8"/>
        <v>2061.6999999999998</v>
      </c>
      <c r="L10" s="6">
        <f t="shared" si="8"/>
        <v>2075.5</v>
      </c>
      <c r="M10" s="6">
        <f t="shared" si="8"/>
        <v>2017.5</v>
      </c>
      <c r="N10" s="6">
        <f t="shared" si="8"/>
        <v>2042.9</v>
      </c>
      <c r="O10" s="6">
        <f t="shared" si="8"/>
        <v>2046.1</v>
      </c>
      <c r="P10" s="6">
        <f t="shared" si="8"/>
        <v>2068.1999999999998</v>
      </c>
      <c r="Q10" s="6">
        <f t="shared" si="8"/>
        <v>2126.1999999999998</v>
      </c>
      <c r="R10" s="6">
        <f t="shared" si="8"/>
        <v>2226.8999999999996</v>
      </c>
      <c r="S10" s="6">
        <f t="shared" si="8"/>
        <v>2345.3000000000002</v>
      </c>
      <c r="T10" s="6">
        <f t="shared" si="8"/>
        <v>2480.6999999999998</v>
      </c>
      <c r="U10" s="6">
        <f t="shared" si="8"/>
        <v>2491.3000000000002</v>
      </c>
      <c r="V10" s="6">
        <f t="shared" si="8"/>
        <v>2603.5</v>
      </c>
      <c r="W10" s="6">
        <f t="shared" si="8"/>
        <v>2671.663</v>
      </c>
      <c r="X10" s="6">
        <f t="shared" si="8"/>
        <v>2688.9670000000001</v>
      </c>
      <c r="Y10" s="6">
        <f t="shared" si="8"/>
        <v>2734.0370000000003</v>
      </c>
      <c r="Z10" s="6">
        <f t="shared" si="8"/>
        <v>2763.306</v>
      </c>
      <c r="AA10" s="6">
        <f t="shared" si="8"/>
        <v>2852.0830000000001</v>
      </c>
      <c r="AB10" s="6">
        <f t="shared" si="8"/>
        <v>2918.99</v>
      </c>
      <c r="AC10" s="6">
        <f t="shared" ref="AC10:AI10" si="9">AC35+AC60+AC85</f>
        <v>2991.4250000000002</v>
      </c>
      <c r="AD10" s="6">
        <f t="shared" si="9"/>
        <v>3022.39</v>
      </c>
      <c r="AE10" s="6">
        <f t="shared" si="9"/>
        <v>3129.5</v>
      </c>
      <c r="AF10" s="6">
        <f t="shared" si="9"/>
        <v>3267.0389999999998</v>
      </c>
      <c r="AG10" s="6">
        <f t="shared" si="9"/>
        <v>3537.33</v>
      </c>
      <c r="AH10" s="6">
        <f t="shared" si="4"/>
        <v>1751.009</v>
      </c>
      <c r="AI10" s="6">
        <f t="shared" si="9"/>
        <v>1857.394</v>
      </c>
      <c r="AJ10" s="6">
        <f t="shared" si="5"/>
        <v>2212.7669999999998</v>
      </c>
      <c r="AK10" s="6">
        <f t="shared" si="5"/>
        <v>2373.8779999999997</v>
      </c>
    </row>
    <row r="11" spans="1:37" x14ac:dyDescent="0.25">
      <c r="A11" s="7" t="s">
        <v>29</v>
      </c>
      <c r="B11" s="6">
        <f t="shared" ref="B11:AB11" si="10">B36+B61+B86</f>
        <v>1313.7</v>
      </c>
      <c r="C11" s="6">
        <f t="shared" si="10"/>
        <v>1291.0999999999999</v>
      </c>
      <c r="D11" s="6">
        <f t="shared" si="10"/>
        <v>1221.3</v>
      </c>
      <c r="E11" s="6">
        <f t="shared" si="10"/>
        <v>1229.7999999999997</v>
      </c>
      <c r="F11" s="6">
        <f t="shared" si="10"/>
        <v>1008.7</v>
      </c>
      <c r="G11" s="6">
        <f t="shared" si="10"/>
        <v>836.2</v>
      </c>
      <c r="H11" s="6">
        <f t="shared" si="10"/>
        <v>520.9</v>
      </c>
      <c r="I11" s="6">
        <f t="shared" si="10"/>
        <v>355.7</v>
      </c>
      <c r="J11" s="6">
        <f t="shared" si="10"/>
        <v>344.4</v>
      </c>
      <c r="K11" s="6">
        <f t="shared" si="10"/>
        <v>326.39999999999998</v>
      </c>
      <c r="L11" s="6">
        <f t="shared" si="10"/>
        <v>322.10000000000002</v>
      </c>
      <c r="M11" s="6">
        <f t="shared" si="10"/>
        <v>331.9</v>
      </c>
      <c r="N11" s="6">
        <f t="shared" si="10"/>
        <v>349.29999999999995</v>
      </c>
      <c r="O11" s="6">
        <f t="shared" si="10"/>
        <v>372.9</v>
      </c>
      <c r="P11" s="6">
        <f t="shared" si="10"/>
        <v>403.29999999999995</v>
      </c>
      <c r="Q11" s="6">
        <f t="shared" si="10"/>
        <v>426.4</v>
      </c>
      <c r="R11" s="6">
        <f t="shared" si="10"/>
        <v>448.90000000000003</v>
      </c>
      <c r="S11" s="6">
        <f t="shared" si="10"/>
        <v>472.1</v>
      </c>
      <c r="T11" s="6">
        <f t="shared" si="10"/>
        <v>487.29999999999995</v>
      </c>
      <c r="U11" s="6">
        <f t="shared" si="10"/>
        <v>505.7</v>
      </c>
      <c r="V11" s="6">
        <f t="shared" si="10"/>
        <v>517.6</v>
      </c>
      <c r="W11" s="6">
        <f t="shared" si="10"/>
        <v>516.803</v>
      </c>
      <c r="X11" s="6">
        <f t="shared" si="10"/>
        <v>435.774</v>
      </c>
      <c r="Y11" s="6">
        <f t="shared" si="10"/>
        <v>420.61799999999999</v>
      </c>
      <c r="Z11" s="6">
        <f t="shared" si="10"/>
        <v>429.24599999999998</v>
      </c>
      <c r="AA11" s="6">
        <f t="shared" si="10"/>
        <v>433.18799999999999</v>
      </c>
      <c r="AB11" s="6">
        <f t="shared" si="10"/>
        <v>438.084</v>
      </c>
      <c r="AC11" s="6">
        <f t="shared" ref="AC11:AI11" si="11">AC36+AC61+AC86</f>
        <v>433.48699999999997</v>
      </c>
      <c r="AD11" s="6">
        <f t="shared" si="11"/>
        <v>452.839</v>
      </c>
      <c r="AE11" s="6">
        <f t="shared" si="11"/>
        <v>455.40999999999997</v>
      </c>
      <c r="AF11" s="6">
        <f t="shared" si="11"/>
        <v>465.072</v>
      </c>
      <c r="AG11" s="6">
        <f t="shared" si="11"/>
        <v>469.904</v>
      </c>
      <c r="AH11" s="6">
        <f t="shared" si="4"/>
        <v>433.41600000000005</v>
      </c>
      <c r="AI11" s="6">
        <f t="shared" si="11"/>
        <v>419.24799999999999</v>
      </c>
      <c r="AJ11" s="6">
        <f t="shared" si="5"/>
        <v>442.327</v>
      </c>
      <c r="AK11" s="6">
        <f t="shared" si="5"/>
        <v>435.452</v>
      </c>
    </row>
    <row r="12" spans="1:37" x14ac:dyDescent="0.25">
      <c r="A12" s="7" t="s">
        <v>30</v>
      </c>
      <c r="B12" s="6">
        <f t="shared" ref="B12:AB12" si="12">B37+B62+B87</f>
        <v>2377.1</v>
      </c>
      <c r="C12" s="6">
        <f t="shared" si="12"/>
        <v>2319.8000000000002</v>
      </c>
      <c r="D12" s="6">
        <f t="shared" si="12"/>
        <v>2360.8000000000002</v>
      </c>
      <c r="E12" s="6">
        <f t="shared" si="12"/>
        <v>2357</v>
      </c>
      <c r="F12" s="6">
        <f t="shared" si="12"/>
        <v>1895.3</v>
      </c>
      <c r="G12" s="6">
        <f t="shared" si="12"/>
        <v>1449.8</v>
      </c>
      <c r="H12" s="6">
        <f t="shared" si="12"/>
        <v>867.8</v>
      </c>
      <c r="I12" s="6">
        <f t="shared" si="12"/>
        <v>724.3</v>
      </c>
      <c r="J12" s="6">
        <f t="shared" si="12"/>
        <v>566.70000000000005</v>
      </c>
      <c r="K12" s="6">
        <f t="shared" si="12"/>
        <v>537.9</v>
      </c>
      <c r="L12" s="6">
        <f t="shared" si="12"/>
        <v>521.79999999999995</v>
      </c>
      <c r="M12" s="6">
        <f t="shared" si="12"/>
        <v>521.79999999999995</v>
      </c>
      <c r="N12" s="6">
        <f t="shared" si="12"/>
        <v>497.1</v>
      </c>
      <c r="O12" s="6">
        <f t="shared" si="12"/>
        <v>501.3</v>
      </c>
      <c r="P12" s="6">
        <f t="shared" si="12"/>
        <v>516.79999999999995</v>
      </c>
      <c r="Q12" s="6">
        <f t="shared" si="12"/>
        <v>525.29999999999995</v>
      </c>
      <c r="R12" s="6">
        <f t="shared" si="12"/>
        <v>548.70000000000005</v>
      </c>
      <c r="S12" s="6">
        <f t="shared" si="12"/>
        <v>577.79999999999995</v>
      </c>
      <c r="T12" s="6">
        <f t="shared" si="12"/>
        <v>600.5</v>
      </c>
      <c r="U12" s="6">
        <f t="shared" si="12"/>
        <v>633.5</v>
      </c>
      <c r="V12" s="6">
        <f t="shared" si="12"/>
        <v>667.4</v>
      </c>
      <c r="W12" s="6">
        <f t="shared" si="12"/>
        <v>679.95499999999993</v>
      </c>
      <c r="X12" s="6">
        <f t="shared" si="12"/>
        <v>711.11599999999999</v>
      </c>
      <c r="Y12" s="6">
        <f t="shared" si="12"/>
        <v>787.44399999999996</v>
      </c>
      <c r="Z12" s="6">
        <f t="shared" si="12"/>
        <v>889.59300000000007</v>
      </c>
      <c r="AA12" s="6">
        <f t="shared" si="12"/>
        <v>936.91800000000001</v>
      </c>
      <c r="AB12" s="6">
        <f t="shared" si="12"/>
        <v>956.93399999999997</v>
      </c>
      <c r="AC12" s="6">
        <f t="shared" ref="AC12:AI12" si="13">AC37+AC62+AC87</f>
        <v>957.91300000000001</v>
      </c>
      <c r="AD12" s="6">
        <f t="shared" si="13"/>
        <v>955.97400000000005</v>
      </c>
      <c r="AE12" s="6">
        <f t="shared" si="13"/>
        <v>945.30400000000009</v>
      </c>
      <c r="AF12" s="6">
        <f t="shared" si="13"/>
        <v>991.92500000000007</v>
      </c>
      <c r="AG12" s="6">
        <f t="shared" si="13"/>
        <v>1016.313</v>
      </c>
      <c r="AH12" s="6">
        <f t="shared" si="4"/>
        <v>969.95</v>
      </c>
      <c r="AI12" s="6">
        <f t="shared" si="13"/>
        <v>991.93599999999992</v>
      </c>
      <c r="AJ12" s="6">
        <f t="shared" si="5"/>
        <v>1176.9279999999999</v>
      </c>
      <c r="AK12" s="6">
        <f t="shared" si="5"/>
        <v>1222.8209999999999</v>
      </c>
    </row>
    <row r="13" spans="1:37" x14ac:dyDescent="0.25">
      <c r="A13" s="7" t="s">
        <v>31</v>
      </c>
      <c r="B13" s="6">
        <f t="shared" ref="B13:AB13" si="14">B38+B63+B88</f>
        <v>3547.6</v>
      </c>
      <c r="C13" s="6">
        <f t="shared" si="14"/>
        <v>3654.8</v>
      </c>
      <c r="D13" s="6">
        <f t="shared" si="14"/>
        <v>3699.2</v>
      </c>
      <c r="E13" s="6">
        <f t="shared" si="14"/>
        <v>3901.6</v>
      </c>
      <c r="F13" s="6">
        <f t="shared" si="14"/>
        <v>2530.6</v>
      </c>
      <c r="G13" s="6">
        <f t="shared" si="14"/>
        <v>1964</v>
      </c>
      <c r="H13" s="6">
        <f t="shared" si="14"/>
        <v>1431.6</v>
      </c>
      <c r="I13" s="6">
        <f t="shared" si="14"/>
        <v>1046.8</v>
      </c>
      <c r="J13" s="6">
        <f t="shared" si="14"/>
        <v>879.8</v>
      </c>
      <c r="K13" s="6">
        <f t="shared" si="14"/>
        <v>928.09999999999991</v>
      </c>
      <c r="L13" s="6">
        <f t="shared" si="14"/>
        <v>964.5</v>
      </c>
      <c r="M13" s="6">
        <f t="shared" si="14"/>
        <v>1020.1</v>
      </c>
      <c r="N13" s="6">
        <f t="shared" si="14"/>
        <v>1208.6999999999998</v>
      </c>
      <c r="O13" s="6">
        <f t="shared" si="14"/>
        <v>1358.8</v>
      </c>
      <c r="P13" s="6">
        <f t="shared" si="14"/>
        <v>1601.4999999999998</v>
      </c>
      <c r="Q13" s="6">
        <f t="shared" si="14"/>
        <v>1693.8</v>
      </c>
      <c r="R13" s="6">
        <f t="shared" si="14"/>
        <v>1822.4</v>
      </c>
      <c r="S13" s="6">
        <f t="shared" si="14"/>
        <v>1873.1</v>
      </c>
      <c r="T13" s="6">
        <f t="shared" si="14"/>
        <v>1914.4</v>
      </c>
      <c r="U13" s="6">
        <f t="shared" si="14"/>
        <v>1949.3</v>
      </c>
      <c r="V13" s="6">
        <f t="shared" si="14"/>
        <v>2003.5</v>
      </c>
      <c r="W13" s="6">
        <f t="shared" si="14"/>
        <v>2010.6570000000002</v>
      </c>
      <c r="X13" s="6">
        <f t="shared" si="14"/>
        <v>2062.279</v>
      </c>
      <c r="Y13" s="6">
        <f t="shared" si="14"/>
        <v>2064.625</v>
      </c>
      <c r="Z13" s="6">
        <f t="shared" si="14"/>
        <v>2114.4179999999997</v>
      </c>
      <c r="AA13" s="6">
        <f t="shared" si="14"/>
        <v>2152.569</v>
      </c>
      <c r="AB13" s="6">
        <f t="shared" si="14"/>
        <v>2218.0329999999999</v>
      </c>
      <c r="AC13" s="6">
        <f t="shared" ref="AC13:AI13" si="15">AC38+AC63+AC88</f>
        <v>2356.127</v>
      </c>
      <c r="AD13" s="6">
        <f t="shared" si="15"/>
        <v>2528.6880000000001</v>
      </c>
      <c r="AE13" s="6">
        <f t="shared" si="15"/>
        <v>2619.4180000000001</v>
      </c>
      <c r="AF13" s="6">
        <f t="shared" si="15"/>
        <v>2806.6770000000001</v>
      </c>
      <c r="AG13" s="6">
        <f t="shared" si="15"/>
        <v>3005.34</v>
      </c>
      <c r="AH13" s="6">
        <f t="shared" si="4"/>
        <v>2629.98</v>
      </c>
      <c r="AI13" s="6">
        <f t="shared" si="15"/>
        <v>2809.0309999999999</v>
      </c>
      <c r="AJ13" s="6">
        <f t="shared" si="5"/>
        <v>3017.837</v>
      </c>
      <c r="AK13" s="6">
        <f t="shared" si="5"/>
        <v>3150.3620000000001</v>
      </c>
    </row>
    <row r="14" spans="1:37" x14ac:dyDescent="0.25">
      <c r="A14" s="7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6">
        <f t="shared" si="4"/>
        <v>1253.8320000000001</v>
      </c>
      <c r="AI14" s="6">
        <f>AI39+AI64+AI89</f>
        <v>1267.758</v>
      </c>
      <c r="AJ14" s="6">
        <f t="shared" si="5"/>
        <v>1382.15</v>
      </c>
      <c r="AK14" s="6">
        <f t="shared" si="5"/>
        <v>1397.27</v>
      </c>
    </row>
    <row r="15" spans="1:37" x14ac:dyDescent="0.25">
      <c r="A15" s="7" t="s">
        <v>33</v>
      </c>
      <c r="B15" s="6">
        <f t="shared" ref="B15:AB15" si="16">B40+B65+B90</f>
        <v>2300.9</v>
      </c>
      <c r="C15" s="6">
        <f t="shared" si="16"/>
        <v>2124.6999999999998</v>
      </c>
      <c r="D15" s="6">
        <f t="shared" si="16"/>
        <v>2021.2</v>
      </c>
      <c r="E15" s="6">
        <f t="shared" si="16"/>
        <v>1996.6</v>
      </c>
      <c r="F15" s="6">
        <f t="shared" si="16"/>
        <v>1608</v>
      </c>
      <c r="G15" s="6">
        <f t="shared" si="16"/>
        <v>1397.1</v>
      </c>
      <c r="H15" s="6">
        <f t="shared" si="16"/>
        <v>901.10000000000014</v>
      </c>
      <c r="I15" s="6">
        <f t="shared" si="16"/>
        <v>604.5</v>
      </c>
      <c r="J15" s="6">
        <f t="shared" si="16"/>
        <v>514.1</v>
      </c>
      <c r="K15" s="6">
        <f t="shared" si="16"/>
        <v>530.9</v>
      </c>
      <c r="L15" s="6">
        <f t="shared" si="16"/>
        <v>547.6</v>
      </c>
      <c r="M15" s="6">
        <f t="shared" si="16"/>
        <v>581.60000000000014</v>
      </c>
      <c r="N15" s="6">
        <f t="shared" si="16"/>
        <v>618.29999999999995</v>
      </c>
      <c r="O15" s="6">
        <f t="shared" si="16"/>
        <v>651.9</v>
      </c>
      <c r="P15" s="6">
        <f t="shared" si="16"/>
        <v>659.89999999999986</v>
      </c>
      <c r="Q15" s="6">
        <f t="shared" si="16"/>
        <v>670</v>
      </c>
      <c r="R15" s="6">
        <f t="shared" si="16"/>
        <v>728.6</v>
      </c>
      <c r="S15" s="6">
        <f t="shared" si="16"/>
        <v>733.2</v>
      </c>
      <c r="T15" s="6">
        <f t="shared" si="16"/>
        <v>763.3</v>
      </c>
      <c r="U15" s="6">
        <f t="shared" si="16"/>
        <v>825.2</v>
      </c>
      <c r="V15" s="6">
        <f t="shared" si="16"/>
        <v>832.19999999999993</v>
      </c>
      <c r="W15" s="6">
        <f t="shared" si="16"/>
        <v>829.6400000000001</v>
      </c>
      <c r="X15" s="6">
        <f t="shared" si="16"/>
        <v>830.59500000000003</v>
      </c>
      <c r="Y15" s="6">
        <f t="shared" si="16"/>
        <v>877.26200000000006</v>
      </c>
      <c r="Z15" s="6">
        <f t="shared" si="16"/>
        <v>891.577</v>
      </c>
      <c r="AA15" s="6">
        <f t="shared" si="16"/>
        <v>843.46199999999999</v>
      </c>
      <c r="AB15" s="6">
        <f t="shared" si="16"/>
        <v>791.15300000000002</v>
      </c>
      <c r="AC15" s="6">
        <f t="shared" ref="AC15:AI15" si="17">AC40+AC65+AC90</f>
        <v>749.49699999999996</v>
      </c>
      <c r="AD15" s="6">
        <f t="shared" si="17"/>
        <v>740.28</v>
      </c>
      <c r="AE15" s="6">
        <f t="shared" si="17"/>
        <v>735.17399999999998</v>
      </c>
      <c r="AF15" s="6">
        <f t="shared" si="17"/>
        <v>759.09699999999998</v>
      </c>
      <c r="AG15" s="6">
        <f t="shared" si="17"/>
        <v>794.06600000000003</v>
      </c>
      <c r="AH15" s="6">
        <f t="shared" si="4"/>
        <v>445.65499999999997</v>
      </c>
      <c r="AI15" s="6">
        <f t="shared" si="17"/>
        <v>464.03999999999996</v>
      </c>
      <c r="AJ15" s="6">
        <f t="shared" si="5"/>
        <v>556.40899999999999</v>
      </c>
      <c r="AK15" s="6">
        <f t="shared" si="5"/>
        <v>560.41000000000008</v>
      </c>
    </row>
    <row r="16" spans="1:37" x14ac:dyDescent="0.25">
      <c r="A16" s="7" t="s">
        <v>34</v>
      </c>
      <c r="B16" s="6">
        <f t="shared" ref="B16:AB16" si="18">B41+B66+B91</f>
        <v>1455.2</v>
      </c>
      <c r="C16" s="6">
        <f t="shared" si="18"/>
        <v>1462.9</v>
      </c>
      <c r="D16" s="6">
        <f t="shared" si="18"/>
        <v>1405.6</v>
      </c>
      <c r="E16" s="6">
        <f t="shared" si="18"/>
        <v>1334.1</v>
      </c>
      <c r="F16" s="6">
        <f t="shared" si="18"/>
        <v>1070.8</v>
      </c>
      <c r="G16" s="6">
        <f t="shared" si="18"/>
        <v>753.6</v>
      </c>
      <c r="H16" s="6">
        <f t="shared" si="18"/>
        <v>363.9</v>
      </c>
      <c r="I16" s="6">
        <f t="shared" si="18"/>
        <v>212.2</v>
      </c>
      <c r="J16" s="6">
        <f t="shared" si="18"/>
        <v>180.3</v>
      </c>
      <c r="K16" s="6">
        <f t="shared" si="18"/>
        <v>172.3</v>
      </c>
      <c r="L16" s="6">
        <f t="shared" si="18"/>
        <v>167.7</v>
      </c>
      <c r="M16" s="6">
        <f t="shared" si="18"/>
        <v>172.19999999999996</v>
      </c>
      <c r="N16" s="6">
        <f t="shared" si="18"/>
        <v>182.9</v>
      </c>
      <c r="O16" s="6">
        <f t="shared" si="18"/>
        <v>189.6</v>
      </c>
      <c r="P16" s="6">
        <f t="shared" si="18"/>
        <v>201.19999999999996</v>
      </c>
      <c r="Q16" s="6">
        <f t="shared" si="18"/>
        <v>212.9</v>
      </c>
      <c r="R16" s="6">
        <f t="shared" si="18"/>
        <v>235.6</v>
      </c>
      <c r="S16" s="6">
        <f t="shared" si="18"/>
        <v>246.6</v>
      </c>
      <c r="T16" s="6">
        <f t="shared" si="18"/>
        <v>267</v>
      </c>
      <c r="U16" s="6">
        <f t="shared" si="18"/>
        <v>273.8</v>
      </c>
      <c r="V16" s="6">
        <f t="shared" si="18"/>
        <v>284</v>
      </c>
      <c r="W16" s="6">
        <f t="shared" si="18"/>
        <v>292.37700000000001</v>
      </c>
      <c r="X16" s="6">
        <f t="shared" si="18"/>
        <v>287.21499999999997</v>
      </c>
      <c r="Y16" s="6">
        <f t="shared" si="18"/>
        <v>303.46199999999999</v>
      </c>
      <c r="Z16" s="6">
        <f t="shared" si="18"/>
        <v>325.625</v>
      </c>
      <c r="AA16" s="6">
        <f t="shared" si="18"/>
        <v>337.92200000000003</v>
      </c>
      <c r="AB16" s="6">
        <f t="shared" si="18"/>
        <v>347.34900000000005</v>
      </c>
      <c r="AC16" s="6">
        <f t="shared" ref="AC16:AI16" si="19">AC41+AC66+AC91</f>
        <v>355.24400000000003</v>
      </c>
      <c r="AD16" s="6">
        <f t="shared" si="19"/>
        <v>369.95600000000002</v>
      </c>
      <c r="AE16" s="6">
        <f t="shared" si="19"/>
        <v>377.18</v>
      </c>
      <c r="AF16" s="6">
        <f t="shared" si="19"/>
        <v>382.39</v>
      </c>
      <c r="AG16" s="6">
        <f t="shared" si="19"/>
        <v>375.71</v>
      </c>
      <c r="AH16" s="6">
        <f t="shared" si="4"/>
        <v>373.14400000000001</v>
      </c>
      <c r="AI16" s="6">
        <f t="shared" si="19"/>
        <v>376.06799999999998</v>
      </c>
      <c r="AJ16" s="6">
        <f t="shared" si="5"/>
        <v>394.38100000000003</v>
      </c>
      <c r="AK16" s="6">
        <f t="shared" si="5"/>
        <v>388.4</v>
      </c>
    </row>
    <row r="17" spans="1:38" x14ac:dyDescent="0.25">
      <c r="A17" s="7" t="s">
        <v>35</v>
      </c>
      <c r="B17" s="6">
        <f t="shared" ref="B17:AB17" si="20">B42+B67+B92</f>
        <v>1578.9</v>
      </c>
      <c r="C17" s="6">
        <f t="shared" si="20"/>
        <v>1501</v>
      </c>
      <c r="D17" s="6">
        <f t="shared" si="20"/>
        <v>1530.3</v>
      </c>
      <c r="E17" s="6">
        <f t="shared" si="20"/>
        <v>1567.6</v>
      </c>
      <c r="F17" s="6">
        <f t="shared" si="20"/>
        <v>925.6</v>
      </c>
      <c r="G17" s="6">
        <f t="shared" si="20"/>
        <v>795.7</v>
      </c>
      <c r="H17" s="6">
        <f t="shared" si="20"/>
        <v>578.20000000000005</v>
      </c>
      <c r="I17" s="6">
        <f t="shared" si="20"/>
        <v>446.4</v>
      </c>
      <c r="J17" s="6">
        <f t="shared" si="20"/>
        <v>387.1</v>
      </c>
      <c r="K17" s="6">
        <f t="shared" si="20"/>
        <v>393.80000000000007</v>
      </c>
      <c r="L17" s="6">
        <f t="shared" si="20"/>
        <v>395.3</v>
      </c>
      <c r="M17" s="6">
        <f t="shared" si="20"/>
        <v>396.2</v>
      </c>
      <c r="N17" s="6">
        <f t="shared" si="20"/>
        <v>389.2</v>
      </c>
      <c r="O17" s="6">
        <f t="shared" si="20"/>
        <v>388.90000000000003</v>
      </c>
      <c r="P17" s="6">
        <f t="shared" si="20"/>
        <v>396.4</v>
      </c>
      <c r="Q17" s="6">
        <f t="shared" si="20"/>
        <v>412.4</v>
      </c>
      <c r="R17" s="6">
        <f t="shared" si="20"/>
        <v>435.6</v>
      </c>
      <c r="S17" s="6">
        <f t="shared" si="20"/>
        <v>467.4</v>
      </c>
      <c r="T17" s="6">
        <f t="shared" si="20"/>
        <v>494.8</v>
      </c>
      <c r="U17" s="6">
        <f t="shared" si="20"/>
        <v>505.7</v>
      </c>
      <c r="V17" s="6">
        <f t="shared" si="20"/>
        <v>502</v>
      </c>
      <c r="W17" s="6">
        <f t="shared" si="20"/>
        <v>487.45000000000005</v>
      </c>
      <c r="X17" s="6">
        <f t="shared" si="20"/>
        <v>416.17899999999997</v>
      </c>
      <c r="Y17" s="6">
        <f t="shared" si="20"/>
        <v>364.87200000000001</v>
      </c>
      <c r="Z17" s="6">
        <f t="shared" si="20"/>
        <v>388.78</v>
      </c>
      <c r="AA17" s="6">
        <f t="shared" si="20"/>
        <v>399.09399999999999</v>
      </c>
      <c r="AB17" s="6">
        <f t="shared" si="20"/>
        <v>422.39800000000002</v>
      </c>
      <c r="AC17" s="6">
        <f t="shared" ref="AC17:AI17" si="21">AC42+AC67+AC92</f>
        <v>426.45100000000002</v>
      </c>
      <c r="AD17" s="6">
        <f t="shared" si="21"/>
        <v>452.73</v>
      </c>
      <c r="AE17" s="6">
        <f t="shared" si="21"/>
        <v>471.58199999999999</v>
      </c>
      <c r="AF17" s="6">
        <f t="shared" si="21"/>
        <v>549.42599999999993</v>
      </c>
      <c r="AG17" s="6">
        <f t="shared" si="21"/>
        <v>566.59100000000001</v>
      </c>
      <c r="AH17" s="6">
        <f t="shared" si="4"/>
        <v>458.63400000000001</v>
      </c>
      <c r="AI17" s="6">
        <f t="shared" si="21"/>
        <v>535.54899999999998</v>
      </c>
      <c r="AJ17" s="6">
        <f t="shared" si="5"/>
        <v>534.73099999999999</v>
      </c>
      <c r="AK17" s="6">
        <f t="shared" si="5"/>
        <v>502.44200000000001</v>
      </c>
    </row>
    <row r="18" spans="1:38" x14ac:dyDescent="0.25">
      <c r="A18" s="7" t="s">
        <v>36</v>
      </c>
      <c r="B18" s="6">
        <f t="shared" ref="B18:AB18" si="22">B43+B68+B93</f>
        <v>636</v>
      </c>
      <c r="C18" s="6">
        <f t="shared" si="22"/>
        <v>613.4</v>
      </c>
      <c r="D18" s="6">
        <f t="shared" si="22"/>
        <v>621.6</v>
      </c>
      <c r="E18" s="6">
        <f t="shared" si="22"/>
        <v>651.20000000000005</v>
      </c>
      <c r="F18" s="6">
        <f t="shared" si="22"/>
        <v>630.29999999999995</v>
      </c>
      <c r="G18" s="6">
        <f t="shared" si="22"/>
        <v>521.1</v>
      </c>
      <c r="H18" s="6">
        <f t="shared" si="22"/>
        <v>357.4</v>
      </c>
      <c r="I18" s="6">
        <f t="shared" si="22"/>
        <v>282.2</v>
      </c>
      <c r="J18" s="6">
        <f t="shared" si="22"/>
        <v>279.2</v>
      </c>
      <c r="K18" s="6">
        <f t="shared" si="22"/>
        <v>278.60000000000002</v>
      </c>
      <c r="L18" s="6">
        <f t="shared" si="22"/>
        <v>299.7</v>
      </c>
      <c r="M18" s="6">
        <f t="shared" si="22"/>
        <v>323.2</v>
      </c>
      <c r="N18" s="6">
        <f t="shared" si="22"/>
        <v>325.7</v>
      </c>
      <c r="O18" s="6">
        <f t="shared" si="22"/>
        <v>332.70000000000005</v>
      </c>
      <c r="P18" s="6">
        <f t="shared" si="22"/>
        <v>374.3</v>
      </c>
      <c r="Q18" s="6">
        <f t="shared" si="22"/>
        <v>382.70000000000005</v>
      </c>
      <c r="R18" s="6">
        <f t="shared" si="22"/>
        <v>378.5</v>
      </c>
      <c r="S18" s="6">
        <f t="shared" si="22"/>
        <v>408.5</v>
      </c>
      <c r="T18" s="6">
        <f t="shared" si="22"/>
        <v>412.7</v>
      </c>
      <c r="U18" s="6">
        <f t="shared" si="22"/>
        <v>431.5</v>
      </c>
      <c r="V18" s="6">
        <f t="shared" si="22"/>
        <v>517.5</v>
      </c>
      <c r="W18" s="6">
        <f t="shared" si="22"/>
        <v>510.65499999999997</v>
      </c>
      <c r="X18" s="6">
        <f t="shared" si="22"/>
        <v>377.38</v>
      </c>
      <c r="Y18" s="6">
        <f t="shared" si="22"/>
        <v>313.02800000000002</v>
      </c>
      <c r="Z18" s="6">
        <f t="shared" si="22"/>
        <v>287.29399999999998</v>
      </c>
      <c r="AA18" s="6">
        <f t="shared" si="22"/>
        <v>257.80799999999999</v>
      </c>
      <c r="AB18" s="6">
        <f t="shared" si="22"/>
        <v>274.93900000000002</v>
      </c>
      <c r="AC18" s="6">
        <f t="shared" ref="AC18:AI18" si="23">AC43+AC68+AC93</f>
        <v>281.56099999999998</v>
      </c>
      <c r="AD18" s="6">
        <f t="shared" si="23"/>
        <v>304.37199999999996</v>
      </c>
      <c r="AE18" s="6">
        <f t="shared" si="23"/>
        <v>317.29499999999996</v>
      </c>
      <c r="AF18" s="6">
        <f t="shared" si="23"/>
        <v>312.11699999999996</v>
      </c>
      <c r="AG18" s="6">
        <f t="shared" si="23"/>
        <v>283.31100000000004</v>
      </c>
      <c r="AH18" s="6">
        <f t="shared" si="4"/>
        <v>231.33100000000002</v>
      </c>
      <c r="AI18" s="6">
        <f t="shared" si="23"/>
        <v>227.09199999999998</v>
      </c>
      <c r="AJ18" s="6">
        <f t="shared" si="5"/>
        <v>228.01999999999998</v>
      </c>
      <c r="AK18" s="6">
        <f t="shared" si="5"/>
        <v>228.21099999999998</v>
      </c>
    </row>
    <row r="19" spans="1:38" x14ac:dyDescent="0.25">
      <c r="A19" s="7" t="s">
        <v>45</v>
      </c>
      <c r="B19" s="6">
        <f t="shared" ref="B19:AB19" si="24">B44+B69+B94</f>
        <v>3965.3</v>
      </c>
      <c r="C19" s="6">
        <f t="shared" si="24"/>
        <v>4033.6</v>
      </c>
      <c r="D19" s="6">
        <f t="shared" si="24"/>
        <v>4083.3</v>
      </c>
      <c r="E19" s="6">
        <f t="shared" si="24"/>
        <v>4256.5</v>
      </c>
      <c r="F19" s="6">
        <f t="shared" si="24"/>
        <v>3048.4</v>
      </c>
      <c r="G19" s="6">
        <f t="shared" si="24"/>
        <v>2563.5</v>
      </c>
      <c r="H19" s="6">
        <f t="shared" si="24"/>
        <v>1889.5</v>
      </c>
      <c r="I19" s="6">
        <f t="shared" si="24"/>
        <v>1652</v>
      </c>
      <c r="J19" s="6">
        <f t="shared" si="24"/>
        <v>1657.5</v>
      </c>
      <c r="K19" s="6">
        <f t="shared" si="24"/>
        <v>1660.8</v>
      </c>
      <c r="L19" s="6">
        <f t="shared" si="24"/>
        <v>1714.6</v>
      </c>
      <c r="M19" s="6">
        <f t="shared" si="24"/>
        <v>1782.8</v>
      </c>
      <c r="N19" s="6">
        <f t="shared" si="24"/>
        <v>1964.2000000000003</v>
      </c>
      <c r="O19" s="6">
        <f t="shared" si="24"/>
        <v>2139.9</v>
      </c>
      <c r="P19" s="6">
        <f t="shared" si="24"/>
        <v>2364.1</v>
      </c>
      <c r="Q19" s="6">
        <f t="shared" si="24"/>
        <v>2586.1</v>
      </c>
      <c r="R19" s="6">
        <f t="shared" si="24"/>
        <v>2731.3</v>
      </c>
      <c r="S19" s="6">
        <f t="shared" si="24"/>
        <v>2871.5</v>
      </c>
      <c r="T19" s="6">
        <f t="shared" si="24"/>
        <v>3002.6</v>
      </c>
      <c r="U19" s="6">
        <f t="shared" si="24"/>
        <v>3159.7</v>
      </c>
      <c r="V19" s="6">
        <f t="shared" si="24"/>
        <v>3353.3</v>
      </c>
      <c r="W19" s="6">
        <f t="shared" si="24"/>
        <v>3427.866</v>
      </c>
      <c r="X19" s="6">
        <f t="shared" si="24"/>
        <v>3435.8820000000001</v>
      </c>
      <c r="Y19" s="6">
        <f t="shared" si="24"/>
        <v>3340.4639999999999</v>
      </c>
      <c r="Z19" s="6">
        <f t="shared" si="24"/>
        <v>3434.665</v>
      </c>
      <c r="AA19" s="6">
        <f t="shared" si="24"/>
        <v>3503.0950000000003</v>
      </c>
      <c r="AB19" s="6">
        <f t="shared" si="24"/>
        <v>3592.29</v>
      </c>
      <c r="AC19" s="6">
        <f>AC44+AC69+AC94</f>
        <v>3808.018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8" x14ac:dyDescent="0.25">
      <c r="A20" s="7" t="s">
        <v>37</v>
      </c>
      <c r="B20" s="6">
        <f t="shared" ref="B20:AB20" si="25">B45+B70+B95</f>
        <v>1440.5</v>
      </c>
      <c r="C20" s="6">
        <f t="shared" si="25"/>
        <v>1303.8</v>
      </c>
      <c r="D20" s="6">
        <f t="shared" si="25"/>
        <v>1231.0999999999999</v>
      </c>
      <c r="E20" s="6">
        <f t="shared" si="25"/>
        <v>1103</v>
      </c>
      <c r="F20" s="6">
        <f t="shared" si="25"/>
        <v>796.4</v>
      </c>
      <c r="G20" s="6">
        <f t="shared" si="25"/>
        <v>605.5</v>
      </c>
      <c r="H20" s="6">
        <f t="shared" si="25"/>
        <v>385</v>
      </c>
      <c r="I20" s="6">
        <f t="shared" si="25"/>
        <v>267.60000000000002</v>
      </c>
      <c r="J20" s="6">
        <f t="shared" si="25"/>
        <v>172.8</v>
      </c>
      <c r="K20" s="6">
        <f t="shared" si="25"/>
        <v>157.4</v>
      </c>
      <c r="L20" s="6">
        <f t="shared" si="25"/>
        <v>175.1</v>
      </c>
      <c r="M20" s="6">
        <f t="shared" si="25"/>
        <v>192.89999999999998</v>
      </c>
      <c r="N20" s="6">
        <f t="shared" si="25"/>
        <v>208.2</v>
      </c>
      <c r="O20" s="6">
        <f t="shared" si="25"/>
        <v>240.40000000000003</v>
      </c>
      <c r="P20" s="6">
        <f t="shared" si="25"/>
        <v>272.7</v>
      </c>
      <c r="Q20" s="6">
        <f t="shared" si="25"/>
        <v>308.89999999999998</v>
      </c>
      <c r="R20" s="6">
        <f t="shared" si="25"/>
        <v>346.19999999999993</v>
      </c>
      <c r="S20" s="6">
        <f t="shared" si="25"/>
        <v>380.3</v>
      </c>
      <c r="T20" s="6">
        <f t="shared" si="25"/>
        <v>414.9</v>
      </c>
      <c r="U20" s="6">
        <f t="shared" si="25"/>
        <v>441.79999999999995</v>
      </c>
      <c r="V20" s="6">
        <f t="shared" si="25"/>
        <v>465.6</v>
      </c>
      <c r="W20" s="6">
        <f t="shared" si="25"/>
        <v>460.24200000000002</v>
      </c>
      <c r="X20" s="6">
        <f t="shared" si="25"/>
        <v>473.58799999999997</v>
      </c>
      <c r="Y20" s="6">
        <f t="shared" si="25"/>
        <v>489.71899999999999</v>
      </c>
      <c r="Z20" s="6">
        <f t="shared" si="25"/>
        <v>477.03799999999995</v>
      </c>
      <c r="AA20" s="6">
        <f t="shared" si="25"/>
        <v>496.79399999999998</v>
      </c>
      <c r="AB20" s="6">
        <f t="shared" si="25"/>
        <v>501.346</v>
      </c>
      <c r="AC20" s="6">
        <f t="shared" ref="AC20:AI20" si="26">AC45+AC70+AC95</f>
        <v>466.28300000000002</v>
      </c>
      <c r="AD20" s="6">
        <f t="shared" si="26"/>
        <v>475.42899999999997</v>
      </c>
      <c r="AE20" s="6">
        <f t="shared" si="26"/>
        <v>489.59800000000007</v>
      </c>
      <c r="AF20" s="6">
        <f t="shared" si="26"/>
        <v>501.529</v>
      </c>
      <c r="AG20" s="6">
        <f t="shared" si="26"/>
        <v>546.16399999999999</v>
      </c>
      <c r="AH20" s="6">
        <f t="shared" si="4"/>
        <v>475.09800000000001</v>
      </c>
      <c r="AI20" s="6">
        <f t="shared" si="26"/>
        <v>442.8</v>
      </c>
      <c r="AJ20" s="6">
        <f t="shared" ref="AJ20:AK27" si="27">AJ45+AJ70+AJ95</f>
        <v>572.34699999999998</v>
      </c>
      <c r="AK20" s="6">
        <f t="shared" si="27"/>
        <v>570.65899999999999</v>
      </c>
    </row>
    <row r="21" spans="1:38" x14ac:dyDescent="0.25">
      <c r="A21" s="7" t="s">
        <v>38</v>
      </c>
      <c r="B21" s="6">
        <f t="shared" ref="B21:AB21" si="28">B46+B71+B96</f>
        <v>652</v>
      </c>
      <c r="C21" s="6">
        <f t="shared" si="28"/>
        <v>602.4</v>
      </c>
      <c r="D21" s="6">
        <f t="shared" si="28"/>
        <v>608.4</v>
      </c>
      <c r="E21" s="6">
        <f t="shared" si="28"/>
        <v>569.6</v>
      </c>
      <c r="F21" s="6">
        <f t="shared" si="28"/>
        <v>477.6</v>
      </c>
      <c r="G21" s="6">
        <f t="shared" si="28"/>
        <v>364.8</v>
      </c>
      <c r="H21" s="6">
        <f t="shared" si="28"/>
        <v>209.3</v>
      </c>
      <c r="I21" s="6">
        <f t="shared" si="28"/>
        <v>147</v>
      </c>
      <c r="J21" s="6">
        <f t="shared" si="28"/>
        <v>114.60000000000001</v>
      </c>
      <c r="K21" s="6">
        <f t="shared" si="28"/>
        <v>120.2</v>
      </c>
      <c r="L21" s="6">
        <f t="shared" si="28"/>
        <v>120.3</v>
      </c>
      <c r="M21" s="6">
        <f t="shared" si="28"/>
        <v>126.1</v>
      </c>
      <c r="N21" s="6">
        <f t="shared" si="28"/>
        <v>139.69999999999996</v>
      </c>
      <c r="O21" s="6">
        <f t="shared" si="28"/>
        <v>157.60000000000002</v>
      </c>
      <c r="P21" s="6">
        <f t="shared" si="28"/>
        <v>172.4</v>
      </c>
      <c r="Q21" s="6">
        <f t="shared" si="28"/>
        <v>186.2</v>
      </c>
      <c r="R21" s="6">
        <f t="shared" si="28"/>
        <v>208.89999999999998</v>
      </c>
      <c r="S21" s="6">
        <f t="shared" si="28"/>
        <v>222.8</v>
      </c>
      <c r="T21" s="6">
        <f t="shared" si="28"/>
        <v>235</v>
      </c>
      <c r="U21" s="6">
        <f t="shared" si="28"/>
        <v>246.29999999999998</v>
      </c>
      <c r="V21" s="6">
        <f t="shared" si="28"/>
        <v>266.3</v>
      </c>
      <c r="W21" s="6">
        <f t="shared" si="28"/>
        <v>275.05700000000002</v>
      </c>
      <c r="X21" s="6">
        <f t="shared" si="28"/>
        <v>301.83</v>
      </c>
      <c r="Y21" s="6">
        <f t="shared" si="28"/>
        <v>317.86599999999999</v>
      </c>
      <c r="Z21" s="6">
        <f t="shared" si="28"/>
        <v>338.71900000000005</v>
      </c>
      <c r="AA21" s="6">
        <f t="shared" si="28"/>
        <v>350.68700000000001</v>
      </c>
      <c r="AB21" s="6">
        <f t="shared" si="28"/>
        <v>359.42699999999996</v>
      </c>
      <c r="AC21" s="6">
        <f t="shared" ref="AC21:AI21" si="29">AC46+AC71+AC96</f>
        <v>372.87099999999998</v>
      </c>
      <c r="AD21" s="6">
        <f t="shared" si="29"/>
        <v>389.97300000000001</v>
      </c>
      <c r="AE21" s="6">
        <f t="shared" si="29"/>
        <v>404.47800000000001</v>
      </c>
      <c r="AF21" s="6">
        <f t="shared" si="29"/>
        <v>418.05500000000001</v>
      </c>
      <c r="AG21" s="6">
        <f t="shared" si="29"/>
        <v>432.57299999999998</v>
      </c>
      <c r="AH21" s="6">
        <f t="shared" si="4"/>
        <v>373.47200000000004</v>
      </c>
      <c r="AI21" s="6">
        <f t="shared" si="29"/>
        <v>355.66999999999996</v>
      </c>
      <c r="AJ21" s="6">
        <f t="shared" si="27"/>
        <v>386.47800000000001</v>
      </c>
      <c r="AK21" s="6">
        <f t="shared" si="27"/>
        <v>402.423</v>
      </c>
    </row>
    <row r="22" spans="1:38" x14ac:dyDescent="0.25">
      <c r="A22" s="8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6">
        <f t="shared" ref="AD22:AI22" si="30">AD47+AD72+AD97</f>
        <v>3783.15</v>
      </c>
      <c r="AE22" s="6">
        <f t="shared" si="30"/>
        <v>4006.0609999999997</v>
      </c>
      <c r="AF22" s="6">
        <f t="shared" si="30"/>
        <v>4305.2699999999995</v>
      </c>
      <c r="AG22" s="6">
        <f t="shared" si="30"/>
        <v>4480.5519999999997</v>
      </c>
      <c r="AH22" s="6">
        <f t="shared" si="4"/>
        <v>4480.259</v>
      </c>
      <c r="AI22" s="6">
        <f t="shared" si="30"/>
        <v>4134.9610000000002</v>
      </c>
      <c r="AJ22" s="6">
        <f t="shared" si="27"/>
        <v>4183.6980000000003</v>
      </c>
      <c r="AK22" s="6">
        <f t="shared" si="27"/>
        <v>4273.5789999999997</v>
      </c>
    </row>
    <row r="23" spans="1:38" x14ac:dyDescent="0.25">
      <c r="A23" s="8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6">
        <f t="shared" si="4"/>
        <v>267.57799999999997</v>
      </c>
      <c r="AI23" s="6">
        <f>AI48+AI73+AI98</f>
        <v>231.24200000000002</v>
      </c>
      <c r="AJ23" s="6">
        <f t="shared" si="27"/>
        <v>205.00900000000001</v>
      </c>
      <c r="AK23" s="6">
        <f t="shared" si="27"/>
        <v>192.45699999999999</v>
      </c>
    </row>
    <row r="24" spans="1:38" x14ac:dyDescent="0.25">
      <c r="A24" s="7" t="s">
        <v>41</v>
      </c>
      <c r="B24" s="6">
        <f t="shared" ref="B24:AB24" si="31">B49+B74+B99</f>
        <v>5233.7</v>
      </c>
      <c r="C24" s="6">
        <f t="shared" si="31"/>
        <v>4965.8</v>
      </c>
      <c r="D24" s="6">
        <f t="shared" si="31"/>
        <v>4983.3999999999996</v>
      </c>
      <c r="E24" s="6">
        <f t="shared" si="31"/>
        <v>4796.3</v>
      </c>
      <c r="F24" s="6">
        <f t="shared" si="31"/>
        <v>3198.3</v>
      </c>
      <c r="G24" s="6">
        <f t="shared" si="31"/>
        <v>2307</v>
      </c>
      <c r="H24" s="6">
        <f t="shared" si="31"/>
        <v>1399.6000000000001</v>
      </c>
      <c r="I24" s="6">
        <f t="shared" si="31"/>
        <v>904.09999999999991</v>
      </c>
      <c r="J24" s="6">
        <f t="shared" si="31"/>
        <v>823.10000000000014</v>
      </c>
      <c r="K24" s="6">
        <f t="shared" si="31"/>
        <v>812.3</v>
      </c>
      <c r="L24" s="6">
        <f t="shared" si="31"/>
        <v>865</v>
      </c>
      <c r="M24" s="6">
        <f t="shared" si="31"/>
        <v>923.2</v>
      </c>
      <c r="N24" s="6">
        <f t="shared" si="31"/>
        <v>1013.1999999999999</v>
      </c>
      <c r="O24" s="6">
        <f t="shared" si="31"/>
        <v>1139.4000000000001</v>
      </c>
      <c r="P24" s="6">
        <f t="shared" si="31"/>
        <v>1286.4000000000001</v>
      </c>
      <c r="Q24" s="6">
        <f t="shared" si="31"/>
        <v>1436</v>
      </c>
      <c r="R24" s="6">
        <f t="shared" si="31"/>
        <v>1574</v>
      </c>
      <c r="S24" s="6">
        <f t="shared" si="31"/>
        <v>1680.6</v>
      </c>
      <c r="T24" s="6">
        <f t="shared" si="31"/>
        <v>1798.8000000000002</v>
      </c>
      <c r="U24" s="6">
        <f t="shared" si="31"/>
        <v>1905.9</v>
      </c>
      <c r="V24" s="6">
        <f t="shared" si="31"/>
        <v>1930.9</v>
      </c>
      <c r="W24" s="6">
        <f t="shared" si="31"/>
        <v>1858.7280000000001</v>
      </c>
      <c r="X24" s="6">
        <f t="shared" si="31"/>
        <v>1876.2329999999999</v>
      </c>
      <c r="Y24" s="6">
        <f t="shared" si="31"/>
        <v>1899.0360000000001</v>
      </c>
      <c r="Z24" s="6">
        <f t="shared" si="31"/>
        <v>1866.078</v>
      </c>
      <c r="AA24" s="6">
        <f t="shared" si="31"/>
        <v>1746.5219999999999</v>
      </c>
      <c r="AB24" s="6">
        <f t="shared" si="31"/>
        <v>1660.239</v>
      </c>
      <c r="AC24" s="6">
        <f t="shared" ref="AC24:AI24" si="32">AC49+AC74+AC99</f>
        <v>1427.5309999999999</v>
      </c>
      <c r="AD24" s="6">
        <f t="shared" si="32"/>
        <v>1367.239</v>
      </c>
      <c r="AE24" s="6">
        <f t="shared" si="32"/>
        <v>1370.912</v>
      </c>
      <c r="AF24" s="6">
        <f t="shared" si="32"/>
        <v>1379.1120000000001</v>
      </c>
      <c r="AG24" s="6">
        <f t="shared" si="32"/>
        <v>1413.42</v>
      </c>
      <c r="AH24" s="6">
        <f t="shared" si="4"/>
        <v>474.47199999999998</v>
      </c>
      <c r="AI24" s="6">
        <f t="shared" si="32"/>
        <v>458.53499999999997</v>
      </c>
      <c r="AJ24" s="6">
        <f t="shared" si="27"/>
        <v>458.95799999999997</v>
      </c>
      <c r="AK24" s="6">
        <f t="shared" si="27"/>
        <v>454.892</v>
      </c>
    </row>
    <row r="25" spans="1:38" x14ac:dyDescent="0.25">
      <c r="A25" s="8" t="s">
        <v>42</v>
      </c>
      <c r="B25" s="8">
        <f t="shared" ref="B25:AB25" si="33">B50+B75+B100</f>
        <v>3.1</v>
      </c>
      <c r="C25" s="8">
        <f t="shared" si="33"/>
        <v>3</v>
      </c>
      <c r="D25" s="8">
        <f t="shared" si="33"/>
        <v>3</v>
      </c>
      <c r="E25" s="8">
        <f t="shared" si="33"/>
        <v>3.4</v>
      </c>
      <c r="F25" s="8">
        <f t="shared" si="33"/>
        <v>3.4</v>
      </c>
      <c r="G25" s="8">
        <f t="shared" si="33"/>
        <v>2.2000000000000002</v>
      </c>
      <c r="H25" s="8">
        <f t="shared" si="33"/>
        <v>1.2</v>
      </c>
      <c r="I25" s="8">
        <f t="shared" si="33"/>
        <v>0.7</v>
      </c>
      <c r="J25" s="8">
        <f t="shared" si="33"/>
        <v>0.7</v>
      </c>
      <c r="K25" s="8">
        <f t="shared" si="33"/>
        <v>1.3</v>
      </c>
      <c r="L25" s="8">
        <f t="shared" si="33"/>
        <v>1.4</v>
      </c>
      <c r="M25" s="8">
        <f t="shared" si="33"/>
        <v>1.5</v>
      </c>
      <c r="N25" s="8">
        <f t="shared" si="33"/>
        <v>1.8</v>
      </c>
      <c r="O25" s="8">
        <f t="shared" si="33"/>
        <v>1.8</v>
      </c>
      <c r="P25" s="8">
        <f t="shared" si="33"/>
        <v>1.5</v>
      </c>
      <c r="Q25" s="8">
        <f t="shared" si="33"/>
        <v>0.9</v>
      </c>
      <c r="R25" s="8">
        <f t="shared" si="33"/>
        <v>1.6</v>
      </c>
      <c r="S25" s="8">
        <f t="shared" si="33"/>
        <v>0.6</v>
      </c>
      <c r="T25" s="8">
        <f t="shared" si="33"/>
        <v>0.5</v>
      </c>
      <c r="U25" s="8">
        <f t="shared" si="33"/>
        <v>0.9</v>
      </c>
      <c r="V25" s="8">
        <f t="shared" si="33"/>
        <v>0.8</v>
      </c>
      <c r="W25" s="8">
        <f t="shared" si="33"/>
        <v>0.67300000000000004</v>
      </c>
      <c r="X25" s="8">
        <f t="shared" si="33"/>
        <v>0.68300000000000005</v>
      </c>
      <c r="Y25" s="8">
        <f t="shared" si="33"/>
        <v>1.425</v>
      </c>
      <c r="Z25" s="8">
        <f t="shared" si="33"/>
        <v>0.95199999999999996</v>
      </c>
      <c r="AA25" s="8">
        <f t="shared" si="33"/>
        <v>0.88200000000000012</v>
      </c>
      <c r="AB25" s="6">
        <f t="shared" si="33"/>
        <v>1.69</v>
      </c>
      <c r="AC25" s="6">
        <f t="shared" ref="AC25:AI25" si="34">AC50+AC75+AC100</f>
        <v>2.2589999999999999</v>
      </c>
      <c r="AD25" s="6">
        <f t="shared" si="34"/>
        <v>1.6320000000000001</v>
      </c>
      <c r="AE25" s="6">
        <f t="shared" si="34"/>
        <v>1.3399999999999999</v>
      </c>
      <c r="AF25" s="6">
        <f t="shared" si="34"/>
        <v>0.96799999999999997</v>
      </c>
      <c r="AG25" s="6">
        <f t="shared" si="34"/>
        <v>0.98099999999999998</v>
      </c>
      <c r="AH25" s="6">
        <f t="shared" si="4"/>
        <v>1.617</v>
      </c>
      <c r="AI25" s="6">
        <f t="shared" si="34"/>
        <v>1.4670000000000001</v>
      </c>
      <c r="AJ25" s="6">
        <f t="shared" si="27"/>
        <v>1.5680000000000001</v>
      </c>
      <c r="AK25" s="6">
        <f t="shared" si="27"/>
        <v>1.9159999999999999</v>
      </c>
      <c r="AL25" s="8"/>
    </row>
    <row r="26" spans="1:38" x14ac:dyDescent="0.25">
      <c r="A26" s="8" t="s">
        <v>43</v>
      </c>
      <c r="B26" s="8">
        <f t="shared" ref="B26:AB26" si="35">B51+B76+B101</f>
        <v>2.4</v>
      </c>
      <c r="C26" s="8">
        <f t="shared" si="35"/>
        <v>2</v>
      </c>
      <c r="D26" s="8">
        <f t="shared" si="35"/>
        <v>2.1</v>
      </c>
      <c r="E26" s="8">
        <f t="shared" si="35"/>
        <v>3.1000000000000005</v>
      </c>
      <c r="F26" s="8">
        <f t="shared" si="35"/>
        <v>2.6</v>
      </c>
      <c r="G26" s="8">
        <f t="shared" si="35"/>
        <v>2.2999999999999998</v>
      </c>
      <c r="H26" s="8">
        <f t="shared" si="35"/>
        <v>1.6</v>
      </c>
      <c r="I26" s="8">
        <f t="shared" si="35"/>
        <v>1.9</v>
      </c>
      <c r="J26" s="8">
        <f t="shared" si="35"/>
        <v>1.5</v>
      </c>
      <c r="K26" s="8">
        <f t="shared" si="35"/>
        <v>1.2</v>
      </c>
      <c r="L26" s="8">
        <f t="shared" si="35"/>
        <v>2.5</v>
      </c>
      <c r="M26" s="8">
        <f t="shared" si="35"/>
        <v>1.5</v>
      </c>
      <c r="N26" s="8">
        <f t="shared" si="35"/>
        <v>0.3</v>
      </c>
      <c r="O26" s="8">
        <f t="shared" si="35"/>
        <v>0.3</v>
      </c>
      <c r="P26" s="8">
        <f t="shared" si="35"/>
        <v>0.5</v>
      </c>
      <c r="Q26" s="8">
        <f t="shared" si="35"/>
        <v>0.8</v>
      </c>
      <c r="R26" s="8">
        <f t="shared" si="35"/>
        <v>1.7</v>
      </c>
      <c r="S26" s="8">
        <f t="shared" si="35"/>
        <v>1.1000000000000001</v>
      </c>
      <c r="T26" s="8">
        <f t="shared" si="35"/>
        <v>0.7</v>
      </c>
      <c r="U26" s="8">
        <f t="shared" si="35"/>
        <v>0.4</v>
      </c>
      <c r="V26" s="8">
        <f t="shared" si="35"/>
        <v>0.2</v>
      </c>
      <c r="W26" s="8">
        <f t="shared" si="35"/>
        <v>0.16300000000000001</v>
      </c>
      <c r="X26" s="8">
        <f t="shared" si="35"/>
        <v>0.20699999999999999</v>
      </c>
      <c r="Y26" s="8">
        <f t="shared" si="35"/>
        <v>4.3819999999999997</v>
      </c>
      <c r="Z26" s="8">
        <f t="shared" si="35"/>
        <v>1.9390000000000001</v>
      </c>
      <c r="AA26" s="8">
        <f t="shared" si="35"/>
        <v>1.1559999999999999</v>
      </c>
      <c r="AB26" s="9">
        <f t="shared" si="35"/>
        <v>1.323</v>
      </c>
      <c r="AC26" s="9">
        <f t="shared" ref="AC26:AI26" si="36">AC51+AC76+AC101</f>
        <v>1.5169999999999999</v>
      </c>
      <c r="AD26" s="9">
        <f t="shared" si="36"/>
        <v>1.4279999999999999</v>
      </c>
      <c r="AE26" s="9">
        <f t="shared" si="36"/>
        <v>0.73699999999999999</v>
      </c>
      <c r="AF26" s="9">
        <f t="shared" si="36"/>
        <v>0.83699999999999997</v>
      </c>
      <c r="AG26" s="9">
        <f t="shared" si="36"/>
        <v>0.76900000000000002</v>
      </c>
      <c r="AH26" s="9">
        <f t="shared" si="4"/>
        <v>1.0389999999999999</v>
      </c>
      <c r="AI26" s="9">
        <f t="shared" si="36"/>
        <v>0.54</v>
      </c>
      <c r="AJ26" s="9">
        <f t="shared" si="27"/>
        <v>0.66300000000000003</v>
      </c>
      <c r="AK26" s="9">
        <f t="shared" si="27"/>
        <v>0.72099999999999997</v>
      </c>
      <c r="AL26" s="8"/>
    </row>
    <row r="27" spans="1:38" x14ac:dyDescent="0.25">
      <c r="A27" s="86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7">
        <f t="shared" ref="AD27:AI27" si="37">AD52+AD77+AD102</f>
        <v>102.917</v>
      </c>
      <c r="AE27" s="87">
        <f t="shared" si="37"/>
        <v>109.863</v>
      </c>
      <c r="AF27" s="87">
        <f t="shared" si="37"/>
        <v>88.151999999999987</v>
      </c>
      <c r="AG27" s="87">
        <f t="shared" si="37"/>
        <v>71.060999999999993</v>
      </c>
      <c r="AH27" s="87">
        <f t="shared" si="4"/>
        <v>79.442999999999998</v>
      </c>
      <c r="AI27" s="87">
        <f t="shared" si="37"/>
        <v>108.32900000000001</v>
      </c>
      <c r="AJ27" s="87">
        <f t="shared" si="27"/>
        <v>113.322</v>
      </c>
      <c r="AK27" s="87">
        <f t="shared" si="27"/>
        <v>90.783000000000001</v>
      </c>
      <c r="AL27" s="8"/>
    </row>
    <row r="29" spans="1:38" x14ac:dyDescent="0.25">
      <c r="A29" s="112" t="s">
        <v>47</v>
      </c>
      <c r="B29" s="1"/>
      <c r="C29" s="4"/>
    </row>
    <row r="30" spans="1:38" s="59" customFormat="1" ht="29.25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4">
        <v>2018</v>
      </c>
      <c r="AE30" s="114">
        <v>2019</v>
      </c>
      <c r="AF30" s="114">
        <v>2020</v>
      </c>
      <c r="AG30" s="114">
        <v>2021</v>
      </c>
      <c r="AH30" s="107" t="s">
        <v>3</v>
      </c>
      <c r="AI30" s="107" t="s">
        <v>4</v>
      </c>
      <c r="AJ30" s="114">
        <v>2024</v>
      </c>
      <c r="AK30" s="114">
        <v>2025</v>
      </c>
    </row>
    <row r="31" spans="1:38" s="33" customFormat="1" x14ac:dyDescent="0.25">
      <c r="A31" s="34" t="s">
        <v>24</v>
      </c>
      <c r="B31" s="14">
        <f t="shared" ref="B31:Z31" si="38">SUM(B33:B51)</f>
        <v>29117.000000000004</v>
      </c>
      <c r="C31" s="14">
        <f t="shared" si="38"/>
        <v>27055.599999999995</v>
      </c>
      <c r="D31" s="14">
        <f t="shared" si="38"/>
        <v>25763.200000000001</v>
      </c>
      <c r="E31" s="14">
        <f t="shared" si="38"/>
        <v>24750.800000000007</v>
      </c>
      <c r="F31" s="14">
        <f t="shared" si="38"/>
        <v>17087.5</v>
      </c>
      <c r="G31" s="14">
        <f t="shared" si="38"/>
        <v>11377.700000000003</v>
      </c>
      <c r="H31" s="14">
        <f t="shared" si="38"/>
        <v>5772.2</v>
      </c>
      <c r="I31" s="14">
        <f t="shared" si="38"/>
        <v>2690.0000000000005</v>
      </c>
      <c r="J31" s="14">
        <f t="shared" si="38"/>
        <v>1477.3</v>
      </c>
      <c r="K31" s="14">
        <f t="shared" si="38"/>
        <v>1102.7999999999997</v>
      </c>
      <c r="L31" s="14">
        <f t="shared" si="38"/>
        <v>946.50000000000011</v>
      </c>
      <c r="M31" s="14">
        <f t="shared" si="38"/>
        <v>894.59999999999991</v>
      </c>
      <c r="N31" s="14">
        <f t="shared" si="38"/>
        <v>847.4</v>
      </c>
      <c r="O31" s="14">
        <f t="shared" si="38"/>
        <v>861.80000000000007</v>
      </c>
      <c r="P31" s="14">
        <f t="shared" si="38"/>
        <v>904.2</v>
      </c>
      <c r="Q31" s="14">
        <f t="shared" si="38"/>
        <v>859.09999999999991</v>
      </c>
      <c r="R31" s="14">
        <f t="shared" si="38"/>
        <v>849.1</v>
      </c>
      <c r="S31" s="14">
        <f t="shared" si="38"/>
        <v>862.30000000000007</v>
      </c>
      <c r="T31" s="14">
        <f t="shared" si="38"/>
        <v>893.7</v>
      </c>
      <c r="U31" s="14">
        <f t="shared" si="38"/>
        <v>905.19999999999993</v>
      </c>
      <c r="V31" s="14">
        <f t="shared" si="38"/>
        <v>881</v>
      </c>
      <c r="W31" s="14">
        <f t="shared" si="38"/>
        <v>855.83100000000013</v>
      </c>
      <c r="X31" s="14">
        <f t="shared" si="38"/>
        <v>804.76</v>
      </c>
      <c r="Y31" s="14">
        <f t="shared" si="38"/>
        <v>793.26699999999994</v>
      </c>
      <c r="Z31" s="14">
        <f t="shared" si="38"/>
        <v>764.72699999999998</v>
      </c>
      <c r="AA31" s="14">
        <f>SUM(AA32:AA52)</f>
        <v>749.36099999999999</v>
      </c>
      <c r="AB31" s="14">
        <f t="shared" ref="AB31:AK31" si="39">SUM(AB32:AB52)</f>
        <v>756.41899999999987</v>
      </c>
      <c r="AC31" s="14">
        <f t="shared" si="39"/>
        <v>821.12199999999996</v>
      </c>
      <c r="AD31" s="14">
        <f t="shared" si="39"/>
        <v>816.44700000000023</v>
      </c>
      <c r="AE31" s="14">
        <f>SUM(AE32:AE52)</f>
        <v>858.38699999999994</v>
      </c>
      <c r="AF31" s="14">
        <f t="shared" si="39"/>
        <v>962.54599999999994</v>
      </c>
      <c r="AG31" s="14">
        <f t="shared" si="39"/>
        <v>1055.1910000000003</v>
      </c>
      <c r="AH31" s="14">
        <v>1150.4480000000001</v>
      </c>
      <c r="AI31" s="14">
        <f t="shared" si="39"/>
        <v>1238.5240000000001</v>
      </c>
      <c r="AJ31" s="14">
        <f t="shared" si="39"/>
        <v>1273.306</v>
      </c>
      <c r="AK31" s="14">
        <f t="shared" si="39"/>
        <v>1266.4370000000001</v>
      </c>
    </row>
    <row r="32" spans="1:38" x14ac:dyDescent="0.25">
      <c r="A32" s="34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/>
      <c r="AH32" s="6">
        <v>46.055</v>
      </c>
      <c r="AI32" s="6">
        <v>54.366999999999997</v>
      </c>
      <c r="AJ32" s="6">
        <v>53.399000000000001</v>
      </c>
      <c r="AK32" s="6">
        <v>56.868000000000002</v>
      </c>
    </row>
    <row r="33" spans="1:37" x14ac:dyDescent="0.25">
      <c r="A33" s="7" t="s">
        <v>26</v>
      </c>
      <c r="B33" s="10">
        <v>851.3</v>
      </c>
      <c r="C33" s="10">
        <v>725.3</v>
      </c>
      <c r="D33" s="10">
        <v>680.2</v>
      </c>
      <c r="E33" s="10">
        <v>593.1</v>
      </c>
      <c r="F33" s="10">
        <v>461.3</v>
      </c>
      <c r="G33" s="10">
        <v>321.2</v>
      </c>
      <c r="H33" s="10">
        <v>129.6</v>
      </c>
      <c r="I33" s="10">
        <v>28.6</v>
      </c>
      <c r="J33" s="10">
        <v>7.5</v>
      </c>
      <c r="K33" s="10">
        <v>6.1</v>
      </c>
      <c r="L33" s="10">
        <v>7.3</v>
      </c>
      <c r="M33" s="10">
        <v>8.9</v>
      </c>
      <c r="N33" s="10">
        <v>13.2</v>
      </c>
      <c r="O33" s="10">
        <v>15.8</v>
      </c>
      <c r="P33" s="10">
        <v>14.1</v>
      </c>
      <c r="Q33" s="10">
        <v>13.1</v>
      </c>
      <c r="R33" s="14">
        <v>14.7</v>
      </c>
      <c r="S33" s="14">
        <v>18</v>
      </c>
      <c r="T33" s="12">
        <v>24.2</v>
      </c>
      <c r="U33" s="13">
        <v>29.2</v>
      </c>
      <c r="V33" s="13">
        <v>30.1</v>
      </c>
      <c r="W33" s="6">
        <v>37.844000000000001</v>
      </c>
      <c r="X33" s="6">
        <v>38.695</v>
      </c>
      <c r="Y33" s="6">
        <v>37.965000000000003</v>
      </c>
      <c r="Z33" s="6">
        <v>42.883000000000003</v>
      </c>
      <c r="AA33" s="6">
        <v>41.2</v>
      </c>
      <c r="AB33" s="6">
        <v>46.095999999999997</v>
      </c>
      <c r="AC33" s="6">
        <v>43.396000000000001</v>
      </c>
      <c r="AD33" s="6">
        <v>51.226999999999997</v>
      </c>
      <c r="AE33" s="6">
        <v>51.709000000000003</v>
      </c>
      <c r="AF33" s="6">
        <v>61.543999999999997</v>
      </c>
      <c r="AG33" s="6">
        <v>71.974999999999994</v>
      </c>
      <c r="AH33" s="6">
        <v>79.944999999999993</v>
      </c>
      <c r="AI33" s="6">
        <v>88.983000000000004</v>
      </c>
      <c r="AJ33" s="6">
        <v>81.665000000000006</v>
      </c>
      <c r="AK33" s="6">
        <v>72.614000000000004</v>
      </c>
    </row>
    <row r="34" spans="1:37" x14ac:dyDescent="0.25">
      <c r="A34" s="7" t="s">
        <v>27</v>
      </c>
      <c r="B34" s="10">
        <v>2533.6</v>
      </c>
      <c r="C34" s="10">
        <v>2367.1</v>
      </c>
      <c r="D34" s="10">
        <v>2377.8000000000002</v>
      </c>
      <c r="E34" s="10">
        <v>2296</v>
      </c>
      <c r="F34" s="10">
        <v>1853</v>
      </c>
      <c r="G34" s="10">
        <v>1133.2</v>
      </c>
      <c r="H34" s="10">
        <v>652.6</v>
      </c>
      <c r="I34" s="10">
        <v>323.8</v>
      </c>
      <c r="J34" s="10">
        <v>168.1</v>
      </c>
      <c r="K34" s="10">
        <v>116.9</v>
      </c>
      <c r="L34" s="10">
        <v>88</v>
      </c>
      <c r="M34" s="10">
        <v>102.3</v>
      </c>
      <c r="N34" s="10">
        <v>99.8</v>
      </c>
      <c r="O34" s="10">
        <v>101.6</v>
      </c>
      <c r="P34" s="10">
        <v>103.2</v>
      </c>
      <c r="Q34" s="10">
        <v>90.2</v>
      </c>
      <c r="R34" s="14">
        <v>90.9</v>
      </c>
      <c r="S34" s="14">
        <v>75.7</v>
      </c>
      <c r="T34" s="12">
        <v>77.3</v>
      </c>
      <c r="U34" s="13">
        <v>76.8</v>
      </c>
      <c r="V34" s="13">
        <v>72.3</v>
      </c>
      <c r="W34" s="6">
        <v>67.944000000000003</v>
      </c>
      <c r="X34" s="6">
        <v>64.203000000000003</v>
      </c>
      <c r="Y34" s="6">
        <v>67.774000000000001</v>
      </c>
      <c r="Z34" s="6">
        <v>61.393999999999998</v>
      </c>
      <c r="AA34" s="6">
        <v>57.95</v>
      </c>
      <c r="AB34" s="6">
        <v>45.975000000000001</v>
      </c>
      <c r="AC34" s="6">
        <v>44.951999999999998</v>
      </c>
      <c r="AD34" s="6">
        <v>41.72</v>
      </c>
      <c r="AE34" s="6">
        <v>44.165999999999997</v>
      </c>
      <c r="AF34" s="6">
        <v>53.924999999999997</v>
      </c>
      <c r="AG34" s="6">
        <v>58.570999999999998</v>
      </c>
      <c r="AH34" s="6">
        <v>66.108999999999995</v>
      </c>
      <c r="AI34" s="6">
        <v>74.462000000000003</v>
      </c>
      <c r="AJ34" s="6">
        <v>73.656000000000006</v>
      </c>
      <c r="AK34" s="6">
        <v>73.930999999999997</v>
      </c>
    </row>
    <row r="35" spans="1:37" x14ac:dyDescent="0.25">
      <c r="A35" s="7" t="s">
        <v>28</v>
      </c>
      <c r="B35" s="10">
        <v>5167.6000000000004</v>
      </c>
      <c r="C35" s="10">
        <v>4687.8999999999996</v>
      </c>
      <c r="D35" s="10">
        <v>4345</v>
      </c>
      <c r="E35" s="10">
        <v>4034.3</v>
      </c>
      <c r="F35" s="10">
        <v>2696.4</v>
      </c>
      <c r="G35" s="10">
        <v>1478.4</v>
      </c>
      <c r="H35" s="10">
        <v>988.5</v>
      </c>
      <c r="I35" s="10">
        <v>559.20000000000005</v>
      </c>
      <c r="J35" s="10">
        <v>329.9</v>
      </c>
      <c r="K35" s="10">
        <v>250.9</v>
      </c>
      <c r="L35" s="10">
        <v>191</v>
      </c>
      <c r="M35" s="10">
        <v>152.5</v>
      </c>
      <c r="N35" s="10">
        <v>140.6</v>
      </c>
      <c r="O35" s="10">
        <v>146</v>
      </c>
      <c r="P35" s="10">
        <v>150.1</v>
      </c>
      <c r="Q35" s="10">
        <v>145.9</v>
      </c>
      <c r="R35" s="14">
        <v>149.80000000000001</v>
      </c>
      <c r="S35" s="14">
        <v>144</v>
      </c>
      <c r="T35" s="12">
        <v>148.1</v>
      </c>
      <c r="U35" s="13">
        <v>154.9</v>
      </c>
      <c r="V35" s="13">
        <v>151.69999999999999</v>
      </c>
      <c r="W35" s="6">
        <v>157.35499999999999</v>
      </c>
      <c r="X35" s="6">
        <v>155.56700000000001</v>
      </c>
      <c r="Y35" s="6">
        <v>141.16800000000001</v>
      </c>
      <c r="Z35" s="6">
        <v>141.673</v>
      </c>
      <c r="AA35" s="6">
        <v>145.096</v>
      </c>
      <c r="AB35" s="6">
        <v>141.58600000000001</v>
      </c>
      <c r="AC35" s="6">
        <v>172.102</v>
      </c>
      <c r="AD35" s="6">
        <v>134.98400000000001</v>
      </c>
      <c r="AE35" s="6">
        <v>142.524</v>
      </c>
      <c r="AF35" s="6">
        <v>154.57599999999999</v>
      </c>
      <c r="AG35" s="6">
        <v>185.24100000000001</v>
      </c>
      <c r="AH35" s="6">
        <v>86.73</v>
      </c>
      <c r="AI35" s="6">
        <v>96.665000000000006</v>
      </c>
      <c r="AJ35" s="6">
        <v>104.71899999999999</v>
      </c>
      <c r="AK35" s="6">
        <v>104.50700000000001</v>
      </c>
    </row>
    <row r="36" spans="1:37" x14ac:dyDescent="0.25">
      <c r="A36" s="7" t="s">
        <v>29</v>
      </c>
      <c r="B36" s="10">
        <v>1145.5</v>
      </c>
      <c r="C36" s="10">
        <v>1099.7</v>
      </c>
      <c r="D36" s="10">
        <v>1020.3</v>
      </c>
      <c r="E36" s="10">
        <v>1014.1</v>
      </c>
      <c r="F36" s="10">
        <v>803.6</v>
      </c>
      <c r="G36" s="10">
        <v>660.6</v>
      </c>
      <c r="H36" s="10">
        <v>264.5</v>
      </c>
      <c r="I36" s="10">
        <v>142.1</v>
      </c>
      <c r="J36" s="10">
        <v>114.8</v>
      </c>
      <c r="K36" s="10">
        <v>96.6</v>
      </c>
      <c r="L36" s="10">
        <v>92.1</v>
      </c>
      <c r="M36" s="10">
        <v>89.5</v>
      </c>
      <c r="N36" s="10">
        <v>88.4</v>
      </c>
      <c r="O36" s="10">
        <v>93.7</v>
      </c>
      <c r="P36" s="10">
        <v>99.9</v>
      </c>
      <c r="Q36" s="10">
        <v>92.1</v>
      </c>
      <c r="R36" s="14">
        <v>88.4</v>
      </c>
      <c r="S36" s="14">
        <v>92.9</v>
      </c>
      <c r="T36" s="12">
        <v>86.7</v>
      </c>
      <c r="U36" s="13">
        <v>82.7</v>
      </c>
      <c r="V36" s="13">
        <v>68.900000000000006</v>
      </c>
      <c r="W36" s="6">
        <v>60.112000000000002</v>
      </c>
      <c r="X36" s="6">
        <v>47.972999999999999</v>
      </c>
      <c r="Y36" s="6">
        <v>51.582999999999998</v>
      </c>
      <c r="Z36" s="6">
        <v>49.335999999999999</v>
      </c>
      <c r="AA36" s="6">
        <v>48.832000000000001</v>
      </c>
      <c r="AB36" s="6">
        <v>43.411999999999999</v>
      </c>
      <c r="AC36" s="6">
        <v>42.316000000000003</v>
      </c>
      <c r="AD36" s="6">
        <v>37.610999999999997</v>
      </c>
      <c r="AE36" s="6">
        <v>36.701000000000001</v>
      </c>
      <c r="AF36" s="6">
        <v>38.04</v>
      </c>
      <c r="AG36" s="6">
        <v>34.695999999999998</v>
      </c>
      <c r="AH36" s="6">
        <v>30.202999999999999</v>
      </c>
      <c r="AI36" s="6">
        <v>27.254000000000001</v>
      </c>
      <c r="AJ36" s="6">
        <v>24.991</v>
      </c>
      <c r="AK36" s="6">
        <v>22.888000000000002</v>
      </c>
    </row>
    <row r="37" spans="1:37" x14ac:dyDescent="0.25">
      <c r="A37" s="7" t="s">
        <v>30</v>
      </c>
      <c r="B37" s="10">
        <v>1878.1</v>
      </c>
      <c r="C37" s="10">
        <v>1658.3</v>
      </c>
      <c r="D37" s="10">
        <v>1641.9</v>
      </c>
      <c r="E37" s="10">
        <v>1637.9</v>
      </c>
      <c r="F37" s="10">
        <v>1303.7</v>
      </c>
      <c r="G37" s="10">
        <v>934.9</v>
      </c>
      <c r="H37" s="10">
        <v>476.3</v>
      </c>
      <c r="I37" s="10">
        <v>172.2</v>
      </c>
      <c r="J37" s="10">
        <v>77.400000000000006</v>
      </c>
      <c r="K37" s="10">
        <v>51</v>
      </c>
      <c r="L37" s="10">
        <v>46</v>
      </c>
      <c r="M37" s="10">
        <v>47.4</v>
      </c>
      <c r="N37" s="10">
        <v>39</v>
      </c>
      <c r="O37" s="10">
        <v>36.9</v>
      </c>
      <c r="P37" s="10">
        <v>36.700000000000003</v>
      </c>
      <c r="Q37" s="10">
        <v>37</v>
      </c>
      <c r="R37" s="14">
        <v>38.5</v>
      </c>
      <c r="S37" s="14">
        <v>40.299999999999997</v>
      </c>
      <c r="T37" s="12">
        <v>37.700000000000003</v>
      </c>
      <c r="U37" s="13">
        <v>39.299999999999997</v>
      </c>
      <c r="V37" s="13">
        <v>38</v>
      </c>
      <c r="W37" s="6">
        <v>28.773</v>
      </c>
      <c r="X37" s="6">
        <v>27.841999999999999</v>
      </c>
      <c r="Y37" s="6">
        <v>28.241</v>
      </c>
      <c r="Z37" s="6">
        <v>28.425000000000001</v>
      </c>
      <c r="AA37" s="6">
        <v>26.254999999999999</v>
      </c>
      <c r="AB37" s="6">
        <v>26.962</v>
      </c>
      <c r="AC37" s="6">
        <v>28.204000000000001</v>
      </c>
      <c r="AD37" s="6">
        <v>32.966999999999999</v>
      </c>
      <c r="AE37" s="6">
        <v>38.029000000000003</v>
      </c>
      <c r="AF37" s="6">
        <v>60.212000000000003</v>
      </c>
      <c r="AG37" s="6">
        <v>77.305000000000007</v>
      </c>
      <c r="AH37" s="6">
        <v>84.917000000000002</v>
      </c>
      <c r="AI37" s="6">
        <v>86.247</v>
      </c>
      <c r="AJ37" s="6">
        <v>99.361000000000004</v>
      </c>
      <c r="AK37" s="6">
        <v>111.935</v>
      </c>
    </row>
    <row r="38" spans="1:37" x14ac:dyDescent="0.25">
      <c r="A38" s="7" t="s">
        <v>31</v>
      </c>
      <c r="B38" s="10">
        <v>3013.9</v>
      </c>
      <c r="C38" s="10">
        <v>3027.3</v>
      </c>
      <c r="D38" s="10">
        <v>3022.1</v>
      </c>
      <c r="E38" s="10">
        <v>3059.1</v>
      </c>
      <c r="F38" s="10">
        <v>1882.8</v>
      </c>
      <c r="G38" s="10">
        <v>1362.7</v>
      </c>
      <c r="H38" s="10">
        <v>898.1</v>
      </c>
      <c r="I38" s="10">
        <v>458.7</v>
      </c>
      <c r="J38" s="10">
        <v>202.6</v>
      </c>
      <c r="K38" s="10">
        <v>131.30000000000001</v>
      </c>
      <c r="L38" s="10">
        <v>115.7</v>
      </c>
      <c r="M38" s="10">
        <v>106.6</v>
      </c>
      <c r="N38" s="10">
        <v>100.9</v>
      </c>
      <c r="O38" s="10">
        <v>106.8</v>
      </c>
      <c r="P38" s="10">
        <v>113.4</v>
      </c>
      <c r="Q38" s="10">
        <v>115</v>
      </c>
      <c r="R38" s="14">
        <v>109.1</v>
      </c>
      <c r="S38" s="14">
        <v>103.6</v>
      </c>
      <c r="T38" s="12">
        <v>100.6</v>
      </c>
      <c r="U38" s="13">
        <v>98.6</v>
      </c>
      <c r="V38" s="13">
        <v>89.6</v>
      </c>
      <c r="W38" s="6">
        <v>93.001000000000005</v>
      </c>
      <c r="X38" s="6">
        <v>84.043000000000006</v>
      </c>
      <c r="Y38" s="6">
        <v>79.876000000000005</v>
      </c>
      <c r="Z38" s="6">
        <v>66.218999999999994</v>
      </c>
      <c r="AA38" s="6">
        <v>67.054000000000002</v>
      </c>
      <c r="AB38" s="6">
        <v>59.975000000000001</v>
      </c>
      <c r="AC38" s="6">
        <v>68.944000000000003</v>
      </c>
      <c r="AD38" s="6">
        <v>68.402000000000001</v>
      </c>
      <c r="AE38" s="6">
        <v>67.995000000000005</v>
      </c>
      <c r="AF38" s="6">
        <v>79.736000000000004</v>
      </c>
      <c r="AG38" s="6">
        <v>81.915000000000006</v>
      </c>
      <c r="AH38" s="6">
        <v>84.974999999999994</v>
      </c>
      <c r="AI38" s="6">
        <v>53.747</v>
      </c>
      <c r="AJ38" s="6">
        <v>50.432000000000002</v>
      </c>
      <c r="AK38" s="6">
        <v>44.192</v>
      </c>
    </row>
    <row r="39" spans="1:37" x14ac:dyDescent="0.25">
      <c r="A39" s="7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/>
      <c r="AH39" s="6">
        <v>112.83499999999999</v>
      </c>
      <c r="AI39" s="6">
        <v>106.26900000000001</v>
      </c>
      <c r="AJ39" s="6">
        <v>92.742999999999995</v>
      </c>
      <c r="AK39" s="6">
        <v>82.721999999999994</v>
      </c>
    </row>
    <row r="40" spans="1:37" x14ac:dyDescent="0.25">
      <c r="A40" s="7" t="s">
        <v>33</v>
      </c>
      <c r="B40" s="10">
        <v>2070.9</v>
      </c>
      <c r="C40" s="10">
        <v>1774.9</v>
      </c>
      <c r="D40" s="10">
        <v>1433.8</v>
      </c>
      <c r="E40" s="10">
        <v>1399.7</v>
      </c>
      <c r="F40" s="10">
        <v>1096.5</v>
      </c>
      <c r="G40" s="10">
        <v>616.70000000000005</v>
      </c>
      <c r="H40" s="10">
        <v>354.2</v>
      </c>
      <c r="I40" s="10">
        <v>114.2</v>
      </c>
      <c r="J40" s="10">
        <v>67</v>
      </c>
      <c r="K40" s="10">
        <v>57.2</v>
      </c>
      <c r="L40" s="10">
        <v>49.1</v>
      </c>
      <c r="M40" s="10">
        <v>47.3</v>
      </c>
      <c r="N40" s="10">
        <v>47.9</v>
      </c>
      <c r="O40" s="10">
        <v>46.8</v>
      </c>
      <c r="P40" s="10">
        <v>45.7</v>
      </c>
      <c r="Q40" s="10">
        <v>39.5</v>
      </c>
      <c r="R40" s="14">
        <v>42.1</v>
      </c>
      <c r="S40" s="14">
        <v>39</v>
      </c>
      <c r="T40" s="12">
        <v>41.6</v>
      </c>
      <c r="U40" s="13">
        <v>40.5</v>
      </c>
      <c r="V40" s="13">
        <v>40.9</v>
      </c>
      <c r="W40" s="6">
        <v>38.401000000000003</v>
      </c>
      <c r="X40" s="6">
        <v>38.774999999999999</v>
      </c>
      <c r="Y40" s="6">
        <v>41.264000000000003</v>
      </c>
      <c r="Z40" s="6">
        <v>44.033999999999999</v>
      </c>
      <c r="AA40" s="6">
        <v>35.061</v>
      </c>
      <c r="AB40" s="6">
        <v>32.881999999999998</v>
      </c>
      <c r="AC40" s="6">
        <v>34.828000000000003</v>
      </c>
      <c r="AD40" s="6">
        <v>37.966999999999999</v>
      </c>
      <c r="AE40" s="6">
        <v>38.860999999999997</v>
      </c>
      <c r="AF40" s="6">
        <v>33.113999999999997</v>
      </c>
      <c r="AG40" s="6">
        <v>43.671999999999997</v>
      </c>
      <c r="AH40" s="6">
        <v>43.54</v>
      </c>
      <c r="AI40" s="6">
        <v>53.930999999999997</v>
      </c>
      <c r="AJ40" s="6">
        <v>54.27</v>
      </c>
      <c r="AK40" s="6">
        <v>53.015999999999998</v>
      </c>
    </row>
    <row r="41" spans="1:37" x14ac:dyDescent="0.25">
      <c r="A41" s="7" t="s">
        <v>34</v>
      </c>
      <c r="B41" s="10">
        <v>1184.5</v>
      </c>
      <c r="C41" s="10">
        <v>1163.2</v>
      </c>
      <c r="D41" s="10">
        <v>1001.2</v>
      </c>
      <c r="E41" s="10">
        <v>889.8</v>
      </c>
      <c r="F41" s="10">
        <v>696.1</v>
      </c>
      <c r="G41" s="10">
        <v>447.8</v>
      </c>
      <c r="H41" s="10">
        <v>172.4</v>
      </c>
      <c r="I41" s="10">
        <v>55.3</v>
      </c>
      <c r="J41" s="10">
        <v>19.7</v>
      </c>
      <c r="K41" s="10">
        <v>10.8</v>
      </c>
      <c r="L41" s="10">
        <v>11.6</v>
      </c>
      <c r="M41" s="10">
        <v>12.9</v>
      </c>
      <c r="N41" s="10">
        <v>11.8</v>
      </c>
      <c r="O41" s="10">
        <v>11.5</v>
      </c>
      <c r="P41" s="10">
        <v>7.3</v>
      </c>
      <c r="Q41" s="10">
        <v>5.6</v>
      </c>
      <c r="R41" s="14">
        <v>4.8</v>
      </c>
      <c r="S41" s="14">
        <v>4.0999999999999996</v>
      </c>
      <c r="T41" s="12">
        <v>4.9000000000000004</v>
      </c>
      <c r="U41" s="13">
        <v>4.9000000000000004</v>
      </c>
      <c r="V41" s="13">
        <v>5.3</v>
      </c>
      <c r="W41" s="6">
        <v>5.2960000000000003</v>
      </c>
      <c r="X41" s="6">
        <v>5.5510000000000002</v>
      </c>
      <c r="Y41" s="6">
        <v>7.7370000000000001</v>
      </c>
      <c r="Z41" s="6">
        <v>9.4480000000000004</v>
      </c>
      <c r="AA41" s="6">
        <v>11.212</v>
      </c>
      <c r="AB41" s="6">
        <v>11.563000000000001</v>
      </c>
      <c r="AC41" s="6">
        <v>12.933</v>
      </c>
      <c r="AD41" s="6">
        <v>14.212999999999999</v>
      </c>
      <c r="AE41" s="6">
        <v>13.374000000000001</v>
      </c>
      <c r="AF41" s="6">
        <v>13.760999999999999</v>
      </c>
      <c r="AG41" s="6">
        <v>22.542000000000002</v>
      </c>
      <c r="AH41" s="6">
        <v>27.425999999999998</v>
      </c>
      <c r="AI41" s="6">
        <v>33.988</v>
      </c>
      <c r="AJ41" s="6">
        <v>28.209</v>
      </c>
      <c r="AK41" s="6">
        <v>24.251999999999999</v>
      </c>
    </row>
    <row r="42" spans="1:37" x14ac:dyDescent="0.25">
      <c r="A42" s="7" t="s">
        <v>35</v>
      </c>
      <c r="B42" s="10">
        <v>1416.5</v>
      </c>
      <c r="C42" s="10">
        <v>1322.9</v>
      </c>
      <c r="D42" s="10">
        <v>1290.4000000000001</v>
      </c>
      <c r="E42" s="10">
        <v>1293.4000000000001</v>
      </c>
      <c r="F42" s="10">
        <v>696.8</v>
      </c>
      <c r="G42" s="10">
        <v>550.79999999999995</v>
      </c>
      <c r="H42" s="10">
        <v>302.39999999999998</v>
      </c>
      <c r="I42" s="10">
        <v>95.2</v>
      </c>
      <c r="J42" s="10">
        <v>29.2</v>
      </c>
      <c r="K42" s="10">
        <v>51.4</v>
      </c>
      <c r="L42" s="10">
        <v>41.2</v>
      </c>
      <c r="M42" s="10">
        <v>41.8</v>
      </c>
      <c r="N42" s="10">
        <v>23.7</v>
      </c>
      <c r="O42" s="10">
        <v>25.4</v>
      </c>
      <c r="P42" s="10">
        <v>32.6</v>
      </c>
      <c r="Q42" s="10">
        <v>27.3</v>
      </c>
      <c r="R42" s="14">
        <v>26.6</v>
      </c>
      <c r="S42" s="14">
        <v>23.9</v>
      </c>
      <c r="T42" s="12">
        <v>21.7</v>
      </c>
      <c r="U42" s="13">
        <v>19.899999999999999</v>
      </c>
      <c r="V42" s="13">
        <v>19.100000000000001</v>
      </c>
      <c r="W42" s="6">
        <v>18.782</v>
      </c>
      <c r="X42" s="6">
        <v>15.198</v>
      </c>
      <c r="Y42" s="6">
        <v>17.501999999999999</v>
      </c>
      <c r="Z42" s="6">
        <v>16.292000000000002</v>
      </c>
      <c r="AA42" s="6">
        <v>12.532</v>
      </c>
      <c r="AB42" s="6">
        <v>15.468999999999999</v>
      </c>
      <c r="AC42" s="6">
        <v>17.957999999999998</v>
      </c>
      <c r="AD42" s="6">
        <v>20.388999999999999</v>
      </c>
      <c r="AE42" s="6">
        <v>19.704000000000001</v>
      </c>
      <c r="AF42" s="6">
        <v>21.497</v>
      </c>
      <c r="AG42" s="6">
        <v>22.023</v>
      </c>
      <c r="AH42" s="6">
        <v>23.952000000000002</v>
      </c>
      <c r="AI42" s="6">
        <v>25.164999999999999</v>
      </c>
      <c r="AJ42" s="6">
        <v>21.152000000000001</v>
      </c>
      <c r="AK42" s="6">
        <v>21.172999999999998</v>
      </c>
    </row>
    <row r="43" spans="1:37" x14ac:dyDescent="0.25">
      <c r="A43" s="7" t="s">
        <v>36</v>
      </c>
      <c r="B43" s="10">
        <v>515.4</v>
      </c>
      <c r="C43" s="10">
        <v>485.8</v>
      </c>
      <c r="D43" s="10">
        <v>472.4</v>
      </c>
      <c r="E43" s="10">
        <v>478.5</v>
      </c>
      <c r="F43" s="10">
        <v>449</v>
      </c>
      <c r="G43" s="10">
        <v>283.3</v>
      </c>
      <c r="H43" s="10">
        <v>178.5</v>
      </c>
      <c r="I43" s="10">
        <v>138.80000000000001</v>
      </c>
      <c r="J43" s="10">
        <v>135.30000000000001</v>
      </c>
      <c r="K43" s="10">
        <v>121.5</v>
      </c>
      <c r="L43" s="10">
        <v>134.6</v>
      </c>
      <c r="M43" s="10">
        <v>128.9</v>
      </c>
      <c r="N43" s="10">
        <v>121.3</v>
      </c>
      <c r="O43" s="10">
        <v>114.2</v>
      </c>
      <c r="P43" s="10">
        <v>119</v>
      </c>
      <c r="Q43" s="10">
        <v>103.6</v>
      </c>
      <c r="R43" s="14">
        <v>82.3</v>
      </c>
      <c r="S43" s="14">
        <v>77.5</v>
      </c>
      <c r="T43" s="12">
        <v>71.099999999999994</v>
      </c>
      <c r="U43" s="13">
        <v>67.8</v>
      </c>
      <c r="V43" s="13">
        <v>57.7</v>
      </c>
      <c r="W43" s="6">
        <v>48.744</v>
      </c>
      <c r="X43" s="6">
        <v>30.65</v>
      </c>
      <c r="Y43" s="6">
        <v>28.457000000000001</v>
      </c>
      <c r="Z43" s="6">
        <v>21.914000000000001</v>
      </c>
      <c r="AA43" s="6">
        <v>13.592000000000001</v>
      </c>
      <c r="AB43" s="6">
        <v>13.066000000000001</v>
      </c>
      <c r="AC43" s="6">
        <v>12.765000000000001</v>
      </c>
      <c r="AD43" s="6">
        <v>12.35</v>
      </c>
      <c r="AE43" s="6">
        <v>11.865</v>
      </c>
      <c r="AF43" s="6">
        <v>12.503</v>
      </c>
      <c r="AG43" s="6">
        <v>7.774</v>
      </c>
      <c r="AH43" s="6">
        <v>6.2350000000000003</v>
      </c>
      <c r="AI43" s="6">
        <v>6.4809999999999999</v>
      </c>
      <c r="AJ43" s="6">
        <v>7.3440000000000003</v>
      </c>
      <c r="AK43" s="6">
        <v>5.5229999999999997</v>
      </c>
    </row>
    <row r="44" spans="1:37" x14ac:dyDescent="0.25">
      <c r="A44" s="7" t="s">
        <v>45</v>
      </c>
      <c r="B44" s="10">
        <v>3211</v>
      </c>
      <c r="C44" s="10">
        <v>3240.6</v>
      </c>
      <c r="D44" s="10">
        <v>3131.7</v>
      </c>
      <c r="E44" s="10">
        <v>3098.9</v>
      </c>
      <c r="F44" s="10">
        <v>2003.8</v>
      </c>
      <c r="G44" s="10">
        <v>1553.1</v>
      </c>
      <c r="H44" s="10">
        <v>765.2</v>
      </c>
      <c r="I44" s="10">
        <v>352</v>
      </c>
      <c r="J44" s="10">
        <v>223.7</v>
      </c>
      <c r="K44" s="10">
        <v>145.5</v>
      </c>
      <c r="L44" s="10">
        <v>120.5</v>
      </c>
      <c r="M44" s="10">
        <v>108.7</v>
      </c>
      <c r="N44" s="10">
        <v>110.3</v>
      </c>
      <c r="O44" s="10">
        <v>110.2</v>
      </c>
      <c r="P44" s="10">
        <v>127.6</v>
      </c>
      <c r="Q44" s="10">
        <v>129.4</v>
      </c>
      <c r="R44" s="14">
        <v>146</v>
      </c>
      <c r="S44" s="14">
        <v>173.1</v>
      </c>
      <c r="T44" s="12">
        <v>203.5</v>
      </c>
      <c r="U44" s="13">
        <v>206.2</v>
      </c>
      <c r="V44" s="13">
        <v>227.2</v>
      </c>
      <c r="W44" s="6">
        <v>230.19300000000001</v>
      </c>
      <c r="X44" s="6">
        <v>214.547</v>
      </c>
      <c r="Y44" s="6">
        <v>211.65799999999999</v>
      </c>
      <c r="Z44" s="6">
        <v>213.96199999999999</v>
      </c>
      <c r="AA44" s="6">
        <v>224.28100000000001</v>
      </c>
      <c r="AB44" s="6">
        <v>246.42400000000001</v>
      </c>
      <c r="AC44" s="6">
        <v>271.01799999999997</v>
      </c>
      <c r="AD44" s="54" t="s">
        <v>0</v>
      </c>
      <c r="AE44" s="54" t="s">
        <v>0</v>
      </c>
      <c r="AF44" s="54" t="s">
        <v>0</v>
      </c>
      <c r="AG44" s="54"/>
      <c r="AH44" s="54"/>
      <c r="AI44" s="54" t="s">
        <v>0</v>
      </c>
      <c r="AJ44" s="54" t="s">
        <v>0</v>
      </c>
    </row>
    <row r="45" spans="1:37" x14ac:dyDescent="0.25">
      <c r="A45" s="7" t="s">
        <v>37</v>
      </c>
      <c r="B45" s="10">
        <v>1233.4000000000001</v>
      </c>
      <c r="C45" s="10">
        <v>1092</v>
      </c>
      <c r="D45" s="10">
        <v>986.6</v>
      </c>
      <c r="E45" s="10">
        <v>851.7</v>
      </c>
      <c r="F45" s="10">
        <v>581.6</v>
      </c>
      <c r="G45" s="10">
        <v>417.5</v>
      </c>
      <c r="H45" s="10">
        <v>236.2</v>
      </c>
      <c r="I45" s="10">
        <v>118</v>
      </c>
      <c r="J45" s="10">
        <v>34.9</v>
      </c>
      <c r="K45" s="10">
        <v>14</v>
      </c>
      <c r="L45" s="10">
        <v>11</v>
      </c>
      <c r="M45" s="10">
        <v>11.4</v>
      </c>
      <c r="N45" s="10">
        <v>13.7</v>
      </c>
      <c r="O45" s="10">
        <v>15.2</v>
      </c>
      <c r="P45" s="10">
        <v>13.2</v>
      </c>
      <c r="Q45" s="10">
        <v>15.8</v>
      </c>
      <c r="R45" s="14">
        <v>17.100000000000001</v>
      </c>
      <c r="S45" s="14">
        <v>18.5</v>
      </c>
      <c r="T45" s="12">
        <v>17.8</v>
      </c>
      <c r="U45" s="13">
        <v>17.3</v>
      </c>
      <c r="V45" s="13">
        <v>13.7</v>
      </c>
      <c r="W45" s="6">
        <v>13.041</v>
      </c>
      <c r="X45" s="6">
        <v>14.691000000000001</v>
      </c>
      <c r="Y45" s="6">
        <v>12.246</v>
      </c>
      <c r="Z45" s="6">
        <v>10.17</v>
      </c>
      <c r="AA45" s="6">
        <v>11.053000000000001</v>
      </c>
      <c r="AB45" s="6">
        <v>10.113</v>
      </c>
      <c r="AC45" s="6">
        <v>8.3170000000000002</v>
      </c>
      <c r="AD45" s="6">
        <v>11.225</v>
      </c>
      <c r="AE45" s="6">
        <v>11.217000000000001</v>
      </c>
      <c r="AF45" s="6">
        <v>12.12</v>
      </c>
      <c r="AG45" s="6">
        <v>18.908999999999999</v>
      </c>
      <c r="AH45" s="6">
        <v>18.513000000000002</v>
      </c>
      <c r="AI45" s="6">
        <v>29.966000000000001</v>
      </c>
      <c r="AJ45" s="6">
        <v>34.188000000000002</v>
      </c>
      <c r="AK45" s="54">
        <v>44.156999999999996</v>
      </c>
    </row>
    <row r="46" spans="1:37" x14ac:dyDescent="0.25">
      <c r="A46" s="7" t="s">
        <v>38</v>
      </c>
      <c r="B46" s="7">
        <v>444</v>
      </c>
      <c r="C46" s="7">
        <v>380.6</v>
      </c>
      <c r="D46" s="7">
        <v>357</v>
      </c>
      <c r="E46" s="7">
        <v>304.7</v>
      </c>
      <c r="F46" s="7">
        <v>250.9</v>
      </c>
      <c r="G46" s="7">
        <v>161.69999999999999</v>
      </c>
      <c r="H46" s="7">
        <v>41</v>
      </c>
      <c r="I46" s="7">
        <v>8.5</v>
      </c>
      <c r="J46" s="7">
        <v>2.8</v>
      </c>
      <c r="K46" s="7">
        <v>1.3</v>
      </c>
      <c r="L46" s="7">
        <v>1.4</v>
      </c>
      <c r="M46" s="7">
        <v>2.1</v>
      </c>
      <c r="N46" s="7">
        <v>2.2999999999999998</v>
      </c>
      <c r="O46" s="7">
        <v>1.7</v>
      </c>
      <c r="P46" s="7">
        <v>1.9</v>
      </c>
      <c r="Q46" s="7">
        <v>3.6</v>
      </c>
      <c r="R46" s="7">
        <v>4.3</v>
      </c>
      <c r="S46" s="7">
        <v>4.5</v>
      </c>
      <c r="T46" s="7">
        <v>5.4</v>
      </c>
      <c r="U46" s="7">
        <v>5.7</v>
      </c>
      <c r="V46" s="7">
        <v>5.9</v>
      </c>
      <c r="W46" s="7">
        <v>5.8639999999999999</v>
      </c>
      <c r="X46" s="7">
        <v>8.4179999999999993</v>
      </c>
      <c r="Y46" s="7">
        <v>7.1989999999999998</v>
      </c>
      <c r="Z46" s="7">
        <v>10.372999999999999</v>
      </c>
      <c r="AA46" s="6">
        <v>9.5640000000000001</v>
      </c>
      <c r="AB46" s="6">
        <v>11.49</v>
      </c>
      <c r="AC46" s="6">
        <v>11.875</v>
      </c>
      <c r="AD46" s="6">
        <v>13.657999999999999</v>
      </c>
      <c r="AE46" s="6">
        <v>14.553000000000001</v>
      </c>
      <c r="AF46" s="6">
        <v>14.923</v>
      </c>
      <c r="AG46" s="6">
        <v>20.815000000000001</v>
      </c>
      <c r="AH46" s="6">
        <v>26.922999999999998</v>
      </c>
      <c r="AI46" s="6">
        <v>38.649000000000001</v>
      </c>
      <c r="AJ46" s="6">
        <v>45.228000000000002</v>
      </c>
      <c r="AK46" s="6">
        <v>47.817999999999998</v>
      </c>
    </row>
    <row r="47" spans="1:37" x14ac:dyDescent="0.25">
      <c r="A47" s="8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6">
        <v>291.54000000000002</v>
      </c>
      <c r="AE47" s="6">
        <v>321.50700000000001</v>
      </c>
      <c r="AF47" s="6">
        <v>351.66699999999997</v>
      </c>
      <c r="AG47" s="6">
        <v>352.82</v>
      </c>
      <c r="AH47" s="6">
        <v>388.91699999999997</v>
      </c>
      <c r="AI47" s="6">
        <v>435.84699999999998</v>
      </c>
      <c r="AJ47" s="6">
        <v>471.86399999999998</v>
      </c>
      <c r="AK47" s="6">
        <v>465.26900000000001</v>
      </c>
    </row>
    <row r="48" spans="1:37" x14ac:dyDescent="0.25">
      <c r="A48" s="8" t="s">
        <v>40</v>
      </c>
      <c r="B48" s="85" t="s">
        <v>0</v>
      </c>
      <c r="C48" s="85" t="s">
        <v>0</v>
      </c>
      <c r="D48" s="85" t="s">
        <v>0</v>
      </c>
      <c r="E48" s="85" t="s">
        <v>0</v>
      </c>
      <c r="F48" s="85" t="s">
        <v>0</v>
      </c>
      <c r="G48" s="85" t="s">
        <v>0</v>
      </c>
      <c r="H48" s="85" t="s">
        <v>0</v>
      </c>
      <c r="I48" s="85" t="s">
        <v>0</v>
      </c>
      <c r="J48" s="85" t="s">
        <v>0</v>
      </c>
      <c r="K48" s="85" t="s">
        <v>0</v>
      </c>
      <c r="L48" s="85" t="s">
        <v>0</v>
      </c>
      <c r="M48" s="85" t="s">
        <v>0</v>
      </c>
      <c r="N48" s="85" t="s">
        <v>0</v>
      </c>
      <c r="O48" s="85" t="s">
        <v>0</v>
      </c>
      <c r="P48" s="85" t="s">
        <v>0</v>
      </c>
      <c r="Q48" s="85" t="s">
        <v>0</v>
      </c>
      <c r="R48" s="85" t="s">
        <v>0</v>
      </c>
      <c r="S48" s="85" t="s">
        <v>0</v>
      </c>
      <c r="T48" s="85" t="s">
        <v>0</v>
      </c>
      <c r="U48" s="85" t="s">
        <v>0</v>
      </c>
      <c r="V48" s="85" t="s">
        <v>0</v>
      </c>
      <c r="W48" s="85" t="s">
        <v>0</v>
      </c>
      <c r="X48" s="85" t="s">
        <v>0</v>
      </c>
      <c r="Y48" s="85" t="s">
        <v>0</v>
      </c>
      <c r="Z48" s="85" t="s">
        <v>0</v>
      </c>
      <c r="AA48" s="85" t="s">
        <v>0</v>
      </c>
      <c r="AB48" s="85" t="s">
        <v>0</v>
      </c>
      <c r="AC48" s="85" t="s">
        <v>0</v>
      </c>
      <c r="AD48" s="85" t="s">
        <v>0</v>
      </c>
      <c r="AE48" s="85" t="s">
        <v>0</v>
      </c>
      <c r="AF48" s="85" t="s">
        <v>0</v>
      </c>
      <c r="AG48" s="85"/>
      <c r="AH48" s="9">
        <v>8.3640000000000008</v>
      </c>
      <c r="AI48" s="9">
        <v>9.5399999999999991</v>
      </c>
      <c r="AJ48" s="9">
        <v>11.872</v>
      </c>
      <c r="AK48" s="6">
        <v>16.117999999999999</v>
      </c>
    </row>
    <row r="49" spans="1:37" x14ac:dyDescent="0.25">
      <c r="A49" s="8" t="s">
        <v>41</v>
      </c>
      <c r="B49" s="8">
        <v>4447.5</v>
      </c>
      <c r="C49" s="8">
        <v>4027.5</v>
      </c>
      <c r="D49" s="8">
        <v>3999.7</v>
      </c>
      <c r="E49" s="8">
        <v>3796.5</v>
      </c>
      <c r="F49" s="8">
        <v>2309.6</v>
      </c>
      <c r="G49" s="8">
        <v>1454.5</v>
      </c>
      <c r="H49" s="8">
        <v>312.10000000000002</v>
      </c>
      <c r="I49" s="8">
        <v>123.1</v>
      </c>
      <c r="J49" s="8">
        <v>64.3</v>
      </c>
      <c r="K49" s="8">
        <v>48.3</v>
      </c>
      <c r="L49" s="8">
        <v>35.4</v>
      </c>
      <c r="M49" s="8">
        <v>33.200000000000003</v>
      </c>
      <c r="N49" s="8">
        <v>34.200000000000003</v>
      </c>
      <c r="O49" s="8">
        <v>35.9</v>
      </c>
      <c r="P49" s="8">
        <v>39.4</v>
      </c>
      <c r="Q49" s="8">
        <v>41</v>
      </c>
      <c r="R49" s="8">
        <v>34.5</v>
      </c>
      <c r="S49" s="8">
        <v>47.2</v>
      </c>
      <c r="T49" s="8">
        <v>53.1</v>
      </c>
      <c r="U49" s="8">
        <v>61.4</v>
      </c>
      <c r="V49" s="8">
        <v>60.6</v>
      </c>
      <c r="W49" s="8">
        <v>50.481000000000002</v>
      </c>
      <c r="X49" s="8">
        <v>58.606999999999999</v>
      </c>
      <c r="Y49" s="8">
        <v>60.597000000000001</v>
      </c>
      <c r="Z49" s="8">
        <v>48.603999999999999</v>
      </c>
      <c r="AA49" s="9">
        <v>45.679000000000002</v>
      </c>
      <c r="AB49" s="9">
        <v>51.347000000000001</v>
      </c>
      <c r="AC49" s="9">
        <v>51.439</v>
      </c>
      <c r="AD49" s="9">
        <v>45.758000000000003</v>
      </c>
      <c r="AE49" s="9">
        <v>44.722000000000001</v>
      </c>
      <c r="AF49" s="9">
        <v>48.170999999999999</v>
      </c>
      <c r="AG49" s="9">
        <v>48.991999999999997</v>
      </c>
      <c r="AH49" s="9">
        <v>6.9370000000000003</v>
      </c>
      <c r="AI49" s="9">
        <v>11.24</v>
      </c>
      <c r="AJ49" s="9">
        <v>15.214</v>
      </c>
      <c r="AK49" s="9">
        <v>17.178000000000001</v>
      </c>
    </row>
    <row r="50" spans="1:37" x14ac:dyDescent="0.25">
      <c r="A50" s="8" t="s">
        <v>42</v>
      </c>
      <c r="B50" s="8">
        <v>2.5</v>
      </c>
      <c r="C50" s="8">
        <v>2.4</v>
      </c>
      <c r="D50" s="8">
        <v>2.6</v>
      </c>
      <c r="E50" s="8">
        <v>2.4</v>
      </c>
      <c r="F50" s="8">
        <v>1.7</v>
      </c>
      <c r="G50" s="8">
        <v>1.1000000000000001</v>
      </c>
      <c r="H50" s="8">
        <v>0.6</v>
      </c>
      <c r="I50" s="8">
        <v>0.3</v>
      </c>
      <c r="J50" s="8"/>
      <c r="K50" s="8"/>
      <c r="L50" s="8"/>
      <c r="M50" s="8"/>
      <c r="N50" s="8">
        <v>0.1</v>
      </c>
      <c r="O50" s="8">
        <v>0.1</v>
      </c>
      <c r="P50" s="8">
        <v>0.1</v>
      </c>
      <c r="Q50" s="8"/>
      <c r="R50" s="8"/>
      <c r="S50" s="8"/>
      <c r="T50" s="8"/>
      <c r="U50" s="8"/>
      <c r="V50" s="8"/>
      <c r="W50" s="8"/>
      <c r="X50" s="8"/>
      <c r="Y50" s="8"/>
      <c r="Z50" s="8"/>
      <c r="AA50" s="9"/>
      <c r="AB50" s="9">
        <v>5.8999999999999997E-2</v>
      </c>
      <c r="AC50" s="9">
        <v>7.4999999999999997E-2</v>
      </c>
      <c r="AD50" s="9">
        <v>5.2999999999999999E-2</v>
      </c>
      <c r="AE50" s="9">
        <v>3.1E-2</v>
      </c>
      <c r="AF50" s="9"/>
      <c r="AG50" s="9"/>
      <c r="AH50" s="9">
        <v>0.92</v>
      </c>
      <c r="AI50" s="9">
        <v>0.93500000000000005</v>
      </c>
      <c r="AJ50" s="9">
        <v>0.92400000000000004</v>
      </c>
      <c r="AK50" s="9">
        <v>0.58199999999999996</v>
      </c>
    </row>
    <row r="51" spans="1:37" x14ac:dyDescent="0.25">
      <c r="A51" s="8" t="s">
        <v>43</v>
      </c>
      <c r="B51" s="8">
        <v>1.3</v>
      </c>
      <c r="C51" s="8">
        <v>0.1</v>
      </c>
      <c r="D51" s="8">
        <v>0.5</v>
      </c>
      <c r="E51" s="8">
        <v>0.7</v>
      </c>
      <c r="F51" s="8">
        <v>0.7</v>
      </c>
      <c r="G51" s="8">
        <v>0.2</v>
      </c>
      <c r="H51" s="8"/>
      <c r="I51" s="8"/>
      <c r="J51" s="8">
        <v>0.1</v>
      </c>
      <c r="K51" s="8"/>
      <c r="L51" s="8">
        <v>1.6</v>
      </c>
      <c r="M51" s="8">
        <v>1.1000000000000001</v>
      </c>
      <c r="N51" s="8">
        <v>0.2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7" x14ac:dyDescent="0.25">
      <c r="A52" s="86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7">
        <v>2.383</v>
      </c>
      <c r="AE52" s="87">
        <v>1.429</v>
      </c>
      <c r="AF52" s="87">
        <v>6.7569999999999997</v>
      </c>
      <c r="AG52" s="87">
        <v>7.9409999999999998</v>
      </c>
      <c r="AH52" s="87">
        <v>6.952</v>
      </c>
      <c r="AI52" s="87">
        <v>4.7880000000000003</v>
      </c>
      <c r="AJ52" s="87">
        <v>2.0750000000000002</v>
      </c>
      <c r="AK52" s="87">
        <v>1.694</v>
      </c>
    </row>
    <row r="54" spans="1:37" x14ac:dyDescent="0.25">
      <c r="A54" s="108" t="s">
        <v>48</v>
      </c>
      <c r="B54" s="36"/>
      <c r="C54" s="43"/>
    </row>
    <row r="55" spans="1:37" s="59" customFormat="1" ht="24.75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4">
        <v>2018</v>
      </c>
      <c r="AE55" s="114">
        <v>2019</v>
      </c>
      <c r="AF55" s="114">
        <v>2020</v>
      </c>
      <c r="AG55" s="114">
        <v>2021</v>
      </c>
      <c r="AH55" s="107" t="s">
        <v>3</v>
      </c>
      <c r="AI55" s="107" t="s">
        <v>4</v>
      </c>
      <c r="AJ55" s="114">
        <v>2024</v>
      </c>
      <c r="AK55" s="114">
        <v>2025</v>
      </c>
    </row>
    <row r="56" spans="1:37" s="33" customFormat="1" x14ac:dyDescent="0.25">
      <c r="A56" s="34" t="s">
        <v>24</v>
      </c>
      <c r="B56" s="14">
        <f t="shared" ref="B56:X56" si="40">SUM(B58:B76)</f>
        <v>50.599999999999994</v>
      </c>
      <c r="C56" s="14">
        <f t="shared" si="40"/>
        <v>429.50000000000006</v>
      </c>
      <c r="D56" s="14">
        <f t="shared" si="40"/>
        <v>767.90000000000009</v>
      </c>
      <c r="E56" s="14">
        <f t="shared" si="40"/>
        <v>809.60000000000014</v>
      </c>
      <c r="F56" s="14">
        <f t="shared" si="40"/>
        <v>672.8</v>
      </c>
      <c r="G56" s="14">
        <f t="shared" si="40"/>
        <v>1089.4999999999998</v>
      </c>
      <c r="H56" s="14">
        <f t="shared" si="40"/>
        <v>914.7</v>
      </c>
      <c r="I56" s="14">
        <f t="shared" si="40"/>
        <v>831.40000000000009</v>
      </c>
      <c r="J56" s="14">
        <f t="shared" si="40"/>
        <v>825.59999999999991</v>
      </c>
      <c r="K56" s="14">
        <f t="shared" si="40"/>
        <v>824.90000000000009</v>
      </c>
      <c r="L56" s="14">
        <f t="shared" si="40"/>
        <v>797.99999999999989</v>
      </c>
      <c r="M56" s="14">
        <f t="shared" si="40"/>
        <v>891.79999999999984</v>
      </c>
      <c r="N56" s="14">
        <f t="shared" si="40"/>
        <v>1161.6000000000001</v>
      </c>
      <c r="O56" s="14">
        <f t="shared" si="40"/>
        <v>1514.7999999999997</v>
      </c>
      <c r="P56" s="14">
        <f t="shared" si="40"/>
        <v>1918.6</v>
      </c>
      <c r="Q56" s="14">
        <f t="shared" si="40"/>
        <v>2329.9</v>
      </c>
      <c r="R56" s="14">
        <f t="shared" si="40"/>
        <v>2891.7000000000003</v>
      </c>
      <c r="S56" s="14">
        <f t="shared" si="40"/>
        <v>3190.0999999999995</v>
      </c>
      <c r="T56" s="14">
        <f t="shared" si="40"/>
        <v>3667.5999999999995</v>
      </c>
      <c r="U56" s="14">
        <f t="shared" si="40"/>
        <v>3969.4</v>
      </c>
      <c r="V56" s="14">
        <f t="shared" si="40"/>
        <v>4323.3</v>
      </c>
      <c r="W56" s="14">
        <f t="shared" si="40"/>
        <v>4592.6480000000001</v>
      </c>
      <c r="X56" s="14">
        <f t="shared" si="40"/>
        <v>4808.9810000000007</v>
      </c>
      <c r="Y56" s="14">
        <v>5216.1549999999997</v>
      </c>
      <c r="Z56" s="14">
        <f>SUM(Z58:Z76)</f>
        <v>5662.628999999999</v>
      </c>
      <c r="AA56" s="14">
        <f>SUM(AA57:AA77)</f>
        <v>5799.7360000000008</v>
      </c>
      <c r="AB56" s="14">
        <f t="shared" ref="AB56:AK56" si="41">SUM(AB57:AB77)</f>
        <v>6058.223</v>
      </c>
      <c r="AC56" s="14">
        <f t="shared" si="41"/>
        <v>6110.0920000000006</v>
      </c>
      <c r="AD56" s="14">
        <f t="shared" si="41"/>
        <v>6422.2070000000012</v>
      </c>
      <c r="AE56" s="14">
        <f t="shared" si="41"/>
        <v>6908.7499999999991</v>
      </c>
      <c r="AF56" s="14">
        <f t="shared" si="41"/>
        <v>7516.5539999999992</v>
      </c>
      <c r="AG56" s="14">
        <f t="shared" si="41"/>
        <v>8131.8910000000005</v>
      </c>
      <c r="AH56" s="14">
        <f t="shared" si="41"/>
        <v>7647.2680000000009</v>
      </c>
      <c r="AI56" s="14">
        <f t="shared" si="41"/>
        <v>8710.6579999999994</v>
      </c>
      <c r="AJ56" s="14">
        <f t="shared" si="41"/>
        <v>9788.2709999999988</v>
      </c>
      <c r="AK56" s="14">
        <f t="shared" si="41"/>
        <v>9886.6039999999994</v>
      </c>
    </row>
    <row r="57" spans="1:37" x14ac:dyDescent="0.25">
      <c r="A57" s="34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/>
      <c r="AH57" s="9">
        <v>510.00299999999999</v>
      </c>
      <c r="AI57" s="9">
        <v>497.34500000000003</v>
      </c>
      <c r="AJ57" s="9">
        <v>604.22299999999996</v>
      </c>
      <c r="AK57" s="9">
        <v>627.60699999999997</v>
      </c>
    </row>
    <row r="58" spans="1:37" x14ac:dyDescent="0.25">
      <c r="A58" s="7" t="s">
        <v>26</v>
      </c>
      <c r="B58" s="10">
        <v>0.5</v>
      </c>
      <c r="C58" s="10">
        <v>1.4</v>
      </c>
      <c r="D58" s="10">
        <v>9.4</v>
      </c>
      <c r="E58" s="10">
        <v>9.9</v>
      </c>
      <c r="F58" s="10">
        <v>18.3</v>
      </c>
      <c r="G58" s="10">
        <v>19.399999999999999</v>
      </c>
      <c r="H58" s="10">
        <v>12.7</v>
      </c>
      <c r="I58" s="10">
        <v>13.1</v>
      </c>
      <c r="J58" s="10">
        <v>4.0999999999999996</v>
      </c>
      <c r="K58" s="10">
        <v>2.5</v>
      </c>
      <c r="L58" s="10">
        <v>2.1</v>
      </c>
      <c r="M58" s="10">
        <v>2.8</v>
      </c>
      <c r="N58" s="10">
        <v>4.4000000000000004</v>
      </c>
      <c r="O58" s="10">
        <v>4.7</v>
      </c>
      <c r="P58" s="10">
        <v>7.3</v>
      </c>
      <c r="Q58" s="10">
        <v>7.9</v>
      </c>
      <c r="R58" s="14">
        <v>11.1</v>
      </c>
      <c r="S58" s="14">
        <v>12.3</v>
      </c>
      <c r="T58" s="12">
        <v>12.2</v>
      </c>
      <c r="U58" s="12">
        <v>18.600000000000001</v>
      </c>
      <c r="V58" s="12">
        <v>28.6</v>
      </c>
      <c r="W58" s="9">
        <v>39.466999999999999</v>
      </c>
      <c r="X58" s="9">
        <v>51.133000000000003</v>
      </c>
      <c r="Y58" s="9">
        <v>58.103000000000002</v>
      </c>
      <c r="Z58" s="9">
        <v>60.293999999999997</v>
      </c>
      <c r="AA58" s="9">
        <v>61.944000000000003</v>
      </c>
      <c r="AB58" s="9">
        <v>68.494</v>
      </c>
      <c r="AC58" s="9">
        <v>65.468000000000004</v>
      </c>
      <c r="AD58" s="9">
        <v>74.188000000000002</v>
      </c>
      <c r="AE58" s="9">
        <v>75.825000000000003</v>
      </c>
      <c r="AF58" s="9">
        <v>83.724999999999994</v>
      </c>
      <c r="AG58" s="9">
        <v>89.643000000000001</v>
      </c>
      <c r="AH58" s="9">
        <v>82.242999999999995</v>
      </c>
      <c r="AI58" s="9">
        <v>85.025999999999996</v>
      </c>
      <c r="AJ58" s="9">
        <v>101.227</v>
      </c>
      <c r="AK58" s="9">
        <v>106.809</v>
      </c>
    </row>
    <row r="59" spans="1:37" x14ac:dyDescent="0.25">
      <c r="A59" s="7" t="s">
        <v>27</v>
      </c>
      <c r="B59" s="10">
        <v>1.2</v>
      </c>
      <c r="C59" s="10">
        <v>5.8</v>
      </c>
      <c r="D59" s="10">
        <v>22</v>
      </c>
      <c r="E59" s="10">
        <v>26.4</v>
      </c>
      <c r="F59" s="10">
        <v>22.6</v>
      </c>
      <c r="G59" s="10">
        <v>11.2</v>
      </c>
      <c r="H59" s="10">
        <v>9.9</v>
      </c>
      <c r="I59" s="10">
        <v>23.4</v>
      </c>
      <c r="J59" s="10">
        <v>28</v>
      </c>
      <c r="K59" s="10">
        <v>29.8</v>
      </c>
      <c r="L59" s="10">
        <v>25.9</v>
      </c>
      <c r="M59" s="10">
        <v>26.4</v>
      </c>
      <c r="N59" s="10">
        <v>40.299999999999997</v>
      </c>
      <c r="O59" s="10">
        <v>49.1</v>
      </c>
      <c r="P59" s="10">
        <v>67.400000000000006</v>
      </c>
      <c r="Q59" s="10">
        <v>90.3</v>
      </c>
      <c r="R59" s="14">
        <v>117.8</v>
      </c>
      <c r="S59" s="14">
        <v>133.19999999999999</v>
      </c>
      <c r="T59" s="12">
        <v>172.9</v>
      </c>
      <c r="U59" s="12">
        <v>197.3</v>
      </c>
      <c r="V59" s="12">
        <v>233.9</v>
      </c>
      <c r="W59" s="9">
        <v>249.27</v>
      </c>
      <c r="X59" s="9">
        <v>348.55599999999998</v>
      </c>
      <c r="Y59" s="9">
        <v>390.36099999999999</v>
      </c>
      <c r="Z59" s="9">
        <v>422.60399999999998</v>
      </c>
      <c r="AA59" s="9">
        <v>419.00200000000001</v>
      </c>
      <c r="AB59" s="9">
        <v>436.21100000000001</v>
      </c>
      <c r="AC59" s="9">
        <v>443.77300000000002</v>
      </c>
      <c r="AD59" s="9">
        <v>447.99299999999999</v>
      </c>
      <c r="AE59" s="9">
        <v>466.11099999999999</v>
      </c>
      <c r="AF59" s="9">
        <v>494.315</v>
      </c>
      <c r="AG59" s="9">
        <v>543.61199999999997</v>
      </c>
      <c r="AH59" s="9">
        <v>525.351</v>
      </c>
      <c r="AI59" s="9">
        <v>573.50099999999998</v>
      </c>
      <c r="AJ59" s="9">
        <v>637.00400000000002</v>
      </c>
      <c r="AK59" s="9">
        <v>612.45399999999995</v>
      </c>
    </row>
    <row r="60" spans="1:37" x14ac:dyDescent="0.25">
      <c r="A60" s="7" t="s">
        <v>28</v>
      </c>
      <c r="B60" s="10">
        <v>2.4</v>
      </c>
      <c r="C60" s="10">
        <v>26.7</v>
      </c>
      <c r="D60" s="10">
        <v>63.3</v>
      </c>
      <c r="E60" s="10">
        <v>118.9</v>
      </c>
      <c r="F60" s="10">
        <v>89.8</v>
      </c>
      <c r="G60" s="10">
        <v>261</v>
      </c>
      <c r="H60" s="10">
        <v>153.19999999999999</v>
      </c>
      <c r="I60" s="10">
        <v>160.80000000000001</v>
      </c>
      <c r="J60" s="10">
        <v>200.5</v>
      </c>
      <c r="K60" s="10">
        <v>204.3</v>
      </c>
      <c r="L60" s="10">
        <v>184.2</v>
      </c>
      <c r="M60" s="10">
        <v>217.6</v>
      </c>
      <c r="N60" s="10">
        <v>276.5</v>
      </c>
      <c r="O60" s="10">
        <v>356.5</v>
      </c>
      <c r="P60" s="10">
        <v>454.4</v>
      </c>
      <c r="Q60" s="10">
        <v>576.20000000000005</v>
      </c>
      <c r="R60" s="14">
        <v>766.2</v>
      </c>
      <c r="S60" s="14">
        <v>832.8</v>
      </c>
      <c r="T60" s="12">
        <v>924.8</v>
      </c>
      <c r="U60" s="12">
        <v>947.9</v>
      </c>
      <c r="V60" s="12">
        <v>999.7</v>
      </c>
      <c r="W60" s="9">
        <v>1106.2339999999999</v>
      </c>
      <c r="X60" s="9">
        <v>1186.547</v>
      </c>
      <c r="Y60" s="9">
        <v>1268.3910000000001</v>
      </c>
      <c r="Z60" s="9">
        <v>1308.671</v>
      </c>
      <c r="AA60" s="9">
        <v>1357.729</v>
      </c>
      <c r="AB60" s="9">
        <v>1443.788</v>
      </c>
      <c r="AC60" s="9">
        <v>1487.9349999999999</v>
      </c>
      <c r="AD60" s="9">
        <v>1568.0840000000001</v>
      </c>
      <c r="AE60" s="9">
        <v>1653.261</v>
      </c>
      <c r="AF60" s="9">
        <v>1728.3820000000001</v>
      </c>
      <c r="AG60" s="9">
        <v>1932.954</v>
      </c>
      <c r="AH60" s="9">
        <v>1134.4069999999999</v>
      </c>
      <c r="AI60" s="9">
        <v>1226.354</v>
      </c>
      <c r="AJ60" s="9">
        <v>1481.681</v>
      </c>
      <c r="AK60" s="9">
        <v>1568.1479999999999</v>
      </c>
    </row>
    <row r="61" spans="1:37" x14ac:dyDescent="0.25">
      <c r="A61" s="7" t="s">
        <v>29</v>
      </c>
      <c r="B61" s="10">
        <v>1.5</v>
      </c>
      <c r="C61" s="10">
        <v>3.9</v>
      </c>
      <c r="D61" s="10">
        <v>9.9</v>
      </c>
      <c r="E61" s="10">
        <v>10.5</v>
      </c>
      <c r="F61" s="10">
        <v>17.2</v>
      </c>
      <c r="G61" s="10">
        <v>18.100000000000001</v>
      </c>
      <c r="H61" s="10">
        <v>56.1</v>
      </c>
      <c r="I61" s="10">
        <v>26.2</v>
      </c>
      <c r="J61" s="10">
        <v>20.2</v>
      </c>
      <c r="K61" s="10">
        <v>14.5</v>
      </c>
      <c r="L61" s="10">
        <v>17.100000000000001</v>
      </c>
      <c r="M61" s="10">
        <v>20</v>
      </c>
      <c r="N61" s="10">
        <v>28.3</v>
      </c>
      <c r="O61" s="10">
        <v>51</v>
      </c>
      <c r="P61" s="10">
        <v>71.8</v>
      </c>
      <c r="Q61" s="10">
        <v>90.2</v>
      </c>
      <c r="R61" s="14">
        <v>104.7</v>
      </c>
      <c r="S61" s="14">
        <v>109</v>
      </c>
      <c r="T61" s="12">
        <v>123.2</v>
      </c>
      <c r="U61" s="12">
        <v>132.5</v>
      </c>
      <c r="V61" s="12">
        <v>145.30000000000001</v>
      </c>
      <c r="W61" s="9">
        <v>152.24199999999999</v>
      </c>
      <c r="X61" s="9">
        <v>136.32499999999999</v>
      </c>
      <c r="Y61" s="9">
        <v>135.31899999999999</v>
      </c>
      <c r="Z61" s="9">
        <v>159.52699999999999</v>
      </c>
      <c r="AA61" s="9">
        <v>166.15600000000001</v>
      </c>
      <c r="AB61" s="9">
        <v>185.93299999999999</v>
      </c>
      <c r="AC61" s="9">
        <v>184.60499999999999</v>
      </c>
      <c r="AD61" s="9">
        <v>203.233</v>
      </c>
      <c r="AE61" s="9">
        <v>209.613</v>
      </c>
      <c r="AF61" s="9">
        <v>215.48599999999999</v>
      </c>
      <c r="AG61" s="9">
        <v>224.98400000000001</v>
      </c>
      <c r="AH61" s="9">
        <v>210.01400000000001</v>
      </c>
      <c r="AI61" s="9">
        <v>209.852</v>
      </c>
      <c r="AJ61" s="9">
        <v>229.09200000000001</v>
      </c>
      <c r="AK61" s="9">
        <v>224.11</v>
      </c>
    </row>
    <row r="62" spans="1:37" x14ac:dyDescent="0.25">
      <c r="A62" s="7" t="s">
        <v>30</v>
      </c>
      <c r="B62" s="10">
        <v>22.2</v>
      </c>
      <c r="C62" s="10">
        <v>136</v>
      </c>
      <c r="D62" s="10">
        <v>119.2</v>
      </c>
      <c r="E62" s="10">
        <v>108.9</v>
      </c>
      <c r="F62" s="10">
        <v>73.7</v>
      </c>
      <c r="G62" s="10">
        <v>47.8</v>
      </c>
      <c r="H62" s="10">
        <v>37.5</v>
      </c>
      <c r="I62" s="10">
        <v>87</v>
      </c>
      <c r="J62" s="10">
        <v>84.5</v>
      </c>
      <c r="K62" s="10">
        <v>66.8</v>
      </c>
      <c r="L62" s="10">
        <v>61.2</v>
      </c>
      <c r="M62" s="10">
        <v>49.5</v>
      </c>
      <c r="N62" s="10">
        <v>70</v>
      </c>
      <c r="O62" s="10">
        <v>82.8</v>
      </c>
      <c r="P62" s="10">
        <v>95</v>
      </c>
      <c r="Q62" s="10">
        <v>107.1</v>
      </c>
      <c r="R62" s="14">
        <v>115.4</v>
      </c>
      <c r="S62" s="14">
        <v>136.80000000000001</v>
      </c>
      <c r="T62" s="12">
        <v>173</v>
      </c>
      <c r="U62" s="12">
        <v>197.3</v>
      </c>
      <c r="V62" s="12">
        <v>229.4</v>
      </c>
      <c r="W62" s="9">
        <v>261.67599999999999</v>
      </c>
      <c r="X62" s="9">
        <v>291.66300000000001</v>
      </c>
      <c r="Y62" s="9">
        <v>371.72500000000002</v>
      </c>
      <c r="Z62" s="9">
        <v>435.209</v>
      </c>
      <c r="AA62" s="9">
        <v>470.98200000000003</v>
      </c>
      <c r="AB62" s="9">
        <v>488.423</v>
      </c>
      <c r="AC62" s="9">
        <v>488.447</v>
      </c>
      <c r="AD62" s="9">
        <v>488.70800000000003</v>
      </c>
      <c r="AE62" s="9">
        <v>488.34899999999999</v>
      </c>
      <c r="AF62" s="9">
        <v>510.315</v>
      </c>
      <c r="AG62" s="9">
        <v>522.85900000000004</v>
      </c>
      <c r="AH62" s="9">
        <v>505.791</v>
      </c>
      <c r="AI62" s="9">
        <v>511.36500000000001</v>
      </c>
      <c r="AJ62" s="9">
        <v>608.28499999999997</v>
      </c>
      <c r="AK62" s="9">
        <v>618.15</v>
      </c>
    </row>
    <row r="63" spans="1:37" x14ac:dyDescent="0.25">
      <c r="A63" s="7" t="s">
        <v>31</v>
      </c>
      <c r="B63" s="10">
        <v>3</v>
      </c>
      <c r="C63" s="10">
        <v>6.6</v>
      </c>
      <c r="D63" s="10">
        <v>14.7</v>
      </c>
      <c r="E63" s="10">
        <v>20.100000000000001</v>
      </c>
      <c r="F63" s="10">
        <v>17.3</v>
      </c>
      <c r="G63" s="10">
        <v>20.399999999999999</v>
      </c>
      <c r="H63" s="10">
        <v>25.7</v>
      </c>
      <c r="I63" s="10">
        <v>28.8</v>
      </c>
      <c r="J63" s="10">
        <v>59.8</v>
      </c>
      <c r="K63" s="10">
        <v>63.7</v>
      </c>
      <c r="L63" s="10">
        <v>63</v>
      </c>
      <c r="M63" s="10">
        <v>81.900000000000006</v>
      </c>
      <c r="N63" s="10">
        <v>125.2</v>
      </c>
      <c r="O63" s="10">
        <v>188.7</v>
      </c>
      <c r="P63" s="10">
        <v>255.4</v>
      </c>
      <c r="Q63" s="10">
        <v>297.8</v>
      </c>
      <c r="R63" s="14">
        <v>383.2</v>
      </c>
      <c r="S63" s="14">
        <v>413.9</v>
      </c>
      <c r="T63" s="12">
        <v>445.8</v>
      </c>
      <c r="U63" s="12">
        <v>504.1</v>
      </c>
      <c r="V63" s="12">
        <v>556.20000000000005</v>
      </c>
      <c r="W63" s="9">
        <v>601.46799999999996</v>
      </c>
      <c r="X63" s="9">
        <v>656.71</v>
      </c>
      <c r="Y63" s="9">
        <v>731.75900000000001</v>
      </c>
      <c r="Z63" s="9">
        <v>852.36900000000003</v>
      </c>
      <c r="AA63" s="9">
        <v>911.02300000000002</v>
      </c>
      <c r="AB63" s="9">
        <v>1035.711</v>
      </c>
      <c r="AC63" s="9">
        <v>1157.9079999999999</v>
      </c>
      <c r="AD63" s="9">
        <v>1280.106</v>
      </c>
      <c r="AE63" s="9">
        <v>1395.3610000000001</v>
      </c>
      <c r="AF63" s="9">
        <v>1522.7909999999999</v>
      </c>
      <c r="AG63" s="9">
        <v>1604.4939999999999</v>
      </c>
      <c r="AH63" s="9">
        <v>1554.136</v>
      </c>
      <c r="AI63" s="9">
        <v>1731.7149999999999</v>
      </c>
      <c r="AJ63" s="9">
        <v>1911.191</v>
      </c>
      <c r="AK63" s="9">
        <v>1960.0630000000001</v>
      </c>
    </row>
    <row r="64" spans="1:37" x14ac:dyDescent="0.25">
      <c r="A64" s="7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/>
      <c r="AH64" s="9">
        <v>557.75900000000001</v>
      </c>
      <c r="AI64" s="9">
        <v>629.178</v>
      </c>
      <c r="AJ64" s="9">
        <v>711.04600000000005</v>
      </c>
      <c r="AK64" s="9">
        <v>745.80799999999999</v>
      </c>
    </row>
    <row r="65" spans="1:37" x14ac:dyDescent="0.25">
      <c r="A65" s="7" t="s">
        <v>33</v>
      </c>
      <c r="B65" s="10">
        <v>12.1</v>
      </c>
      <c r="C65" s="10">
        <v>117.1</v>
      </c>
      <c r="D65" s="10">
        <v>324.7</v>
      </c>
      <c r="E65" s="10">
        <v>305.3</v>
      </c>
      <c r="F65" s="10">
        <v>236.3</v>
      </c>
      <c r="G65" s="10">
        <v>444.4</v>
      </c>
      <c r="H65" s="10">
        <v>242</v>
      </c>
      <c r="I65" s="10">
        <v>206.5</v>
      </c>
      <c r="J65" s="10">
        <v>188.1</v>
      </c>
      <c r="K65" s="10">
        <v>201.8</v>
      </c>
      <c r="L65" s="10">
        <v>198.4</v>
      </c>
      <c r="M65" s="10">
        <v>205.7</v>
      </c>
      <c r="N65" s="10">
        <v>222</v>
      </c>
      <c r="O65" s="10">
        <v>246.6</v>
      </c>
      <c r="P65" s="10">
        <v>262.39999999999998</v>
      </c>
      <c r="Q65" s="10">
        <v>273.10000000000002</v>
      </c>
      <c r="R65" s="14">
        <v>304.60000000000002</v>
      </c>
      <c r="S65" s="14">
        <v>312.8</v>
      </c>
      <c r="T65" s="12">
        <v>351.2</v>
      </c>
      <c r="U65" s="12">
        <v>388.2</v>
      </c>
      <c r="V65" s="12">
        <v>433.9</v>
      </c>
      <c r="W65" s="9">
        <v>477.30500000000001</v>
      </c>
      <c r="X65" s="9">
        <v>482.70600000000002</v>
      </c>
      <c r="Y65" s="9">
        <v>528.66700000000003</v>
      </c>
      <c r="Z65" s="9">
        <v>543.11800000000005</v>
      </c>
      <c r="AA65" s="9">
        <v>512.84</v>
      </c>
      <c r="AB65" s="9">
        <v>486.887</v>
      </c>
      <c r="AC65" s="9">
        <v>451.85199999999998</v>
      </c>
      <c r="AD65" s="9">
        <v>437.113</v>
      </c>
      <c r="AE65" s="9">
        <v>437.22199999999998</v>
      </c>
      <c r="AF65" s="9">
        <v>467.61</v>
      </c>
      <c r="AG65" s="9">
        <v>485.83800000000002</v>
      </c>
      <c r="AH65" s="9">
        <v>249.59399999999999</v>
      </c>
      <c r="AI65" s="9">
        <v>262.52499999999998</v>
      </c>
      <c r="AJ65" s="9">
        <v>316.38200000000001</v>
      </c>
      <c r="AK65" s="9">
        <v>317.93900000000002</v>
      </c>
    </row>
    <row r="66" spans="1:37" x14ac:dyDescent="0.25">
      <c r="A66" s="7" t="s">
        <v>34</v>
      </c>
      <c r="B66" s="10"/>
      <c r="C66" s="10">
        <v>3</v>
      </c>
      <c r="D66" s="10">
        <v>74.8</v>
      </c>
      <c r="E66" s="10">
        <v>95.7</v>
      </c>
      <c r="F66" s="10">
        <v>73.7</v>
      </c>
      <c r="G66" s="10">
        <v>42.9</v>
      </c>
      <c r="H66" s="10">
        <v>17.600000000000001</v>
      </c>
      <c r="I66" s="10">
        <v>15.4</v>
      </c>
      <c r="J66" s="10">
        <v>15.5</v>
      </c>
      <c r="K66" s="10">
        <v>7.7</v>
      </c>
      <c r="L66" s="10">
        <v>3.8</v>
      </c>
      <c r="M66" s="10">
        <v>4.8</v>
      </c>
      <c r="N66" s="10">
        <v>6.6</v>
      </c>
      <c r="O66" s="10">
        <v>8.1999999999999993</v>
      </c>
      <c r="P66" s="10">
        <v>12.9</v>
      </c>
      <c r="Q66" s="10">
        <v>11.8</v>
      </c>
      <c r="R66" s="14">
        <v>14.5</v>
      </c>
      <c r="S66" s="14">
        <v>14.1</v>
      </c>
      <c r="T66" s="12">
        <v>15.6</v>
      </c>
      <c r="U66" s="12">
        <v>17.899999999999999</v>
      </c>
      <c r="V66" s="12">
        <v>29.1</v>
      </c>
      <c r="W66" s="9">
        <v>34.645000000000003</v>
      </c>
      <c r="X66" s="9">
        <v>42.808999999999997</v>
      </c>
      <c r="Y66" s="9">
        <v>60.749000000000002</v>
      </c>
      <c r="Z66" s="9">
        <v>67.188999999999993</v>
      </c>
      <c r="AA66" s="9">
        <v>77.058000000000007</v>
      </c>
      <c r="AB66" s="9">
        <v>85.23</v>
      </c>
      <c r="AC66" s="9">
        <v>83.897000000000006</v>
      </c>
      <c r="AD66" s="9">
        <v>88.935000000000002</v>
      </c>
      <c r="AE66" s="9">
        <v>91.748999999999995</v>
      </c>
      <c r="AF66" s="9">
        <v>93.363</v>
      </c>
      <c r="AG66" s="9">
        <v>104.95</v>
      </c>
      <c r="AH66" s="9">
        <v>115.22799999999999</v>
      </c>
      <c r="AI66" s="9">
        <v>126.048</v>
      </c>
      <c r="AJ66" s="9">
        <v>141.11000000000001</v>
      </c>
      <c r="AK66" s="9">
        <v>138.065</v>
      </c>
    </row>
    <row r="67" spans="1:37" x14ac:dyDescent="0.25">
      <c r="A67" s="7" t="s">
        <v>35</v>
      </c>
      <c r="B67" s="10"/>
      <c r="C67" s="10">
        <v>2.1</v>
      </c>
      <c r="D67" s="10">
        <v>7.9</v>
      </c>
      <c r="E67" s="10">
        <v>7.5</v>
      </c>
      <c r="F67" s="10">
        <v>0.9</v>
      </c>
      <c r="G67" s="10">
        <v>5.0999999999999996</v>
      </c>
      <c r="H67" s="10">
        <v>4.5999999999999996</v>
      </c>
      <c r="I67" s="10">
        <v>21.8</v>
      </c>
      <c r="J67" s="10">
        <v>10.6</v>
      </c>
      <c r="K67" s="10">
        <v>8.4</v>
      </c>
      <c r="L67" s="10">
        <v>5.8</v>
      </c>
      <c r="M67" s="10">
        <v>5.7</v>
      </c>
      <c r="N67" s="10">
        <v>5.5</v>
      </c>
      <c r="O67" s="10">
        <v>8.9</v>
      </c>
      <c r="P67" s="10">
        <v>16.7</v>
      </c>
      <c r="Q67" s="10">
        <v>26.8</v>
      </c>
      <c r="R67" s="14">
        <v>37.5</v>
      </c>
      <c r="S67" s="14">
        <v>42.5</v>
      </c>
      <c r="T67" s="12">
        <v>53.8</v>
      </c>
      <c r="U67" s="12">
        <v>58.6</v>
      </c>
      <c r="V67" s="12">
        <v>71.2</v>
      </c>
      <c r="W67" s="9">
        <v>85.772000000000006</v>
      </c>
      <c r="X67" s="9">
        <v>93.507000000000005</v>
      </c>
      <c r="Y67" s="9">
        <v>93.412000000000006</v>
      </c>
      <c r="Z67" s="9">
        <v>120.81399999999999</v>
      </c>
      <c r="AA67" s="9">
        <v>138.98599999999999</v>
      </c>
      <c r="AB67" s="9">
        <v>163.97200000000001</v>
      </c>
      <c r="AC67" s="9">
        <v>163.273</v>
      </c>
      <c r="AD67" s="9">
        <v>177.41</v>
      </c>
      <c r="AE67" s="9">
        <v>220.476</v>
      </c>
      <c r="AF67" s="9">
        <v>300.70999999999998</v>
      </c>
      <c r="AG67" s="9">
        <v>319.37700000000001</v>
      </c>
      <c r="AH67" s="9">
        <v>265.08199999999999</v>
      </c>
      <c r="AI67" s="9">
        <v>334.63600000000002</v>
      </c>
      <c r="AJ67" s="9">
        <v>339.73</v>
      </c>
      <c r="AK67" s="9">
        <v>309.28699999999998</v>
      </c>
    </row>
    <row r="68" spans="1:37" x14ac:dyDescent="0.25">
      <c r="A68" s="7" t="s">
        <v>36</v>
      </c>
      <c r="B68" s="10"/>
      <c r="C68" s="10"/>
      <c r="D68" s="10">
        <v>7.4</v>
      </c>
      <c r="E68" s="10">
        <v>5.0999999999999996</v>
      </c>
      <c r="F68" s="10">
        <v>15.3</v>
      </c>
      <c r="G68" s="10">
        <v>36.9</v>
      </c>
      <c r="H68" s="10">
        <v>24.6</v>
      </c>
      <c r="I68" s="10">
        <v>29.7</v>
      </c>
      <c r="J68" s="10">
        <v>33.299999999999997</v>
      </c>
      <c r="K68" s="10">
        <v>37.9</v>
      </c>
      <c r="L68" s="10">
        <v>41.5</v>
      </c>
      <c r="M68" s="10">
        <v>41.5</v>
      </c>
      <c r="N68" s="10">
        <v>45.2</v>
      </c>
      <c r="O68" s="10">
        <v>52.2</v>
      </c>
      <c r="P68" s="10">
        <v>65.3</v>
      </c>
      <c r="Q68" s="10">
        <v>85.7</v>
      </c>
      <c r="R68" s="14">
        <v>87.6</v>
      </c>
      <c r="S68" s="14">
        <v>97.6</v>
      </c>
      <c r="T68" s="12">
        <v>116.1</v>
      </c>
      <c r="U68" s="12">
        <v>130.4</v>
      </c>
      <c r="V68" s="12">
        <v>169.2</v>
      </c>
      <c r="W68" s="9">
        <v>166.08799999999999</v>
      </c>
      <c r="X68" s="9">
        <v>122.887</v>
      </c>
      <c r="Y68" s="9">
        <v>113.92100000000001</v>
      </c>
      <c r="Z68" s="9">
        <v>107.52800000000001</v>
      </c>
      <c r="AA68" s="9">
        <v>103.11799999999999</v>
      </c>
      <c r="AB68" s="9">
        <v>109.682</v>
      </c>
      <c r="AC68" s="9">
        <v>116.822</v>
      </c>
      <c r="AD68" s="9">
        <v>125.75700000000001</v>
      </c>
      <c r="AE68" s="9">
        <v>133.60499999999999</v>
      </c>
      <c r="AF68" s="9">
        <v>128.18199999999999</v>
      </c>
      <c r="AG68" s="9">
        <v>118.828</v>
      </c>
      <c r="AH68" s="9">
        <v>106.38800000000001</v>
      </c>
      <c r="AI68" s="9">
        <v>109.223</v>
      </c>
      <c r="AJ68" s="9">
        <v>123.374</v>
      </c>
      <c r="AK68" s="9">
        <v>136.50399999999999</v>
      </c>
    </row>
    <row r="69" spans="1:37" x14ac:dyDescent="0.25">
      <c r="A69" s="7" t="s">
        <v>45</v>
      </c>
      <c r="B69" s="10">
        <v>2.9</v>
      </c>
      <c r="C69" s="10">
        <v>12.1</v>
      </c>
      <c r="D69" s="10">
        <v>47.1</v>
      </c>
      <c r="E69" s="10">
        <v>48.5</v>
      </c>
      <c r="F69" s="10">
        <v>42.1</v>
      </c>
      <c r="G69" s="10">
        <v>70.599999999999994</v>
      </c>
      <c r="H69" s="10">
        <v>70.7</v>
      </c>
      <c r="I69" s="10">
        <v>81.2</v>
      </c>
      <c r="J69" s="10">
        <v>57.6</v>
      </c>
      <c r="K69" s="10">
        <v>48.4</v>
      </c>
      <c r="L69" s="10">
        <v>39</v>
      </c>
      <c r="M69" s="10">
        <v>51</v>
      </c>
      <c r="N69" s="10">
        <v>70.599999999999994</v>
      </c>
      <c r="O69" s="10">
        <v>102.1</v>
      </c>
      <c r="P69" s="10">
        <v>137.9</v>
      </c>
      <c r="Q69" s="10">
        <v>175.1</v>
      </c>
      <c r="R69" s="14">
        <v>215.5</v>
      </c>
      <c r="S69" s="14">
        <v>241.2</v>
      </c>
      <c r="T69" s="12">
        <v>299.10000000000002</v>
      </c>
      <c r="U69" s="12">
        <v>341.5</v>
      </c>
      <c r="V69" s="12">
        <v>388.8</v>
      </c>
      <c r="W69" s="9">
        <v>411.69799999999998</v>
      </c>
      <c r="X69" s="9">
        <v>394.30399999999997</v>
      </c>
      <c r="Y69" s="9">
        <v>387.589</v>
      </c>
      <c r="Z69" s="9">
        <v>464.79500000000002</v>
      </c>
      <c r="AA69" s="9">
        <v>499.416</v>
      </c>
      <c r="AB69" s="9">
        <v>513.75800000000004</v>
      </c>
      <c r="AC69" s="9">
        <v>580.89400000000001</v>
      </c>
      <c r="AD69" s="54" t="s">
        <v>0</v>
      </c>
      <c r="AE69" s="54" t="s">
        <v>0</v>
      </c>
      <c r="AF69" s="54" t="s">
        <v>0</v>
      </c>
      <c r="AG69" s="54"/>
      <c r="AH69" s="54"/>
      <c r="AI69" s="54" t="s">
        <v>0</v>
      </c>
      <c r="AJ69" s="54" t="s">
        <v>0</v>
      </c>
      <c r="AK69" s="54" t="s">
        <v>0</v>
      </c>
    </row>
    <row r="70" spans="1:37" x14ac:dyDescent="0.25">
      <c r="A70" s="7" t="s">
        <v>37</v>
      </c>
      <c r="B70" s="10">
        <v>0.4</v>
      </c>
      <c r="C70" s="10">
        <v>1.7</v>
      </c>
      <c r="D70" s="10">
        <v>7.1</v>
      </c>
      <c r="E70" s="10">
        <v>11</v>
      </c>
      <c r="F70" s="10">
        <v>15.4</v>
      </c>
      <c r="G70" s="10">
        <v>24.8</v>
      </c>
      <c r="H70" s="10">
        <v>11.6</v>
      </c>
      <c r="I70" s="10">
        <v>14.7</v>
      </c>
      <c r="J70" s="10">
        <v>16.5</v>
      </c>
      <c r="K70" s="10">
        <v>28.2</v>
      </c>
      <c r="L70" s="10">
        <v>25.9</v>
      </c>
      <c r="M70" s="10">
        <v>30.4</v>
      </c>
      <c r="N70" s="10">
        <v>43.5</v>
      </c>
      <c r="O70" s="10">
        <v>55.1</v>
      </c>
      <c r="P70" s="10">
        <v>68.5</v>
      </c>
      <c r="Q70" s="10">
        <v>79.400000000000006</v>
      </c>
      <c r="R70" s="14">
        <v>86.5</v>
      </c>
      <c r="S70" s="14">
        <v>104.7</v>
      </c>
      <c r="T70" s="12">
        <v>120.7</v>
      </c>
      <c r="U70" s="12">
        <v>126.8</v>
      </c>
      <c r="V70" s="12">
        <v>128.1</v>
      </c>
      <c r="W70" s="9">
        <v>125.319</v>
      </c>
      <c r="X70" s="9">
        <v>121.851</v>
      </c>
      <c r="Y70" s="9">
        <v>132.376</v>
      </c>
      <c r="Z70" s="9">
        <v>143.00399999999999</v>
      </c>
      <c r="AA70" s="9">
        <v>145.90799999999999</v>
      </c>
      <c r="AB70" s="9">
        <v>151.608</v>
      </c>
      <c r="AC70" s="9">
        <v>133.548</v>
      </c>
      <c r="AD70" s="9">
        <v>140.93</v>
      </c>
      <c r="AE70" s="9">
        <v>152.12</v>
      </c>
      <c r="AF70" s="9">
        <v>161.429</v>
      </c>
      <c r="AG70" s="9">
        <v>181.79499999999999</v>
      </c>
      <c r="AH70" s="22">
        <v>202.94300000000001</v>
      </c>
      <c r="AI70" s="9">
        <v>194.261</v>
      </c>
      <c r="AJ70" s="9">
        <v>250.78800000000001</v>
      </c>
      <c r="AK70" s="54">
        <v>232.36500000000001</v>
      </c>
    </row>
    <row r="71" spans="1:37" x14ac:dyDescent="0.25">
      <c r="A71" s="7" t="s">
        <v>38</v>
      </c>
      <c r="B71" s="7">
        <v>1.3</v>
      </c>
      <c r="C71" s="7">
        <v>0.8</v>
      </c>
      <c r="D71" s="7">
        <v>2.2000000000000002</v>
      </c>
      <c r="E71" s="7">
        <v>3.2</v>
      </c>
      <c r="F71" s="7">
        <v>4.7</v>
      </c>
      <c r="G71" s="7">
        <v>5.3</v>
      </c>
      <c r="H71" s="7">
        <v>8.1999999999999993</v>
      </c>
      <c r="I71" s="7">
        <v>9.6999999999999993</v>
      </c>
      <c r="J71" s="7">
        <v>5.0999999999999996</v>
      </c>
      <c r="K71" s="7">
        <v>4.8</v>
      </c>
      <c r="L71" s="7">
        <v>0.1</v>
      </c>
      <c r="M71" s="7">
        <v>0.5</v>
      </c>
      <c r="N71" s="7">
        <v>0.8</v>
      </c>
      <c r="O71" s="7">
        <v>2.1</v>
      </c>
      <c r="P71" s="7">
        <v>2.7</v>
      </c>
      <c r="Q71" s="7">
        <v>2.6</v>
      </c>
      <c r="R71" s="7">
        <v>4.3</v>
      </c>
      <c r="S71" s="7">
        <v>5.9</v>
      </c>
      <c r="T71" s="7">
        <v>6.7</v>
      </c>
      <c r="U71" s="7">
        <v>7.9</v>
      </c>
      <c r="V71" s="7">
        <v>11.3</v>
      </c>
      <c r="W71" s="7">
        <v>12.53</v>
      </c>
      <c r="X71" s="7">
        <v>14.185</v>
      </c>
      <c r="Y71" s="7">
        <v>17.218</v>
      </c>
      <c r="Z71" s="7">
        <v>26.061</v>
      </c>
      <c r="AA71" s="7">
        <v>31.623000000000001</v>
      </c>
      <c r="AB71" s="9">
        <v>34.054000000000002</v>
      </c>
      <c r="AC71" s="9">
        <v>34.033999999999999</v>
      </c>
      <c r="AD71" s="9">
        <v>39.28</v>
      </c>
      <c r="AE71" s="9">
        <v>40.966999999999999</v>
      </c>
      <c r="AF71" s="9">
        <v>43.753999999999998</v>
      </c>
      <c r="AG71" s="9">
        <v>46.292999999999999</v>
      </c>
      <c r="AH71" s="9">
        <v>54.502000000000002</v>
      </c>
      <c r="AI71" s="9">
        <v>53.070999999999998</v>
      </c>
      <c r="AJ71" s="9">
        <v>55.026000000000003</v>
      </c>
      <c r="AK71" s="9">
        <v>65.147000000000006</v>
      </c>
    </row>
    <row r="72" spans="1:37" x14ac:dyDescent="0.25">
      <c r="A72" s="8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9">
        <v>648.88900000000001</v>
      </c>
      <c r="AE72" s="9">
        <v>829.14099999999996</v>
      </c>
      <c r="AF72" s="9">
        <v>1033.4849999999999</v>
      </c>
      <c r="AG72" s="9">
        <v>1200.5640000000001</v>
      </c>
      <c r="AH72" s="9">
        <v>1163.327</v>
      </c>
      <c r="AI72" s="9">
        <v>1793.8030000000001</v>
      </c>
      <c r="AJ72" s="9">
        <v>1918.597</v>
      </c>
      <c r="AK72" s="9">
        <v>1880.5170000000001</v>
      </c>
    </row>
    <row r="73" spans="1:37" x14ac:dyDescent="0.25">
      <c r="A73" s="8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/>
      <c r="AH73" s="9">
        <v>184.63399999999999</v>
      </c>
      <c r="AI73" s="9">
        <v>170.49</v>
      </c>
      <c r="AJ73" s="9">
        <v>149.18100000000001</v>
      </c>
      <c r="AK73" s="9">
        <v>133.32900000000001</v>
      </c>
    </row>
    <row r="74" spans="1:37" x14ac:dyDescent="0.25">
      <c r="A74" s="8" t="s">
        <v>41</v>
      </c>
      <c r="B74" s="8">
        <v>3.1</v>
      </c>
      <c r="C74" s="8">
        <v>112.3</v>
      </c>
      <c r="D74" s="8">
        <v>58.2</v>
      </c>
      <c r="E74" s="8">
        <v>38.6</v>
      </c>
      <c r="F74" s="8">
        <v>45.5</v>
      </c>
      <c r="G74" s="8">
        <v>81.599999999999994</v>
      </c>
      <c r="H74" s="8">
        <v>240.3</v>
      </c>
      <c r="I74" s="8">
        <v>113.1</v>
      </c>
      <c r="J74" s="8">
        <v>101.8</v>
      </c>
      <c r="K74" s="8">
        <v>106.1</v>
      </c>
      <c r="L74" s="8">
        <v>130</v>
      </c>
      <c r="M74" s="8">
        <v>154</v>
      </c>
      <c r="N74" s="8">
        <v>222.7</v>
      </c>
      <c r="O74" s="8">
        <v>306.8</v>
      </c>
      <c r="P74" s="8">
        <v>400.9</v>
      </c>
      <c r="Q74" s="8">
        <v>505.8</v>
      </c>
      <c r="R74" s="8">
        <v>642.70000000000005</v>
      </c>
      <c r="S74" s="8">
        <v>733.3</v>
      </c>
      <c r="T74" s="8">
        <v>852.5</v>
      </c>
      <c r="U74" s="8">
        <v>900.4</v>
      </c>
      <c r="V74" s="8">
        <v>898.6</v>
      </c>
      <c r="W74" s="8">
        <v>868.93399999999997</v>
      </c>
      <c r="X74" s="8">
        <v>865.62</v>
      </c>
      <c r="Y74" s="8">
        <v>926.46299999999997</v>
      </c>
      <c r="Z74" s="8">
        <v>951.245</v>
      </c>
      <c r="AA74" s="8">
        <v>903.61099999999999</v>
      </c>
      <c r="AB74" s="9">
        <v>854.23</v>
      </c>
      <c r="AC74" s="9">
        <v>717.48400000000004</v>
      </c>
      <c r="AD74" s="9">
        <v>695.798</v>
      </c>
      <c r="AE74" s="9">
        <v>702.27700000000004</v>
      </c>
      <c r="AF74" s="9">
        <v>722.44100000000003</v>
      </c>
      <c r="AG74" s="9">
        <v>744.83699999999999</v>
      </c>
      <c r="AH74" s="9">
        <v>214.03299999999999</v>
      </c>
      <c r="AI74" s="9">
        <v>195.19499999999999</v>
      </c>
      <c r="AJ74" s="9">
        <v>204.03399999999999</v>
      </c>
      <c r="AK74" s="9">
        <v>201.35300000000001</v>
      </c>
    </row>
    <row r="75" spans="1:37" x14ac:dyDescent="0.25">
      <c r="A75" s="8" t="s">
        <v>42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>
        <v>0.17799999999999999</v>
      </c>
      <c r="Y75" s="8">
        <v>7.9000000000000001E-2</v>
      </c>
      <c r="Z75" s="8">
        <v>0.20100000000000001</v>
      </c>
      <c r="AA75" s="8">
        <v>0.34</v>
      </c>
      <c r="AB75" s="9">
        <v>0.24199999999999999</v>
      </c>
      <c r="AC75" s="9">
        <v>0.152</v>
      </c>
      <c r="AD75" s="9">
        <v>0.502</v>
      </c>
      <c r="AE75" s="9">
        <v>0.72899999999999998</v>
      </c>
      <c r="AF75" s="9">
        <v>0.49099999999999999</v>
      </c>
      <c r="AG75" s="9"/>
      <c r="AH75" s="9"/>
      <c r="AI75" s="9"/>
      <c r="AJ75" s="9"/>
    </row>
    <row r="76" spans="1:37" x14ac:dyDescent="0.25">
      <c r="A76" s="8" t="s">
        <v>43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v>0.1</v>
      </c>
      <c r="R76" s="8">
        <v>0.1</v>
      </c>
      <c r="S76" s="8"/>
      <c r="T76" s="8"/>
      <c r="U76" s="8"/>
      <c r="V76" s="8"/>
      <c r="W76" s="8"/>
      <c r="X76" s="8"/>
      <c r="Y76" s="8">
        <v>2.3E-2</v>
      </c>
      <c r="Z76" s="8"/>
      <c r="AA76" s="8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5">
      <c r="A77" s="86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7">
        <v>5.2809999999999997</v>
      </c>
      <c r="AE77" s="87">
        <v>11.944000000000001</v>
      </c>
      <c r="AF77" s="87">
        <v>10.074999999999999</v>
      </c>
      <c r="AG77" s="87">
        <v>10.863</v>
      </c>
      <c r="AH77" s="87">
        <v>11.833</v>
      </c>
      <c r="AI77" s="87">
        <v>7.07</v>
      </c>
      <c r="AJ77" s="87">
        <v>6.3</v>
      </c>
      <c r="AK77" s="87">
        <v>8.9489999999999998</v>
      </c>
    </row>
    <row r="79" spans="1:37" x14ac:dyDescent="0.25">
      <c r="A79" s="108" t="s">
        <v>49</v>
      </c>
      <c r="B79" s="1"/>
      <c r="C79" s="4"/>
    </row>
    <row r="80" spans="1:37" s="59" customFormat="1" ht="27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4">
        <v>2018</v>
      </c>
      <c r="AE80" s="114">
        <v>2019</v>
      </c>
      <c r="AF80" s="114">
        <v>2020</v>
      </c>
      <c r="AG80" s="114">
        <v>2021</v>
      </c>
      <c r="AH80" s="107" t="s">
        <v>3</v>
      </c>
      <c r="AI80" s="107" t="s">
        <v>4</v>
      </c>
      <c r="AJ80" s="114">
        <v>2024</v>
      </c>
      <c r="AK80" s="114">
        <v>2025</v>
      </c>
    </row>
    <row r="81" spans="1:37" s="33" customFormat="1" x14ac:dyDescent="0.25">
      <c r="A81" s="34" t="s">
        <v>24</v>
      </c>
      <c r="B81" s="14">
        <f t="shared" ref="B81:Z81" si="42">SUM(B83:B101)</f>
        <v>5506.5</v>
      </c>
      <c r="C81" s="14">
        <f t="shared" si="42"/>
        <v>6073.7000000000007</v>
      </c>
      <c r="D81" s="14">
        <f t="shared" si="42"/>
        <v>6844.5999999999995</v>
      </c>
      <c r="E81" s="14">
        <f t="shared" si="42"/>
        <v>7552.8999999999987</v>
      </c>
      <c r="F81" s="14">
        <f t="shared" si="42"/>
        <v>6474.9999999999973</v>
      </c>
      <c r="G81" s="14">
        <f t="shared" si="42"/>
        <v>6257.3000000000011</v>
      </c>
      <c r="H81" s="14">
        <f t="shared" si="42"/>
        <v>6185.1</v>
      </c>
      <c r="I81" s="14">
        <f t="shared" si="42"/>
        <v>6115.4999999999982</v>
      </c>
      <c r="J81" s="14">
        <f t="shared" si="42"/>
        <v>6388.4</v>
      </c>
      <c r="K81" s="14">
        <f t="shared" si="42"/>
        <v>6797.7</v>
      </c>
      <c r="L81" s="14">
        <f t="shared" si="42"/>
        <v>7194.9</v>
      </c>
      <c r="M81" s="14">
        <f t="shared" si="42"/>
        <v>7421.1</v>
      </c>
      <c r="N81" s="14">
        <f t="shared" si="42"/>
        <v>7778.5000000000009</v>
      </c>
      <c r="O81" s="14">
        <f t="shared" si="42"/>
        <v>8043.5</v>
      </c>
      <c r="P81" s="14">
        <f t="shared" si="42"/>
        <v>8463.9</v>
      </c>
      <c r="Q81" s="14">
        <f t="shared" si="42"/>
        <v>8816.4999999999982</v>
      </c>
      <c r="R81" s="14">
        <f t="shared" si="42"/>
        <v>9072.9000000000015</v>
      </c>
      <c r="S81" s="14">
        <f t="shared" si="42"/>
        <v>9417.6999999999989</v>
      </c>
      <c r="T81" s="14">
        <f t="shared" si="42"/>
        <v>9564.8000000000011</v>
      </c>
      <c r="U81" s="14">
        <f t="shared" si="42"/>
        <v>9786.2000000000007</v>
      </c>
      <c r="V81" s="14">
        <f t="shared" si="42"/>
        <v>10108.800000000001</v>
      </c>
      <c r="W81" s="14">
        <f t="shared" si="42"/>
        <v>9990.9590000000007</v>
      </c>
      <c r="X81" s="14">
        <f t="shared" si="42"/>
        <v>9523.4759999999987</v>
      </c>
      <c r="Y81" s="14">
        <v>9188.3580000000002</v>
      </c>
      <c r="Z81" s="14">
        <f t="shared" si="42"/>
        <v>9107.9459999999981</v>
      </c>
      <c r="AA81" s="14">
        <f>SUM(AA82:AA102)</f>
        <v>9139.2180000000008</v>
      </c>
      <c r="AB81" s="14">
        <f>SUM(AB82:AB102)</f>
        <v>9070.1720000000005</v>
      </c>
      <c r="AC81" s="14">
        <f t="shared" ref="AC81:AK81" si="43">SUM(AC82:AC102)</f>
        <v>9118.5929999999989</v>
      </c>
      <c r="AD81" s="14">
        <f t="shared" si="43"/>
        <v>9177.5229999999992</v>
      </c>
      <c r="AE81" s="14">
        <f t="shared" si="43"/>
        <v>9145.8079999999991</v>
      </c>
      <c r="AF81" s="14">
        <f t="shared" si="43"/>
        <v>9270.4779999999992</v>
      </c>
      <c r="AG81" s="14">
        <f t="shared" si="43"/>
        <v>9408.1610000000001</v>
      </c>
      <c r="AH81" s="14">
        <f t="shared" si="43"/>
        <v>8161.2990000000009</v>
      </c>
      <c r="AI81" s="14">
        <f t="shared" si="43"/>
        <v>7012.51</v>
      </c>
      <c r="AJ81" s="14">
        <f t="shared" si="43"/>
        <v>7484.4669999999996</v>
      </c>
      <c r="AK81" s="14">
        <f t="shared" si="43"/>
        <v>7790.6729999999989</v>
      </c>
    </row>
    <row r="82" spans="1:37" x14ac:dyDescent="0.25">
      <c r="A82" s="34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/>
      <c r="AH82" s="55">
        <v>269.565</v>
      </c>
      <c r="AI82" s="9">
        <v>245.738</v>
      </c>
      <c r="AJ82" s="9">
        <v>359.49299999999999</v>
      </c>
      <c r="AK82" s="9">
        <v>364.12299999999999</v>
      </c>
    </row>
    <row r="83" spans="1:37" x14ac:dyDescent="0.25">
      <c r="A83" s="7" t="s">
        <v>26</v>
      </c>
      <c r="B83" s="10">
        <v>162.10000000000002</v>
      </c>
      <c r="C83" s="10">
        <v>181.6</v>
      </c>
      <c r="D83" s="10">
        <v>200.1</v>
      </c>
      <c r="E83" s="10">
        <v>212.70000000000002</v>
      </c>
      <c r="F83" s="10">
        <v>209.60000000000002</v>
      </c>
      <c r="G83" s="10">
        <v>183.4</v>
      </c>
      <c r="H83" s="10">
        <v>182.70000000000002</v>
      </c>
      <c r="I83" s="10">
        <v>142.80000000000001</v>
      </c>
      <c r="J83" s="10">
        <v>126</v>
      </c>
      <c r="K83" s="10">
        <v>150.9</v>
      </c>
      <c r="L83" s="10">
        <v>162.9</v>
      </c>
      <c r="M83" s="10">
        <v>179.29999999999998</v>
      </c>
      <c r="N83" s="10">
        <v>182.1</v>
      </c>
      <c r="O83" s="10">
        <v>196.8</v>
      </c>
      <c r="P83" s="10">
        <v>221.6</v>
      </c>
      <c r="Q83" s="10">
        <v>235.39999999999998</v>
      </c>
      <c r="R83" s="10">
        <v>266.2</v>
      </c>
      <c r="S83" s="11">
        <v>266.10000000000002</v>
      </c>
      <c r="T83" s="10">
        <v>267.10000000000002</v>
      </c>
      <c r="U83" s="10">
        <v>264</v>
      </c>
      <c r="V83" s="10">
        <v>292.39999999999998</v>
      </c>
      <c r="W83" s="9">
        <v>305.67200000000003</v>
      </c>
      <c r="X83" s="9">
        <v>308.40899999999999</v>
      </c>
      <c r="Y83" s="9">
        <v>329.03199999999998</v>
      </c>
      <c r="Z83" s="9">
        <v>348.67899999999997</v>
      </c>
      <c r="AA83" s="9">
        <v>366.08800000000002</v>
      </c>
      <c r="AB83" s="9">
        <v>365.89</v>
      </c>
      <c r="AC83" s="9">
        <v>365.916</v>
      </c>
      <c r="AD83" s="9">
        <v>371.78899999999999</v>
      </c>
      <c r="AE83" s="9">
        <v>370.31400000000002</v>
      </c>
      <c r="AF83" s="9">
        <v>371.726</v>
      </c>
      <c r="AG83" s="9">
        <v>383.44600000000003</v>
      </c>
      <c r="AH83" s="9">
        <v>340.50299999999999</v>
      </c>
      <c r="AI83" s="9">
        <v>320.10599999999999</v>
      </c>
      <c r="AJ83" s="9">
        <v>382.9</v>
      </c>
      <c r="AK83" s="9">
        <v>390.44299999999998</v>
      </c>
    </row>
    <row r="84" spans="1:37" x14ac:dyDescent="0.25">
      <c r="A84" s="7" t="s">
        <v>27</v>
      </c>
      <c r="B84" s="10">
        <v>275.7000000000001</v>
      </c>
      <c r="C84" s="10">
        <v>317.90000000000026</v>
      </c>
      <c r="D84" s="10">
        <v>367.09999999999991</v>
      </c>
      <c r="E84" s="10">
        <v>390.1</v>
      </c>
      <c r="F84" s="10">
        <v>349.0999999999998</v>
      </c>
      <c r="G84" s="10">
        <v>291.00000000000006</v>
      </c>
      <c r="H84" s="10">
        <v>255.6</v>
      </c>
      <c r="I84" s="10">
        <v>293.3</v>
      </c>
      <c r="J84" s="10">
        <v>382.5</v>
      </c>
      <c r="K84" s="10">
        <v>436.3</v>
      </c>
      <c r="L84" s="10">
        <v>480.1</v>
      </c>
      <c r="M84" s="10">
        <v>495.30000000000007</v>
      </c>
      <c r="N84" s="10">
        <v>506.2</v>
      </c>
      <c r="O84" s="10">
        <v>530.5</v>
      </c>
      <c r="P84" s="10">
        <v>553.9</v>
      </c>
      <c r="Q84" s="10">
        <v>600</v>
      </c>
      <c r="R84" s="10">
        <v>624.1</v>
      </c>
      <c r="S84" s="11">
        <v>683.9</v>
      </c>
      <c r="T84" s="10">
        <v>699.2</v>
      </c>
      <c r="U84" s="10">
        <v>703.9</v>
      </c>
      <c r="V84" s="10">
        <v>711</v>
      </c>
      <c r="W84" s="9">
        <v>717.31200000000001</v>
      </c>
      <c r="X84" s="9">
        <v>428.29300000000001</v>
      </c>
      <c r="Y84" s="9">
        <v>396.30500000000001</v>
      </c>
      <c r="Z84" s="9">
        <v>390.21800000000002</v>
      </c>
      <c r="AA84" s="9">
        <v>429.95100000000002</v>
      </c>
      <c r="AB84" s="9">
        <v>437.95299999999997</v>
      </c>
      <c r="AC84" s="9">
        <v>456.11799999999999</v>
      </c>
      <c r="AD84" s="9">
        <v>480.26299999999998</v>
      </c>
      <c r="AE84" s="9">
        <v>470.96800000000002</v>
      </c>
      <c r="AF84" s="9">
        <v>456.67700000000002</v>
      </c>
      <c r="AG84" s="9">
        <v>453.911</v>
      </c>
      <c r="AH84" s="9">
        <v>339.31200000000001</v>
      </c>
      <c r="AI84" s="9">
        <v>340.50400000000002</v>
      </c>
      <c r="AJ84" s="9">
        <v>384.88400000000001</v>
      </c>
      <c r="AK84" s="9">
        <v>392.18900000000002</v>
      </c>
    </row>
    <row r="85" spans="1:37" x14ac:dyDescent="0.25">
      <c r="A85" s="7" t="s">
        <v>28</v>
      </c>
      <c r="B85" s="10">
        <v>1173.2999999999997</v>
      </c>
      <c r="C85" s="10">
        <v>1366.8</v>
      </c>
      <c r="D85" s="10">
        <v>1539.5000000000002</v>
      </c>
      <c r="E85" s="10">
        <v>1662.1</v>
      </c>
      <c r="F85" s="10">
        <v>1339.1999999999996</v>
      </c>
      <c r="G85" s="10">
        <v>1462.9</v>
      </c>
      <c r="H85" s="10">
        <v>1580.1000000000001</v>
      </c>
      <c r="I85" s="10">
        <v>1446.5</v>
      </c>
      <c r="J85" s="10">
        <v>1522.9</v>
      </c>
      <c r="K85" s="10">
        <v>1606.4999999999998</v>
      </c>
      <c r="L85" s="10">
        <v>1700.3</v>
      </c>
      <c r="M85" s="10">
        <v>1647.4</v>
      </c>
      <c r="N85" s="10">
        <v>1625.8000000000002</v>
      </c>
      <c r="O85" s="10">
        <v>1543.6</v>
      </c>
      <c r="P85" s="10">
        <v>1463.6999999999998</v>
      </c>
      <c r="Q85" s="10">
        <v>1404.0999999999997</v>
      </c>
      <c r="R85" s="10">
        <v>1310.8999999999999</v>
      </c>
      <c r="S85" s="11">
        <v>1368.5</v>
      </c>
      <c r="T85" s="10">
        <v>1407.8</v>
      </c>
      <c r="U85" s="10">
        <v>1388.5</v>
      </c>
      <c r="V85" s="10">
        <v>1452.1</v>
      </c>
      <c r="W85" s="9">
        <v>1408.0740000000001</v>
      </c>
      <c r="X85" s="9">
        <v>1346.8530000000001</v>
      </c>
      <c r="Y85" s="9">
        <v>1324.4780000000001</v>
      </c>
      <c r="Z85" s="9">
        <v>1312.962</v>
      </c>
      <c r="AA85" s="9">
        <v>1349.258</v>
      </c>
      <c r="AB85" s="9">
        <v>1333.616</v>
      </c>
      <c r="AC85" s="9">
        <v>1331.3879999999999</v>
      </c>
      <c r="AD85" s="9">
        <v>1319.3219999999999</v>
      </c>
      <c r="AE85" s="9">
        <v>1333.7149999999999</v>
      </c>
      <c r="AF85" s="9">
        <v>1384.0809999999999</v>
      </c>
      <c r="AG85" s="9">
        <v>1419.135</v>
      </c>
      <c r="AH85" s="9">
        <v>529.87199999999996</v>
      </c>
      <c r="AI85" s="9">
        <v>534.375</v>
      </c>
      <c r="AJ85" s="9">
        <v>626.36699999999996</v>
      </c>
      <c r="AK85" s="9">
        <v>701.22299999999996</v>
      </c>
    </row>
    <row r="86" spans="1:37" x14ac:dyDescent="0.25">
      <c r="A86" s="7" t="s">
        <v>29</v>
      </c>
      <c r="B86" s="10">
        <v>166.70000000000005</v>
      </c>
      <c r="C86" s="10">
        <v>187.49999999999986</v>
      </c>
      <c r="D86" s="10">
        <v>191.1</v>
      </c>
      <c r="E86" s="10">
        <v>205.19999999999993</v>
      </c>
      <c r="F86" s="10">
        <v>187.90000000000003</v>
      </c>
      <c r="G86" s="10">
        <v>157.50000000000003</v>
      </c>
      <c r="H86" s="10">
        <v>200.29999999999998</v>
      </c>
      <c r="I86" s="10">
        <v>187.4</v>
      </c>
      <c r="J86" s="10">
        <v>209.39999999999998</v>
      </c>
      <c r="K86" s="10">
        <v>215.29999999999998</v>
      </c>
      <c r="L86" s="10">
        <v>212.90000000000003</v>
      </c>
      <c r="M86" s="10">
        <v>222.39999999999998</v>
      </c>
      <c r="N86" s="10">
        <v>232.59999999999997</v>
      </c>
      <c r="O86" s="10">
        <v>228.2</v>
      </c>
      <c r="P86" s="10">
        <v>231.59999999999997</v>
      </c>
      <c r="Q86" s="10">
        <v>244.09999999999997</v>
      </c>
      <c r="R86" s="10">
        <v>255.8</v>
      </c>
      <c r="S86" s="11">
        <v>270.2</v>
      </c>
      <c r="T86" s="10">
        <v>277.39999999999998</v>
      </c>
      <c r="U86" s="10">
        <v>290.5</v>
      </c>
      <c r="V86" s="10">
        <v>303.39999999999998</v>
      </c>
      <c r="W86" s="9">
        <v>304.44900000000001</v>
      </c>
      <c r="X86" s="9">
        <v>251.476</v>
      </c>
      <c r="Y86" s="9">
        <v>233.71600000000001</v>
      </c>
      <c r="Z86" s="9">
        <v>220.38300000000001</v>
      </c>
      <c r="AA86" s="9">
        <v>218.2</v>
      </c>
      <c r="AB86" s="9">
        <v>208.739</v>
      </c>
      <c r="AC86" s="9">
        <v>206.566</v>
      </c>
      <c r="AD86" s="9">
        <v>211.995</v>
      </c>
      <c r="AE86" s="9">
        <v>209.096</v>
      </c>
      <c r="AF86" s="9">
        <v>211.54599999999999</v>
      </c>
      <c r="AG86" s="9">
        <v>210.22399999999999</v>
      </c>
      <c r="AH86" s="9">
        <v>193.19900000000001</v>
      </c>
      <c r="AI86" s="9">
        <v>182.142</v>
      </c>
      <c r="AJ86" s="9">
        <v>188.244</v>
      </c>
      <c r="AK86" s="9">
        <v>188.45400000000001</v>
      </c>
    </row>
    <row r="87" spans="1:37" x14ac:dyDescent="0.25">
      <c r="A87" s="7" t="s">
        <v>30</v>
      </c>
      <c r="B87" s="10">
        <v>476.8</v>
      </c>
      <c r="C87" s="10">
        <v>525.50000000000023</v>
      </c>
      <c r="D87" s="10">
        <v>599.70000000000005</v>
      </c>
      <c r="E87" s="10">
        <v>610.19999999999993</v>
      </c>
      <c r="F87" s="10">
        <v>517.89999999999986</v>
      </c>
      <c r="G87" s="10">
        <v>467.09999999999997</v>
      </c>
      <c r="H87" s="10">
        <v>353.99999999999994</v>
      </c>
      <c r="I87" s="10">
        <v>465.09999999999991</v>
      </c>
      <c r="J87" s="10">
        <v>404.80000000000007</v>
      </c>
      <c r="K87" s="10">
        <v>420.09999999999997</v>
      </c>
      <c r="L87" s="10">
        <v>414.59999999999997</v>
      </c>
      <c r="M87" s="10">
        <v>424.9</v>
      </c>
      <c r="N87" s="10">
        <v>388.1</v>
      </c>
      <c r="O87" s="10">
        <v>381.6</v>
      </c>
      <c r="P87" s="10">
        <v>385.09999999999997</v>
      </c>
      <c r="Q87" s="10">
        <v>381.19999999999993</v>
      </c>
      <c r="R87" s="10">
        <v>394.80000000000007</v>
      </c>
      <c r="S87" s="11">
        <v>400.7</v>
      </c>
      <c r="T87" s="10">
        <v>389.8</v>
      </c>
      <c r="U87" s="10">
        <v>396.9</v>
      </c>
      <c r="V87" s="10">
        <v>400</v>
      </c>
      <c r="W87" s="9">
        <v>389.50599999999997</v>
      </c>
      <c r="X87" s="9">
        <v>391.61099999999999</v>
      </c>
      <c r="Y87" s="9">
        <v>387.47800000000001</v>
      </c>
      <c r="Z87" s="9">
        <v>425.959</v>
      </c>
      <c r="AA87" s="9">
        <v>439.68099999999998</v>
      </c>
      <c r="AB87" s="9">
        <v>441.54899999999998</v>
      </c>
      <c r="AC87" s="9">
        <v>441.262</v>
      </c>
      <c r="AD87" s="9">
        <v>434.29899999999998</v>
      </c>
      <c r="AE87" s="9">
        <v>418.92599999999999</v>
      </c>
      <c r="AF87" s="9">
        <v>421.39800000000002</v>
      </c>
      <c r="AG87" s="9">
        <v>416.149</v>
      </c>
      <c r="AH87" s="9">
        <v>379.24200000000002</v>
      </c>
      <c r="AI87" s="9">
        <v>394.32400000000001</v>
      </c>
      <c r="AJ87" s="9">
        <v>469.28199999999998</v>
      </c>
      <c r="AK87" s="9">
        <v>492.73599999999999</v>
      </c>
    </row>
    <row r="88" spans="1:37" x14ac:dyDescent="0.25">
      <c r="A88" s="7" t="s">
        <v>31</v>
      </c>
      <c r="B88" s="10">
        <v>530.69999999999982</v>
      </c>
      <c r="C88" s="10">
        <v>620.9</v>
      </c>
      <c r="D88" s="10">
        <v>662.39999999999986</v>
      </c>
      <c r="E88" s="10">
        <v>822.4</v>
      </c>
      <c r="F88" s="10">
        <v>630.5</v>
      </c>
      <c r="G88" s="10">
        <v>580.9</v>
      </c>
      <c r="H88" s="10">
        <v>507.7999999999999</v>
      </c>
      <c r="I88" s="10">
        <v>559.29999999999995</v>
      </c>
      <c r="J88" s="10">
        <v>617.4</v>
      </c>
      <c r="K88" s="10">
        <v>733.09999999999991</v>
      </c>
      <c r="L88" s="10">
        <v>785.8</v>
      </c>
      <c r="M88" s="10">
        <v>831.6</v>
      </c>
      <c r="N88" s="10">
        <v>982.59999999999991</v>
      </c>
      <c r="O88" s="10">
        <v>1063.3</v>
      </c>
      <c r="P88" s="10">
        <v>1232.6999999999998</v>
      </c>
      <c r="Q88" s="10">
        <v>1281</v>
      </c>
      <c r="R88" s="10">
        <v>1330.1000000000001</v>
      </c>
      <c r="S88" s="11">
        <v>1355.6</v>
      </c>
      <c r="T88" s="10">
        <v>1368</v>
      </c>
      <c r="U88" s="10">
        <v>1346.6</v>
      </c>
      <c r="V88" s="10">
        <v>1357.7</v>
      </c>
      <c r="W88" s="9">
        <v>1316.1880000000001</v>
      </c>
      <c r="X88" s="9">
        <v>1321.5260000000001</v>
      </c>
      <c r="Y88" s="9">
        <v>1252.99</v>
      </c>
      <c r="Z88" s="9">
        <v>1195.83</v>
      </c>
      <c r="AA88" s="9">
        <v>1174.492</v>
      </c>
      <c r="AB88" s="9">
        <v>1122.347</v>
      </c>
      <c r="AC88" s="9">
        <v>1129.2750000000001</v>
      </c>
      <c r="AD88" s="9">
        <v>1180.18</v>
      </c>
      <c r="AE88" s="9">
        <v>1156.0619999999999</v>
      </c>
      <c r="AF88" s="9">
        <v>1204.1500000000001</v>
      </c>
      <c r="AG88" s="9">
        <v>1318.931</v>
      </c>
      <c r="AH88" s="9">
        <v>990.86900000000003</v>
      </c>
      <c r="AI88" s="9">
        <v>1023.569</v>
      </c>
      <c r="AJ88" s="9">
        <v>1056.2139999999999</v>
      </c>
      <c r="AK88" s="9">
        <v>1146.107</v>
      </c>
    </row>
    <row r="89" spans="1:37" x14ac:dyDescent="0.25">
      <c r="A89" s="7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/>
      <c r="AH89" s="55">
        <v>583.23800000000006</v>
      </c>
      <c r="AI89" s="9">
        <v>532.31100000000004</v>
      </c>
      <c r="AJ89" s="9">
        <v>578.36099999999999</v>
      </c>
      <c r="AK89" s="9">
        <v>568.74</v>
      </c>
    </row>
    <row r="90" spans="1:37" x14ac:dyDescent="0.25">
      <c r="A90" s="7" t="s">
        <v>33</v>
      </c>
      <c r="B90" s="10">
        <v>217.9</v>
      </c>
      <c r="C90" s="10">
        <v>232.69999999999973</v>
      </c>
      <c r="D90" s="10">
        <v>262.7000000000001</v>
      </c>
      <c r="E90" s="10">
        <v>291.59999999999985</v>
      </c>
      <c r="F90" s="10">
        <v>275.2</v>
      </c>
      <c r="G90" s="10">
        <v>335.99999999999989</v>
      </c>
      <c r="H90" s="10">
        <v>304.90000000000009</v>
      </c>
      <c r="I90" s="10">
        <v>283.8</v>
      </c>
      <c r="J90" s="10">
        <v>259</v>
      </c>
      <c r="K90" s="10">
        <v>271.89999999999998</v>
      </c>
      <c r="L90" s="10">
        <v>300.10000000000002</v>
      </c>
      <c r="M90" s="10">
        <v>328.60000000000008</v>
      </c>
      <c r="N90" s="10">
        <v>348.4</v>
      </c>
      <c r="O90" s="10">
        <v>358.5</v>
      </c>
      <c r="P90" s="10">
        <v>351.79999999999995</v>
      </c>
      <c r="Q90" s="10">
        <v>357.4</v>
      </c>
      <c r="R90" s="10">
        <v>381.9</v>
      </c>
      <c r="S90" s="11">
        <v>381.4</v>
      </c>
      <c r="T90" s="10">
        <v>370.5</v>
      </c>
      <c r="U90" s="10">
        <v>396.5</v>
      </c>
      <c r="V90" s="10">
        <v>357.4</v>
      </c>
      <c r="W90" s="9">
        <v>313.93400000000003</v>
      </c>
      <c r="X90" s="9">
        <v>309.11399999999998</v>
      </c>
      <c r="Y90" s="9">
        <v>307.33100000000002</v>
      </c>
      <c r="Z90" s="9">
        <v>304.42500000000001</v>
      </c>
      <c r="AA90" s="9">
        <v>295.56099999999998</v>
      </c>
      <c r="AB90" s="9">
        <v>271.38400000000001</v>
      </c>
      <c r="AC90" s="9">
        <v>262.81700000000001</v>
      </c>
      <c r="AD90" s="9">
        <v>265.2</v>
      </c>
      <c r="AE90" s="9">
        <v>259.09100000000001</v>
      </c>
      <c r="AF90" s="9">
        <v>258.37299999999999</v>
      </c>
      <c r="AG90" s="9">
        <v>264.55599999999998</v>
      </c>
      <c r="AH90" s="9">
        <v>152.52099999999999</v>
      </c>
      <c r="AI90" s="9">
        <v>147.584</v>
      </c>
      <c r="AJ90" s="9">
        <v>185.75700000000001</v>
      </c>
      <c r="AK90" s="9">
        <v>189.45500000000001</v>
      </c>
    </row>
    <row r="91" spans="1:37" x14ac:dyDescent="0.25">
      <c r="A91" s="7" t="s">
        <v>34</v>
      </c>
      <c r="B91" s="10">
        <v>270.70000000000005</v>
      </c>
      <c r="C91" s="10">
        <v>296.70000000000005</v>
      </c>
      <c r="D91" s="10">
        <v>329.59999999999985</v>
      </c>
      <c r="E91" s="10">
        <v>348.59999999999997</v>
      </c>
      <c r="F91" s="10">
        <v>300.99999999999994</v>
      </c>
      <c r="G91" s="10">
        <v>262.90000000000003</v>
      </c>
      <c r="H91" s="10">
        <v>173.89999999999998</v>
      </c>
      <c r="I91" s="10">
        <v>141.49999999999997</v>
      </c>
      <c r="J91" s="10">
        <v>145.10000000000002</v>
      </c>
      <c r="K91" s="10">
        <v>153.80000000000001</v>
      </c>
      <c r="L91" s="10">
        <v>152.29999999999998</v>
      </c>
      <c r="M91" s="10">
        <v>154.49999999999997</v>
      </c>
      <c r="N91" s="10">
        <v>164.5</v>
      </c>
      <c r="O91" s="10">
        <v>169.9</v>
      </c>
      <c r="P91" s="10">
        <v>180.99999999999997</v>
      </c>
      <c r="Q91" s="10">
        <v>195.5</v>
      </c>
      <c r="R91" s="10">
        <v>216.29999999999998</v>
      </c>
      <c r="S91" s="11">
        <v>228.4</v>
      </c>
      <c r="T91" s="10">
        <v>246.5</v>
      </c>
      <c r="U91" s="10">
        <v>251</v>
      </c>
      <c r="V91" s="10">
        <v>249.6</v>
      </c>
      <c r="W91" s="9">
        <v>252.43600000000001</v>
      </c>
      <c r="X91" s="9">
        <v>238.85499999999999</v>
      </c>
      <c r="Y91" s="9">
        <v>234.976</v>
      </c>
      <c r="Z91" s="9">
        <v>248.988</v>
      </c>
      <c r="AA91" s="9">
        <v>249.65199999999999</v>
      </c>
      <c r="AB91" s="9">
        <v>250.55600000000001</v>
      </c>
      <c r="AC91" s="9">
        <v>258.41399999999999</v>
      </c>
      <c r="AD91" s="9">
        <v>266.80799999999999</v>
      </c>
      <c r="AE91" s="9">
        <v>272.05700000000002</v>
      </c>
      <c r="AF91" s="9">
        <v>275.26600000000002</v>
      </c>
      <c r="AG91" s="9">
        <v>248.21799999999999</v>
      </c>
      <c r="AH91" s="9">
        <v>230.49</v>
      </c>
      <c r="AI91" s="9">
        <v>216.03200000000001</v>
      </c>
      <c r="AJ91" s="9">
        <v>225.06200000000001</v>
      </c>
      <c r="AK91" s="9">
        <v>226.083</v>
      </c>
    </row>
    <row r="92" spans="1:37" x14ac:dyDescent="0.25">
      <c r="A92" s="7" t="s">
        <v>35</v>
      </c>
      <c r="B92" s="10">
        <v>162.40000000000009</v>
      </c>
      <c r="C92" s="10">
        <v>175.99999999999991</v>
      </c>
      <c r="D92" s="10">
        <v>231.99999999999986</v>
      </c>
      <c r="E92" s="10">
        <v>266.69999999999982</v>
      </c>
      <c r="F92" s="10">
        <v>227.90000000000006</v>
      </c>
      <c r="G92" s="10">
        <v>239.8000000000001</v>
      </c>
      <c r="H92" s="10">
        <v>271.20000000000005</v>
      </c>
      <c r="I92" s="10">
        <v>329.4</v>
      </c>
      <c r="J92" s="10">
        <v>347.3</v>
      </c>
      <c r="K92" s="10">
        <v>334.00000000000006</v>
      </c>
      <c r="L92" s="10">
        <v>348.3</v>
      </c>
      <c r="M92" s="10">
        <v>348.7</v>
      </c>
      <c r="N92" s="10">
        <v>360</v>
      </c>
      <c r="O92" s="10">
        <v>354.6</v>
      </c>
      <c r="P92" s="10">
        <v>347.09999999999997</v>
      </c>
      <c r="Q92" s="10">
        <v>358.29999999999995</v>
      </c>
      <c r="R92" s="10">
        <v>371.5</v>
      </c>
      <c r="S92" s="11">
        <v>401</v>
      </c>
      <c r="T92" s="10">
        <v>419.3</v>
      </c>
      <c r="U92" s="10">
        <v>427.2</v>
      </c>
      <c r="V92" s="10">
        <v>411.7</v>
      </c>
      <c r="W92" s="9">
        <v>382.89600000000002</v>
      </c>
      <c r="X92" s="9">
        <v>307.47399999999999</v>
      </c>
      <c r="Y92" s="9">
        <v>253.958</v>
      </c>
      <c r="Z92" s="9">
        <v>251.67400000000001</v>
      </c>
      <c r="AA92" s="9">
        <v>247.57599999999999</v>
      </c>
      <c r="AB92" s="9">
        <v>242.95699999999999</v>
      </c>
      <c r="AC92" s="9">
        <v>245.22</v>
      </c>
      <c r="AD92" s="9">
        <v>254.93100000000001</v>
      </c>
      <c r="AE92" s="9">
        <v>231.40199999999999</v>
      </c>
      <c r="AF92" s="9">
        <v>227.21899999999999</v>
      </c>
      <c r="AG92" s="9">
        <v>225.191</v>
      </c>
      <c r="AH92" s="9">
        <v>169.6</v>
      </c>
      <c r="AI92" s="9">
        <v>175.74799999999999</v>
      </c>
      <c r="AJ92" s="9">
        <v>173.84899999999999</v>
      </c>
      <c r="AK92" s="9">
        <v>171.982</v>
      </c>
    </row>
    <row r="93" spans="1:37" x14ac:dyDescent="0.25">
      <c r="A93" s="7" t="s">
        <v>36</v>
      </c>
      <c r="B93" s="10">
        <v>120.60000000000002</v>
      </c>
      <c r="C93" s="10">
        <v>127.59999999999997</v>
      </c>
      <c r="D93" s="10">
        <v>141.80000000000004</v>
      </c>
      <c r="E93" s="10">
        <v>167.60000000000005</v>
      </c>
      <c r="F93" s="10">
        <v>165.99999999999994</v>
      </c>
      <c r="G93" s="10">
        <v>200.9</v>
      </c>
      <c r="H93" s="10">
        <v>154.29999999999998</v>
      </c>
      <c r="I93" s="10">
        <v>113.69999999999997</v>
      </c>
      <c r="J93" s="10">
        <v>110.59999999999998</v>
      </c>
      <c r="K93" s="10">
        <v>119.20000000000002</v>
      </c>
      <c r="L93" s="10">
        <v>123.6</v>
      </c>
      <c r="M93" s="10">
        <v>152.79999999999998</v>
      </c>
      <c r="N93" s="10">
        <v>159.19999999999999</v>
      </c>
      <c r="O93" s="10">
        <v>166.3</v>
      </c>
      <c r="P93" s="10">
        <v>190</v>
      </c>
      <c r="Q93" s="10">
        <v>193.40000000000003</v>
      </c>
      <c r="R93" s="10">
        <v>208.6</v>
      </c>
      <c r="S93" s="11">
        <v>233.4</v>
      </c>
      <c r="T93" s="10">
        <v>225.5</v>
      </c>
      <c r="U93" s="10">
        <v>233.3</v>
      </c>
      <c r="V93" s="10">
        <v>290.60000000000002</v>
      </c>
      <c r="W93" s="9">
        <v>295.82299999999998</v>
      </c>
      <c r="X93" s="9">
        <v>223.84299999999999</v>
      </c>
      <c r="Y93" s="9">
        <v>170.65</v>
      </c>
      <c r="Z93" s="9">
        <v>157.852</v>
      </c>
      <c r="AA93" s="9">
        <v>141.09800000000001</v>
      </c>
      <c r="AB93" s="9">
        <v>152.191</v>
      </c>
      <c r="AC93" s="9">
        <v>151.97399999999999</v>
      </c>
      <c r="AD93" s="9">
        <v>166.26499999999999</v>
      </c>
      <c r="AE93" s="9">
        <v>171.82499999999999</v>
      </c>
      <c r="AF93" s="9">
        <v>171.43199999999999</v>
      </c>
      <c r="AG93" s="9">
        <v>156.709</v>
      </c>
      <c r="AH93" s="9">
        <v>118.708</v>
      </c>
      <c r="AI93" s="9">
        <v>111.38800000000001</v>
      </c>
      <c r="AJ93" s="9">
        <v>97.302000000000007</v>
      </c>
      <c r="AK93" s="9">
        <v>86.183999999999997</v>
      </c>
    </row>
    <row r="94" spans="1:37" x14ac:dyDescent="0.25">
      <c r="A94" s="7" t="s">
        <v>45</v>
      </c>
      <c r="B94" s="10">
        <v>751.4000000000002</v>
      </c>
      <c r="C94" s="10">
        <v>780.9</v>
      </c>
      <c r="D94" s="10">
        <v>904.50000000000034</v>
      </c>
      <c r="E94" s="10">
        <v>1109.0999999999999</v>
      </c>
      <c r="F94" s="10">
        <v>1002.5000000000001</v>
      </c>
      <c r="G94" s="10">
        <v>939.80000000000007</v>
      </c>
      <c r="H94" s="10">
        <v>1053.5999999999999</v>
      </c>
      <c r="I94" s="10">
        <v>1218.8</v>
      </c>
      <c r="J94" s="10">
        <v>1376.2</v>
      </c>
      <c r="K94" s="10">
        <v>1466.8999999999999</v>
      </c>
      <c r="L94" s="10">
        <v>1555.1</v>
      </c>
      <c r="M94" s="10">
        <v>1623.1</v>
      </c>
      <c r="N94" s="10">
        <v>1783.3000000000002</v>
      </c>
      <c r="O94" s="10">
        <v>1927.6000000000001</v>
      </c>
      <c r="P94" s="10">
        <v>2098.6</v>
      </c>
      <c r="Q94" s="10">
        <v>2281.6</v>
      </c>
      <c r="R94" s="10">
        <v>2369.8000000000002</v>
      </c>
      <c r="S94" s="11">
        <v>2457.1999999999998</v>
      </c>
      <c r="T94" s="10">
        <v>2500</v>
      </c>
      <c r="U94" s="10">
        <v>2612</v>
      </c>
      <c r="V94" s="10">
        <v>2737.3</v>
      </c>
      <c r="W94" s="9">
        <v>2785.9749999999999</v>
      </c>
      <c r="X94" s="9">
        <v>2827.0309999999999</v>
      </c>
      <c r="Y94" s="9">
        <v>2741.2170000000001</v>
      </c>
      <c r="Z94" s="9">
        <v>2755.9079999999999</v>
      </c>
      <c r="AA94" s="9">
        <v>2779.3980000000001</v>
      </c>
      <c r="AB94" s="9">
        <v>2832.1080000000002</v>
      </c>
      <c r="AC94" s="9">
        <v>2956.1060000000002</v>
      </c>
      <c r="AD94" s="54" t="s">
        <v>0</v>
      </c>
      <c r="AE94" s="54" t="s">
        <v>0</v>
      </c>
      <c r="AF94" s="54" t="s">
        <v>0</v>
      </c>
      <c r="AG94" s="54"/>
      <c r="AH94" s="54"/>
      <c r="AI94" s="54" t="s">
        <v>0</v>
      </c>
      <c r="AJ94" s="54" t="s">
        <v>0</v>
      </c>
      <c r="AK94" s="54" t="s">
        <v>0</v>
      </c>
    </row>
    <row r="95" spans="1:37" x14ac:dyDescent="0.25">
      <c r="A95" s="7" t="s">
        <v>37</v>
      </c>
      <c r="B95" s="10">
        <v>206.6999999999999</v>
      </c>
      <c r="C95" s="10">
        <v>210.09999999999997</v>
      </c>
      <c r="D95" s="10">
        <v>237.39999999999989</v>
      </c>
      <c r="E95" s="10">
        <v>240.29999999999995</v>
      </c>
      <c r="F95" s="10">
        <v>199.39999999999995</v>
      </c>
      <c r="G95" s="10">
        <v>163.19999999999999</v>
      </c>
      <c r="H95" s="10">
        <v>137.20000000000002</v>
      </c>
      <c r="I95" s="10">
        <v>134.90000000000003</v>
      </c>
      <c r="J95" s="10">
        <v>121.4</v>
      </c>
      <c r="K95" s="10">
        <v>115.2</v>
      </c>
      <c r="L95" s="10">
        <v>138.19999999999999</v>
      </c>
      <c r="M95" s="10">
        <v>151.1</v>
      </c>
      <c r="N95" s="10">
        <v>151</v>
      </c>
      <c r="O95" s="10">
        <v>170.10000000000002</v>
      </c>
      <c r="P95" s="10">
        <v>191</v>
      </c>
      <c r="Q95" s="10">
        <v>213.69999999999996</v>
      </c>
      <c r="R95" s="10">
        <v>242.59999999999997</v>
      </c>
      <c r="S95" s="11">
        <v>257.10000000000002</v>
      </c>
      <c r="T95" s="10">
        <v>276.39999999999998</v>
      </c>
      <c r="U95" s="10">
        <v>297.7</v>
      </c>
      <c r="V95" s="10">
        <v>323.8</v>
      </c>
      <c r="W95" s="9">
        <v>321.88200000000001</v>
      </c>
      <c r="X95" s="9">
        <v>337.04599999999999</v>
      </c>
      <c r="Y95" s="9">
        <v>345.09699999999998</v>
      </c>
      <c r="Z95" s="9">
        <v>323.86399999999998</v>
      </c>
      <c r="AA95" s="9">
        <v>339.83300000000003</v>
      </c>
      <c r="AB95" s="9">
        <v>339.625</v>
      </c>
      <c r="AC95" s="9">
        <v>324.41800000000001</v>
      </c>
      <c r="AD95" s="9">
        <v>323.274</v>
      </c>
      <c r="AE95" s="9">
        <v>326.26100000000002</v>
      </c>
      <c r="AF95" s="9">
        <v>327.98</v>
      </c>
      <c r="AG95" s="9">
        <v>345.46</v>
      </c>
      <c r="AH95" s="9">
        <v>253.642</v>
      </c>
      <c r="AI95" s="9">
        <v>218.57300000000001</v>
      </c>
      <c r="AJ95" s="9">
        <v>287.37099999999998</v>
      </c>
      <c r="AK95" s="104">
        <v>294.137</v>
      </c>
    </row>
    <row r="96" spans="1:37" x14ac:dyDescent="0.25">
      <c r="A96" s="8" t="s">
        <v>38</v>
      </c>
      <c r="B96" s="15">
        <v>206.7</v>
      </c>
      <c r="C96" s="15">
        <v>220.99999999999994</v>
      </c>
      <c r="D96" s="15">
        <v>249.2</v>
      </c>
      <c r="E96" s="15">
        <v>261.70000000000005</v>
      </c>
      <c r="F96" s="15">
        <v>222.00000000000003</v>
      </c>
      <c r="G96" s="15">
        <v>197.8</v>
      </c>
      <c r="H96" s="15">
        <v>160.10000000000002</v>
      </c>
      <c r="I96" s="15">
        <v>128.80000000000001</v>
      </c>
      <c r="J96" s="15">
        <v>106.7</v>
      </c>
      <c r="K96" s="15">
        <v>114.10000000000001</v>
      </c>
      <c r="L96" s="15">
        <v>118.8</v>
      </c>
      <c r="M96" s="15">
        <v>123.5</v>
      </c>
      <c r="N96" s="15">
        <v>136.59999999999997</v>
      </c>
      <c r="O96" s="15">
        <v>153.80000000000001</v>
      </c>
      <c r="P96" s="15">
        <v>167.8</v>
      </c>
      <c r="Q96" s="15">
        <v>180</v>
      </c>
      <c r="R96" s="15">
        <v>200.29999999999998</v>
      </c>
      <c r="S96" s="11">
        <v>212.4</v>
      </c>
      <c r="T96" s="15">
        <v>222.9</v>
      </c>
      <c r="U96" s="15">
        <v>232.7</v>
      </c>
      <c r="V96" s="15">
        <v>249.1</v>
      </c>
      <c r="W96" s="9">
        <v>256.66300000000001</v>
      </c>
      <c r="X96" s="9">
        <v>279.22699999999998</v>
      </c>
      <c r="Y96" s="9">
        <v>293.44900000000001</v>
      </c>
      <c r="Z96" s="9">
        <v>302.28500000000003</v>
      </c>
      <c r="AA96" s="9">
        <v>309.5</v>
      </c>
      <c r="AB96" s="9">
        <v>313.88299999999998</v>
      </c>
      <c r="AC96" s="9">
        <v>326.96199999999999</v>
      </c>
      <c r="AD96" s="9">
        <v>337.03500000000003</v>
      </c>
      <c r="AE96" s="9">
        <v>348.95800000000003</v>
      </c>
      <c r="AF96" s="9">
        <v>359.37799999999999</v>
      </c>
      <c r="AG96" s="9">
        <v>365.46499999999997</v>
      </c>
      <c r="AH96" s="9">
        <v>292.04700000000003</v>
      </c>
      <c r="AI96" s="9">
        <v>263.95</v>
      </c>
      <c r="AJ96" s="9">
        <v>286.22399999999999</v>
      </c>
      <c r="AK96" s="9">
        <v>289.45800000000003</v>
      </c>
    </row>
    <row r="97" spans="1:37" x14ac:dyDescent="0.25">
      <c r="A97" s="8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9">
        <v>2842.721</v>
      </c>
      <c r="AE97" s="9">
        <v>2855.413</v>
      </c>
      <c r="AF97" s="9">
        <v>2920.1179999999999</v>
      </c>
      <c r="AG97" s="9">
        <v>2927.1680000000001</v>
      </c>
      <c r="AH97" s="9">
        <v>2928.0149999999999</v>
      </c>
      <c r="AI97" s="9">
        <v>1905.3109999999999</v>
      </c>
      <c r="AJ97" s="9">
        <v>1793.2370000000001</v>
      </c>
      <c r="AK97" s="9">
        <v>1927.7929999999999</v>
      </c>
    </row>
    <row r="98" spans="1:37" x14ac:dyDescent="0.25">
      <c r="A98" s="8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/>
      <c r="AH98" s="9">
        <v>74.58</v>
      </c>
      <c r="AI98" s="9">
        <v>51.212000000000003</v>
      </c>
      <c r="AJ98" s="9">
        <v>43.956000000000003</v>
      </c>
      <c r="AK98" s="9">
        <v>43.01</v>
      </c>
    </row>
    <row r="99" spans="1:37" x14ac:dyDescent="0.25">
      <c r="A99" s="8" t="s">
        <v>41</v>
      </c>
      <c r="B99" s="15">
        <v>783.0999999999998</v>
      </c>
      <c r="C99" s="15">
        <v>826.00000000000023</v>
      </c>
      <c r="D99" s="15">
        <v>925.49999999999977</v>
      </c>
      <c r="E99" s="15">
        <v>961.20000000000016</v>
      </c>
      <c r="F99" s="15">
        <v>843.20000000000027</v>
      </c>
      <c r="G99" s="15">
        <v>770.9</v>
      </c>
      <c r="H99" s="15">
        <v>847.2</v>
      </c>
      <c r="I99" s="15">
        <v>667.9</v>
      </c>
      <c r="J99" s="15">
        <v>657.00000000000011</v>
      </c>
      <c r="K99" s="15">
        <v>657.9</v>
      </c>
      <c r="L99" s="15">
        <v>699.6</v>
      </c>
      <c r="M99" s="15">
        <v>736</v>
      </c>
      <c r="N99" s="15">
        <v>756.3</v>
      </c>
      <c r="O99" s="15">
        <v>796.7</v>
      </c>
      <c r="P99" s="15">
        <v>846.1</v>
      </c>
      <c r="Q99" s="15">
        <v>889.2</v>
      </c>
      <c r="R99" s="15">
        <v>896.8</v>
      </c>
      <c r="S99" s="11">
        <v>900.1</v>
      </c>
      <c r="T99" s="15">
        <v>893.2</v>
      </c>
      <c r="U99" s="15">
        <v>944.1</v>
      </c>
      <c r="V99" s="15">
        <v>971.7</v>
      </c>
      <c r="W99" s="9">
        <v>939.31299999999999</v>
      </c>
      <c r="X99" s="9">
        <v>952.00599999999997</v>
      </c>
      <c r="Y99" s="9">
        <v>911.976</v>
      </c>
      <c r="Z99" s="9">
        <v>866.22900000000004</v>
      </c>
      <c r="AA99" s="9">
        <v>797.23199999999997</v>
      </c>
      <c r="AB99" s="9">
        <v>754.66200000000003</v>
      </c>
      <c r="AC99" s="9">
        <v>658.60799999999995</v>
      </c>
      <c r="AD99" s="9">
        <v>625.68299999999999</v>
      </c>
      <c r="AE99" s="9">
        <v>623.91300000000001</v>
      </c>
      <c r="AF99" s="9">
        <v>608.5</v>
      </c>
      <c r="AG99" s="9">
        <v>619.59100000000001</v>
      </c>
      <c r="AH99" s="9">
        <v>253.50200000000001</v>
      </c>
      <c r="AI99" s="9">
        <v>252.1</v>
      </c>
      <c r="AJ99" s="9">
        <v>239.71</v>
      </c>
      <c r="AK99" s="9">
        <v>236.36099999999999</v>
      </c>
    </row>
    <row r="100" spans="1:37" x14ac:dyDescent="0.25">
      <c r="A100" s="8" t="s">
        <v>42</v>
      </c>
      <c r="B100" s="8">
        <v>0.60000000000000009</v>
      </c>
      <c r="C100" s="8">
        <v>0.60000000000000009</v>
      </c>
      <c r="D100" s="8">
        <v>0.39999999999999991</v>
      </c>
      <c r="E100" s="8">
        <v>1</v>
      </c>
      <c r="F100" s="8">
        <v>1.7</v>
      </c>
      <c r="G100" s="8">
        <v>1.1000000000000001</v>
      </c>
      <c r="H100" s="8">
        <v>0.6</v>
      </c>
      <c r="I100" s="8">
        <v>0.39999999999999997</v>
      </c>
      <c r="J100" s="8">
        <v>0.7</v>
      </c>
      <c r="K100" s="8">
        <v>1.3</v>
      </c>
      <c r="L100" s="8">
        <v>1.4</v>
      </c>
      <c r="M100" s="8">
        <v>1.5</v>
      </c>
      <c r="N100" s="8">
        <v>1.7</v>
      </c>
      <c r="O100" s="8">
        <v>1.7</v>
      </c>
      <c r="P100" s="8">
        <v>1.4</v>
      </c>
      <c r="Q100" s="8">
        <v>0.9</v>
      </c>
      <c r="R100" s="8">
        <v>1.6</v>
      </c>
      <c r="S100" s="8">
        <v>0.6</v>
      </c>
      <c r="T100" s="8">
        <v>0.5</v>
      </c>
      <c r="U100" s="8">
        <v>0.9</v>
      </c>
      <c r="V100" s="8">
        <v>0.8</v>
      </c>
      <c r="W100" s="8">
        <v>0.67300000000000004</v>
      </c>
      <c r="X100" s="8">
        <v>0.505</v>
      </c>
      <c r="Y100" s="8">
        <v>1.3460000000000001</v>
      </c>
      <c r="Z100" s="8">
        <v>0.751</v>
      </c>
      <c r="AA100" s="8">
        <v>0.54200000000000004</v>
      </c>
      <c r="AB100" s="9">
        <v>1.389</v>
      </c>
      <c r="AC100" s="9">
        <v>2.032</v>
      </c>
      <c r="AD100" s="9">
        <v>1.077</v>
      </c>
      <c r="AE100" s="9">
        <v>0.57999999999999996</v>
      </c>
      <c r="AF100" s="9">
        <v>0.47699999999999998</v>
      </c>
      <c r="AG100" s="9">
        <v>0.98099999999999998</v>
      </c>
      <c r="AH100" s="9">
        <v>0.69699999999999995</v>
      </c>
      <c r="AI100" s="9">
        <v>0.53200000000000003</v>
      </c>
      <c r="AJ100" s="9">
        <v>0.64400000000000002</v>
      </c>
      <c r="AK100" s="9">
        <v>1.3340000000000001</v>
      </c>
    </row>
    <row r="101" spans="1:37" x14ac:dyDescent="0.25">
      <c r="A101" s="8" t="s">
        <v>43</v>
      </c>
      <c r="B101" s="8">
        <v>1.0999999999999999</v>
      </c>
      <c r="C101" s="8">
        <v>1.9</v>
      </c>
      <c r="D101" s="8">
        <v>1.6</v>
      </c>
      <c r="E101" s="8">
        <v>2.4000000000000004</v>
      </c>
      <c r="F101" s="8">
        <v>1.9000000000000001</v>
      </c>
      <c r="G101" s="8">
        <v>2.0999999999999996</v>
      </c>
      <c r="H101" s="8">
        <v>1.6</v>
      </c>
      <c r="I101" s="8">
        <v>1.9</v>
      </c>
      <c r="J101" s="8">
        <v>1.4</v>
      </c>
      <c r="K101" s="8">
        <v>1.2</v>
      </c>
      <c r="L101" s="8">
        <v>0.89999999999999991</v>
      </c>
      <c r="M101" s="8">
        <v>0.39999999999999991</v>
      </c>
      <c r="N101" s="8">
        <v>9.9999999999999978E-2</v>
      </c>
      <c r="O101" s="8">
        <v>0.3</v>
      </c>
      <c r="P101" s="8">
        <v>0.5</v>
      </c>
      <c r="Q101" s="8">
        <v>0.70000000000000007</v>
      </c>
      <c r="R101" s="8">
        <v>1.5999999999999999</v>
      </c>
      <c r="S101" s="8">
        <v>1.1000000000000001</v>
      </c>
      <c r="T101" s="8">
        <v>0.7</v>
      </c>
      <c r="U101" s="8">
        <v>0.4</v>
      </c>
      <c r="V101" s="8">
        <v>0.2</v>
      </c>
      <c r="W101" s="8">
        <v>0.16300000000000001</v>
      </c>
      <c r="X101" s="8">
        <v>0.20699999999999999</v>
      </c>
      <c r="Y101" s="8">
        <v>4.359</v>
      </c>
      <c r="Z101" s="8">
        <v>1.9390000000000001</v>
      </c>
      <c r="AA101" s="8">
        <v>1.1559999999999999</v>
      </c>
      <c r="AB101" s="9">
        <v>1.323</v>
      </c>
      <c r="AC101" s="9">
        <v>1.5169999999999999</v>
      </c>
      <c r="AD101" s="9">
        <v>1.4279999999999999</v>
      </c>
      <c r="AE101" s="9">
        <v>0.73699999999999999</v>
      </c>
      <c r="AF101" s="9">
        <v>0.83699999999999997</v>
      </c>
      <c r="AG101" s="9">
        <v>0.76900000000000002</v>
      </c>
      <c r="AH101" s="9">
        <v>1.0389999999999999</v>
      </c>
      <c r="AI101" s="9">
        <v>0.54</v>
      </c>
      <c r="AJ101" s="9">
        <v>0.66300000000000003</v>
      </c>
      <c r="AK101" s="9">
        <v>0.72099999999999997</v>
      </c>
    </row>
    <row r="102" spans="1:37" x14ac:dyDescent="0.25">
      <c r="A102" s="86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87">
        <v>95.253</v>
      </c>
      <c r="AE102" s="87">
        <v>96.49</v>
      </c>
      <c r="AF102" s="87">
        <v>71.319999999999993</v>
      </c>
      <c r="AG102" s="87">
        <v>52.256999999999998</v>
      </c>
      <c r="AH102" s="87">
        <v>60.658000000000001</v>
      </c>
      <c r="AI102" s="87">
        <v>96.471000000000004</v>
      </c>
      <c r="AJ102" s="87">
        <v>104.947</v>
      </c>
      <c r="AK102" s="87">
        <v>80.14</v>
      </c>
    </row>
    <row r="103" spans="1:37" x14ac:dyDescent="0.25"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x14ac:dyDescent="0.25">
      <c r="A104" s="142" t="s">
        <v>22</v>
      </c>
      <c r="B104" s="37"/>
      <c r="C104" s="37"/>
      <c r="D104" s="37"/>
      <c r="E104" s="37"/>
      <c r="F104" s="37"/>
      <c r="G104" s="37"/>
    </row>
    <row r="105" spans="1:37" ht="15" customHeight="1" x14ac:dyDescent="0.25">
      <c r="A105" s="156" t="s">
        <v>21</v>
      </c>
      <c r="B105" s="156"/>
      <c r="C105" s="156"/>
      <c r="D105" s="156"/>
      <c r="E105" s="156"/>
      <c r="F105" s="156"/>
      <c r="G105" s="156"/>
    </row>
    <row r="106" spans="1:37" x14ac:dyDescent="0.25">
      <c r="A106" s="156"/>
      <c r="B106" s="156"/>
      <c r="C106" s="156"/>
      <c r="D106" s="156"/>
      <c r="E106" s="156"/>
      <c r="F106" s="156"/>
      <c r="G106" s="156"/>
    </row>
    <row r="107" spans="1:37" x14ac:dyDescent="0.25">
      <c r="A107" s="156"/>
      <c r="B107" s="156"/>
      <c r="C107" s="156"/>
      <c r="D107" s="156"/>
      <c r="E107" s="156"/>
      <c r="F107" s="156"/>
      <c r="G107" s="156"/>
    </row>
    <row r="108" spans="1:37" ht="21.75" customHeight="1" x14ac:dyDescent="0.25">
      <c r="A108" s="156"/>
      <c r="B108" s="156"/>
      <c r="C108" s="156"/>
      <c r="D108" s="156"/>
      <c r="E108" s="156"/>
      <c r="F108" s="156"/>
      <c r="G108" s="156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8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8" ht="15.75" x14ac:dyDescent="0.25">
      <c r="A3" s="157" t="s">
        <v>56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8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1:38" s="59" customFormat="1" ht="27.7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07" t="s">
        <v>3</v>
      </c>
      <c r="AI5" s="107" t="s">
        <v>4</v>
      </c>
      <c r="AJ5" s="114">
        <v>2024</v>
      </c>
      <c r="AK5" s="114">
        <v>2025</v>
      </c>
    </row>
    <row r="6" spans="1:38" s="33" customFormat="1" x14ac:dyDescent="0.25">
      <c r="A6" s="40" t="s">
        <v>24</v>
      </c>
      <c r="B6" s="14">
        <f>SUM(B8:B26)</f>
        <v>986.39999999999975</v>
      </c>
      <c r="C6" s="14">
        <f t="shared" ref="C6:Z6" si="0">SUM(C8:C26)</f>
        <v>996.8999999999993</v>
      </c>
      <c r="D6" s="14">
        <f t="shared" si="0"/>
        <v>1044.0999999999999</v>
      </c>
      <c r="E6" s="14">
        <f t="shared" si="0"/>
        <v>1094.7999999999995</v>
      </c>
      <c r="F6" s="14">
        <f t="shared" si="0"/>
        <v>896.80000000000052</v>
      </c>
      <c r="G6" s="14">
        <f t="shared" si="0"/>
        <v>859.4</v>
      </c>
      <c r="H6" s="14">
        <f t="shared" si="0"/>
        <v>807.4</v>
      </c>
      <c r="I6" s="14">
        <f t="shared" si="0"/>
        <v>747.40000000000009</v>
      </c>
      <c r="J6" s="14">
        <f t="shared" si="0"/>
        <v>835.2</v>
      </c>
      <c r="K6" s="14">
        <f t="shared" si="0"/>
        <v>931.30000000000041</v>
      </c>
      <c r="L6" s="14">
        <f t="shared" si="0"/>
        <v>1041.7</v>
      </c>
      <c r="M6" s="14">
        <f t="shared" si="0"/>
        <v>1271.0999999999997</v>
      </c>
      <c r="N6" s="14">
        <f t="shared" si="0"/>
        <v>1485.5</v>
      </c>
      <c r="O6" s="14">
        <f t="shared" si="0"/>
        <v>1826.9999999999998</v>
      </c>
      <c r="P6" s="14">
        <f t="shared" si="0"/>
        <v>2122.4</v>
      </c>
      <c r="Q6" s="14">
        <f t="shared" si="0"/>
        <v>2329</v>
      </c>
      <c r="R6" s="14">
        <f t="shared" si="0"/>
        <v>2536.6</v>
      </c>
      <c r="S6" s="14">
        <f t="shared" si="0"/>
        <v>2609.9</v>
      </c>
      <c r="T6" s="14">
        <f t="shared" si="0"/>
        <v>2644.3</v>
      </c>
      <c r="U6" s="14">
        <f t="shared" si="0"/>
        <v>2708.9</v>
      </c>
      <c r="V6" s="14">
        <f t="shared" si="0"/>
        <v>2674.9999999999995</v>
      </c>
      <c r="W6" s="14">
        <f t="shared" si="0"/>
        <v>2652.4639999999995</v>
      </c>
      <c r="X6" s="14">
        <f t="shared" si="0"/>
        <v>2496.0570000000007</v>
      </c>
      <c r="Y6" s="14">
        <f t="shared" si="0"/>
        <v>2362.8240000000005</v>
      </c>
      <c r="Z6" s="14">
        <f t="shared" si="0"/>
        <v>2379.2660000000001</v>
      </c>
      <c r="AA6" s="14">
        <f>SUM(AA8:AA26)</f>
        <v>2327.1929999999998</v>
      </c>
      <c r="AB6" s="14">
        <f>SUM(AB7:AB27)</f>
        <v>2299.424</v>
      </c>
      <c r="AC6" s="14">
        <f t="shared" ref="AC6:AJ6" si="1">SUM(AC7:AC27)</f>
        <v>2279.1649999999995</v>
      </c>
      <c r="AD6" s="14">
        <f t="shared" si="1"/>
        <v>2282.9229999999998</v>
      </c>
      <c r="AE6" s="14">
        <f t="shared" si="1"/>
        <v>2242.7249999999999</v>
      </c>
      <c r="AF6" s="14">
        <f t="shared" si="1"/>
        <v>2307.9670000000001</v>
      </c>
      <c r="AG6" s="14">
        <f t="shared" si="1"/>
        <v>2281.5130000000004</v>
      </c>
      <c r="AH6" s="14">
        <f t="shared" si="1"/>
        <v>1883.9560000000001</v>
      </c>
      <c r="AI6" s="14">
        <f t="shared" si="1"/>
        <v>1705.7009999999998</v>
      </c>
      <c r="AJ6" s="14">
        <f t="shared" si="1"/>
        <v>1678.3259999999998</v>
      </c>
      <c r="AK6" s="14">
        <f>SUM(AK7:AK27)</f>
        <v>1726.3849999999995</v>
      </c>
      <c r="AL6" s="115"/>
    </row>
    <row r="7" spans="1:38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10">
        <f>AH32+AH57+AH82</f>
        <v>86.457999999999998</v>
      </c>
      <c r="AI7" s="10">
        <f>AI32+AI57+AI82</f>
        <v>82.47399999999999</v>
      </c>
      <c r="AJ7" s="10">
        <f>AJ32+AJ57+AJ82</f>
        <v>106.57900000000001</v>
      </c>
      <c r="AK7" s="10">
        <f>AK32+AK57+AK82</f>
        <v>114.989</v>
      </c>
    </row>
    <row r="8" spans="1:38" x14ac:dyDescent="0.25">
      <c r="A8" s="40" t="s">
        <v>26</v>
      </c>
      <c r="B8" s="6">
        <f t="shared" ref="B8:AA8" si="2">B33+B58+B83</f>
        <v>31.100000000000023</v>
      </c>
      <c r="C8" s="6">
        <f t="shared" si="2"/>
        <v>32.100000000000023</v>
      </c>
      <c r="D8" s="6">
        <f t="shared" si="2"/>
        <v>32.599999999999909</v>
      </c>
      <c r="E8" s="6">
        <f t="shared" si="2"/>
        <v>34.299999999999955</v>
      </c>
      <c r="F8" s="6">
        <f t="shared" si="2"/>
        <v>30.399999999999977</v>
      </c>
      <c r="G8" s="6">
        <f t="shared" si="2"/>
        <v>31.5</v>
      </c>
      <c r="H8" s="6">
        <f t="shared" si="2"/>
        <v>11.399999999999977</v>
      </c>
      <c r="I8" s="6">
        <f t="shared" si="2"/>
        <v>11.800000000000011</v>
      </c>
      <c r="J8" s="6">
        <f t="shared" si="2"/>
        <v>9.4000000000000057</v>
      </c>
      <c r="K8" s="6">
        <f t="shared" si="2"/>
        <v>8.4000000000000057</v>
      </c>
      <c r="L8" s="6">
        <f t="shared" si="2"/>
        <v>9.1</v>
      </c>
      <c r="M8" s="6">
        <f t="shared" si="2"/>
        <v>9.1</v>
      </c>
      <c r="N8" s="6">
        <f t="shared" si="2"/>
        <v>13.9</v>
      </c>
      <c r="O8" s="6">
        <f t="shared" si="2"/>
        <v>22.3</v>
      </c>
      <c r="P8" s="6">
        <f t="shared" si="2"/>
        <v>26.9</v>
      </c>
      <c r="Q8" s="6">
        <f t="shared" si="2"/>
        <v>29.6</v>
      </c>
      <c r="R8" s="6">
        <f t="shared" si="2"/>
        <v>29.5</v>
      </c>
      <c r="S8" s="6">
        <f t="shared" si="2"/>
        <v>25.6</v>
      </c>
      <c r="T8" s="6">
        <f t="shared" si="2"/>
        <v>26.1</v>
      </c>
      <c r="U8" s="6">
        <f t="shared" si="2"/>
        <v>27.700000000000003</v>
      </c>
      <c r="V8" s="6">
        <f t="shared" si="2"/>
        <v>29.2</v>
      </c>
      <c r="W8" s="6">
        <f t="shared" si="2"/>
        <v>30.629000000000001</v>
      </c>
      <c r="X8" s="6">
        <f t="shared" si="2"/>
        <v>35.981999999999999</v>
      </c>
      <c r="Y8" s="6">
        <f t="shared" si="2"/>
        <v>35.512</v>
      </c>
      <c r="Z8" s="6">
        <f t="shared" si="2"/>
        <v>39.600999999999999</v>
      </c>
      <c r="AA8" s="6">
        <f t="shared" si="2"/>
        <v>40.314</v>
      </c>
      <c r="AB8" s="10">
        <f>AB33+AB58+AB83</f>
        <v>39.19</v>
      </c>
      <c r="AC8" s="10">
        <f t="shared" ref="AC8:AJ8" si="3">AC33+AC58+AC83</f>
        <v>36.445999999999998</v>
      </c>
      <c r="AD8" s="10">
        <f t="shared" si="3"/>
        <v>36.463999999999999</v>
      </c>
      <c r="AE8" s="10">
        <f t="shared" si="3"/>
        <v>37.390999999999998</v>
      </c>
      <c r="AF8" s="10">
        <f t="shared" si="3"/>
        <v>37.646999999999998</v>
      </c>
      <c r="AG8" s="10">
        <f t="shared" si="3"/>
        <v>39.052999999999997</v>
      </c>
      <c r="AH8" s="10">
        <f t="shared" ref="AH8:AH27" si="4">AH33+AH58+AH83</f>
        <v>35.966000000000001</v>
      </c>
      <c r="AI8" s="10">
        <f t="shared" si="3"/>
        <v>32.372999999999998</v>
      </c>
      <c r="AJ8" s="10">
        <f t="shared" si="3"/>
        <v>32.999000000000002</v>
      </c>
      <c r="AK8" s="10">
        <f t="shared" ref="AK8:AK18" si="5">AK33+AK58+AK83</f>
        <v>33.503</v>
      </c>
    </row>
    <row r="9" spans="1:38" x14ac:dyDescent="0.25">
      <c r="A9" s="40" t="s">
        <v>27</v>
      </c>
      <c r="B9" s="6">
        <f t="shared" ref="B9:AB9" si="6">B34+B59+B84</f>
        <v>61.300000000000182</v>
      </c>
      <c r="C9" s="6">
        <f t="shared" si="6"/>
        <v>62.399999999999636</v>
      </c>
      <c r="D9" s="6">
        <f t="shared" si="6"/>
        <v>64.099999999999909</v>
      </c>
      <c r="E9" s="6">
        <f t="shared" si="6"/>
        <v>62.199999999999818</v>
      </c>
      <c r="F9" s="6">
        <f t="shared" si="6"/>
        <v>57.700000000000273</v>
      </c>
      <c r="G9" s="6">
        <f t="shared" si="6"/>
        <v>47.799999999999955</v>
      </c>
      <c r="H9" s="6">
        <f t="shared" si="6"/>
        <v>41.799999999999955</v>
      </c>
      <c r="I9" s="6">
        <f t="shared" si="6"/>
        <v>39</v>
      </c>
      <c r="J9" s="6">
        <f t="shared" si="6"/>
        <v>50.899999999999977</v>
      </c>
      <c r="K9" s="6">
        <f t="shared" si="6"/>
        <v>44.399999999999977</v>
      </c>
      <c r="L9" s="6">
        <f t="shared" si="6"/>
        <v>54.2</v>
      </c>
      <c r="M9" s="6">
        <f t="shared" si="6"/>
        <v>59.3</v>
      </c>
      <c r="N9" s="6">
        <f t="shared" si="6"/>
        <v>66.599999999999994</v>
      </c>
      <c r="O9" s="6">
        <f t="shared" si="6"/>
        <v>77.2</v>
      </c>
      <c r="P9" s="6">
        <f t="shared" si="6"/>
        <v>90.1</v>
      </c>
      <c r="Q9" s="6">
        <f t="shared" si="6"/>
        <v>92.2</v>
      </c>
      <c r="R9" s="6">
        <f t="shared" si="6"/>
        <v>117.6</v>
      </c>
      <c r="S9" s="6">
        <f t="shared" si="6"/>
        <v>117.6</v>
      </c>
      <c r="T9" s="6">
        <f t="shared" si="6"/>
        <v>123.3</v>
      </c>
      <c r="U9" s="6">
        <f t="shared" si="6"/>
        <v>125.5</v>
      </c>
      <c r="V9" s="6">
        <f t="shared" si="6"/>
        <v>132.30000000000001</v>
      </c>
      <c r="W9" s="6">
        <f t="shared" si="6"/>
        <v>139.512</v>
      </c>
      <c r="X9" s="6">
        <f t="shared" si="6"/>
        <v>135.15299999999999</v>
      </c>
      <c r="Y9" s="6">
        <f t="shared" si="6"/>
        <v>136.75800000000001</v>
      </c>
      <c r="Z9" s="6">
        <f t="shared" si="6"/>
        <v>133.13400000000001</v>
      </c>
      <c r="AA9" s="6">
        <f t="shared" si="6"/>
        <v>123.42</v>
      </c>
      <c r="AB9" s="10">
        <f t="shared" si="6"/>
        <v>132.86799999999999</v>
      </c>
      <c r="AC9" s="10">
        <f t="shared" ref="AC9:AJ9" si="7">AC34+AC59+AC84</f>
        <v>129.625</v>
      </c>
      <c r="AD9" s="10">
        <f t="shared" si="7"/>
        <v>139.47199999999998</v>
      </c>
      <c r="AE9" s="10">
        <f t="shared" si="7"/>
        <v>145.84399999999999</v>
      </c>
      <c r="AF9" s="10">
        <f t="shared" si="7"/>
        <v>148.459</v>
      </c>
      <c r="AG9" s="10">
        <f t="shared" si="7"/>
        <v>164.13900000000001</v>
      </c>
      <c r="AH9" s="10">
        <f t="shared" si="4"/>
        <v>127.87199999999999</v>
      </c>
      <c r="AI9" s="10">
        <f t="shared" si="7"/>
        <v>125.884</v>
      </c>
      <c r="AJ9" s="10">
        <f t="shared" si="7"/>
        <v>128.68200000000002</v>
      </c>
      <c r="AK9" s="10">
        <f t="shared" si="5"/>
        <v>130.53</v>
      </c>
    </row>
    <row r="10" spans="1:38" x14ac:dyDescent="0.25">
      <c r="A10" s="40" t="s">
        <v>28</v>
      </c>
      <c r="B10" s="6">
        <f t="shared" ref="B10:AB10" si="8">B35+B60+B85</f>
        <v>144.19999999999982</v>
      </c>
      <c r="C10" s="6">
        <f t="shared" si="8"/>
        <v>153.5</v>
      </c>
      <c r="D10" s="6">
        <f t="shared" si="8"/>
        <v>139.69999999999982</v>
      </c>
      <c r="E10" s="6">
        <f t="shared" si="8"/>
        <v>153.69999999999982</v>
      </c>
      <c r="F10" s="6">
        <f t="shared" si="8"/>
        <v>118.10000000000036</v>
      </c>
      <c r="G10" s="6">
        <f t="shared" si="8"/>
        <v>124</v>
      </c>
      <c r="H10" s="6">
        <f t="shared" si="8"/>
        <v>128.79999999999973</v>
      </c>
      <c r="I10" s="6">
        <f t="shared" si="8"/>
        <v>112</v>
      </c>
      <c r="J10" s="6">
        <f t="shared" si="8"/>
        <v>137.5</v>
      </c>
      <c r="K10" s="6">
        <f t="shared" si="8"/>
        <v>151.60000000000036</v>
      </c>
      <c r="L10" s="6">
        <f t="shared" si="8"/>
        <v>157.6</v>
      </c>
      <c r="M10" s="6">
        <f t="shared" si="8"/>
        <v>215.7</v>
      </c>
      <c r="N10" s="6">
        <f t="shared" si="8"/>
        <v>236.60000000000002</v>
      </c>
      <c r="O10" s="6">
        <f t="shared" si="8"/>
        <v>254.59999999999997</v>
      </c>
      <c r="P10" s="6">
        <f t="shared" si="8"/>
        <v>289.3</v>
      </c>
      <c r="Q10" s="6">
        <f t="shared" si="8"/>
        <v>365.6</v>
      </c>
      <c r="R10" s="6">
        <f t="shared" si="8"/>
        <v>447.1</v>
      </c>
      <c r="S10" s="6">
        <f t="shared" si="8"/>
        <v>455.2</v>
      </c>
      <c r="T10" s="6">
        <f t="shared" si="8"/>
        <v>463.7</v>
      </c>
      <c r="U10" s="6">
        <f t="shared" si="8"/>
        <v>492.5</v>
      </c>
      <c r="V10" s="6">
        <f t="shared" si="8"/>
        <v>450.7</v>
      </c>
      <c r="W10" s="6">
        <f t="shared" si="8"/>
        <v>429.82899999999995</v>
      </c>
      <c r="X10" s="6">
        <f t="shared" si="8"/>
        <v>449.815</v>
      </c>
      <c r="Y10" s="6">
        <f t="shared" si="8"/>
        <v>418.89500000000004</v>
      </c>
      <c r="Z10" s="6">
        <f t="shared" si="8"/>
        <v>427.59800000000001</v>
      </c>
      <c r="AA10" s="6">
        <f t="shared" si="8"/>
        <v>411.923</v>
      </c>
      <c r="AB10" s="10">
        <f t="shared" si="8"/>
        <v>413.69200000000001</v>
      </c>
      <c r="AC10" s="10">
        <f t="shared" ref="AC10:AJ10" si="9">AC35+AC60+AC85</f>
        <v>419.69899999999996</v>
      </c>
      <c r="AD10" s="10">
        <f t="shared" si="9"/>
        <v>397.00600000000003</v>
      </c>
      <c r="AE10" s="10">
        <f t="shared" si="9"/>
        <v>382.28700000000003</v>
      </c>
      <c r="AF10" s="10">
        <f t="shared" si="9"/>
        <v>393.1</v>
      </c>
      <c r="AG10" s="10">
        <f t="shared" si="9"/>
        <v>376.09000000000003</v>
      </c>
      <c r="AH10" s="10">
        <f t="shared" si="4"/>
        <v>83.367000000000004</v>
      </c>
      <c r="AI10" s="10">
        <f t="shared" si="9"/>
        <v>96.88300000000001</v>
      </c>
      <c r="AJ10" s="10">
        <f t="shared" si="9"/>
        <v>114.69999999999999</v>
      </c>
      <c r="AK10" s="10">
        <f t="shared" si="5"/>
        <v>117.47800000000001</v>
      </c>
    </row>
    <row r="11" spans="1:38" x14ac:dyDescent="0.25">
      <c r="A11" s="40" t="s">
        <v>29</v>
      </c>
      <c r="B11" s="6">
        <f t="shared" ref="B11:AB11" si="10">B36+B61+B86</f>
        <v>30.599999999999909</v>
      </c>
      <c r="C11" s="6">
        <f t="shared" si="10"/>
        <v>29.700000000000045</v>
      </c>
      <c r="D11" s="6">
        <f t="shared" si="10"/>
        <v>30.900000000000091</v>
      </c>
      <c r="E11" s="6">
        <f t="shared" si="10"/>
        <v>30.5</v>
      </c>
      <c r="F11" s="6">
        <f t="shared" si="10"/>
        <v>27.299999999999955</v>
      </c>
      <c r="G11" s="6">
        <f t="shared" si="10"/>
        <v>26.899999999999977</v>
      </c>
      <c r="H11" s="6">
        <f t="shared" si="10"/>
        <v>25.100000000000023</v>
      </c>
      <c r="I11" s="6">
        <f t="shared" si="10"/>
        <v>24.900000000000034</v>
      </c>
      <c r="J11" s="6">
        <f t="shared" si="10"/>
        <v>38.200000000000045</v>
      </c>
      <c r="K11" s="6">
        <f t="shared" si="10"/>
        <v>35.800000000000011</v>
      </c>
      <c r="L11" s="6">
        <f t="shared" si="10"/>
        <v>40.099999999999994</v>
      </c>
      <c r="M11" s="6">
        <f t="shared" si="10"/>
        <v>44.8</v>
      </c>
      <c r="N11" s="6">
        <f t="shared" si="10"/>
        <v>50.6</v>
      </c>
      <c r="O11" s="6">
        <f t="shared" si="10"/>
        <v>64.599999999999994</v>
      </c>
      <c r="P11" s="6">
        <f t="shared" si="10"/>
        <v>74.599999999999994</v>
      </c>
      <c r="Q11" s="6">
        <f t="shared" si="10"/>
        <v>75.900000000000006</v>
      </c>
      <c r="R11" s="6">
        <f t="shared" si="10"/>
        <v>88.7</v>
      </c>
      <c r="S11" s="6">
        <f t="shared" si="10"/>
        <v>91.1</v>
      </c>
      <c r="T11" s="6">
        <f t="shared" si="10"/>
        <v>92.800000000000011</v>
      </c>
      <c r="U11" s="6">
        <f t="shared" si="10"/>
        <v>94.399999999999991</v>
      </c>
      <c r="V11" s="6">
        <f t="shared" si="10"/>
        <v>101.2</v>
      </c>
      <c r="W11" s="6">
        <f t="shared" si="10"/>
        <v>104.57300000000001</v>
      </c>
      <c r="X11" s="6">
        <f t="shared" si="10"/>
        <v>97.991</v>
      </c>
      <c r="Y11" s="6">
        <f t="shared" si="10"/>
        <v>85.66</v>
      </c>
      <c r="Z11" s="6">
        <f t="shared" si="10"/>
        <v>92.51400000000001</v>
      </c>
      <c r="AA11" s="6">
        <f t="shared" si="10"/>
        <v>98.742000000000004</v>
      </c>
      <c r="AB11" s="10">
        <f t="shared" si="10"/>
        <v>99.965999999999994</v>
      </c>
      <c r="AC11" s="10">
        <f t="shared" ref="AC11:AJ11" si="11">AC36+AC61+AC86</f>
        <v>109.16499999999999</v>
      </c>
      <c r="AD11" s="10">
        <f t="shared" si="11"/>
        <v>107.447</v>
      </c>
      <c r="AE11" s="10">
        <f t="shared" si="11"/>
        <v>112.16499999999999</v>
      </c>
      <c r="AF11" s="10">
        <f t="shared" si="11"/>
        <v>114.75300000000001</v>
      </c>
      <c r="AG11" s="10">
        <f t="shared" si="11"/>
        <v>118.79900000000001</v>
      </c>
      <c r="AH11" s="10">
        <f t="shared" si="4"/>
        <v>109.744</v>
      </c>
      <c r="AI11" s="10">
        <f t="shared" si="11"/>
        <v>106.95699999999999</v>
      </c>
      <c r="AJ11" s="10">
        <f t="shared" si="11"/>
        <v>109.452</v>
      </c>
      <c r="AK11" s="10">
        <f t="shared" si="5"/>
        <v>113.476</v>
      </c>
    </row>
    <row r="12" spans="1:38" x14ac:dyDescent="0.25">
      <c r="A12" s="40" t="s">
        <v>30</v>
      </c>
      <c r="B12" s="6">
        <f t="shared" ref="B12:AB12" si="12">B37+B62+B87</f>
        <v>46.099999999999909</v>
      </c>
      <c r="C12" s="6">
        <f t="shared" si="12"/>
        <v>43.099999999999909</v>
      </c>
      <c r="D12" s="6">
        <f t="shared" si="12"/>
        <v>44.399999999999636</v>
      </c>
      <c r="E12" s="6">
        <f t="shared" si="12"/>
        <v>46.400000000000091</v>
      </c>
      <c r="F12" s="6">
        <f t="shared" si="12"/>
        <v>39.600000000000136</v>
      </c>
      <c r="G12" s="6">
        <f t="shared" si="12"/>
        <v>40.700000000000045</v>
      </c>
      <c r="H12" s="6">
        <f t="shared" si="12"/>
        <v>36.600000000000023</v>
      </c>
      <c r="I12" s="6">
        <f t="shared" si="12"/>
        <v>35.800000000000068</v>
      </c>
      <c r="J12" s="6">
        <f t="shared" si="12"/>
        <v>37.199999999999932</v>
      </c>
      <c r="K12" s="6">
        <f t="shared" si="12"/>
        <v>35.100000000000023</v>
      </c>
      <c r="L12" s="6">
        <f t="shared" si="12"/>
        <v>50.2</v>
      </c>
      <c r="M12" s="6">
        <f t="shared" si="12"/>
        <v>66.5</v>
      </c>
      <c r="N12" s="6">
        <f t="shared" si="12"/>
        <v>91.6</v>
      </c>
      <c r="O12" s="6">
        <f t="shared" si="12"/>
        <v>126.1</v>
      </c>
      <c r="P12" s="6">
        <f t="shared" si="12"/>
        <v>145.1</v>
      </c>
      <c r="Q12" s="6">
        <f t="shared" si="12"/>
        <v>148.9</v>
      </c>
      <c r="R12" s="6">
        <f t="shared" si="12"/>
        <v>158.80000000000001</v>
      </c>
      <c r="S12" s="6">
        <f t="shared" si="12"/>
        <v>168.7</v>
      </c>
      <c r="T12" s="6">
        <f t="shared" si="12"/>
        <v>169.1</v>
      </c>
      <c r="U12" s="6">
        <f t="shared" si="12"/>
        <v>179.4</v>
      </c>
      <c r="V12" s="6">
        <f t="shared" si="12"/>
        <v>174.6</v>
      </c>
      <c r="W12" s="6">
        <f t="shared" si="12"/>
        <v>167.67600000000002</v>
      </c>
      <c r="X12" s="6">
        <f t="shared" si="12"/>
        <v>171.40299999999999</v>
      </c>
      <c r="Y12" s="6">
        <f t="shared" si="12"/>
        <v>172.44399999999999</v>
      </c>
      <c r="Z12" s="6">
        <f t="shared" si="12"/>
        <v>185.78300000000002</v>
      </c>
      <c r="AA12" s="6">
        <f t="shared" si="12"/>
        <v>192.43099999999998</v>
      </c>
      <c r="AB12" s="10">
        <f t="shared" si="12"/>
        <v>192.185</v>
      </c>
      <c r="AC12" s="10">
        <f t="shared" ref="AC12:AJ12" si="13">AC37+AC62+AC87</f>
        <v>197.673</v>
      </c>
      <c r="AD12" s="10">
        <f t="shared" si="13"/>
        <v>191.899</v>
      </c>
      <c r="AE12" s="10">
        <f t="shared" si="13"/>
        <v>185.33999999999997</v>
      </c>
      <c r="AF12" s="10">
        <f t="shared" si="13"/>
        <v>196.875</v>
      </c>
      <c r="AG12" s="10">
        <f t="shared" si="13"/>
        <v>195.691</v>
      </c>
      <c r="AH12" s="10">
        <f t="shared" si="4"/>
        <v>162.76900000000001</v>
      </c>
      <c r="AI12" s="10">
        <f t="shared" si="13"/>
        <v>158.05799999999999</v>
      </c>
      <c r="AJ12" s="10">
        <f t="shared" si="13"/>
        <v>168.12799999999999</v>
      </c>
      <c r="AK12" s="10">
        <f t="shared" si="5"/>
        <v>172.36700000000002</v>
      </c>
    </row>
    <row r="13" spans="1:38" x14ac:dyDescent="0.25">
      <c r="A13" s="40" t="s">
        <v>31</v>
      </c>
      <c r="B13" s="6">
        <f t="shared" ref="B13:AB13" si="14">B38+B63+B88</f>
        <v>83.700000000000273</v>
      </c>
      <c r="C13" s="6">
        <f t="shared" si="14"/>
        <v>79.899999999999636</v>
      </c>
      <c r="D13" s="6">
        <f t="shared" si="14"/>
        <v>84.300000000000182</v>
      </c>
      <c r="E13" s="6">
        <f t="shared" si="14"/>
        <v>95</v>
      </c>
      <c r="F13" s="6">
        <f t="shared" si="14"/>
        <v>67.700000000000273</v>
      </c>
      <c r="G13" s="6">
        <f t="shared" si="14"/>
        <v>62.299999999999955</v>
      </c>
      <c r="H13" s="6">
        <f t="shared" si="14"/>
        <v>56.600000000000136</v>
      </c>
      <c r="I13" s="6">
        <f t="shared" si="14"/>
        <v>60.799999999999955</v>
      </c>
      <c r="J13" s="6">
        <f t="shared" si="14"/>
        <v>68.200000000000045</v>
      </c>
      <c r="K13" s="6">
        <f t="shared" si="14"/>
        <v>87.699999999999932</v>
      </c>
      <c r="L13" s="6">
        <f t="shared" si="14"/>
        <v>107.1</v>
      </c>
      <c r="M13" s="6">
        <f t="shared" si="14"/>
        <v>134.9</v>
      </c>
      <c r="N13" s="6">
        <f t="shared" si="14"/>
        <v>167.1</v>
      </c>
      <c r="O13" s="6">
        <f t="shared" si="14"/>
        <v>241.39999999999998</v>
      </c>
      <c r="P13" s="6">
        <f t="shared" si="14"/>
        <v>274.39999999999998</v>
      </c>
      <c r="Q13" s="6">
        <f t="shared" si="14"/>
        <v>285.69999999999993</v>
      </c>
      <c r="R13" s="6">
        <f t="shared" si="14"/>
        <v>285.89999999999998</v>
      </c>
      <c r="S13" s="6">
        <f t="shared" si="14"/>
        <v>289.7</v>
      </c>
      <c r="T13" s="6">
        <f t="shared" si="14"/>
        <v>278.10000000000002</v>
      </c>
      <c r="U13" s="6">
        <f t="shared" si="14"/>
        <v>281.7</v>
      </c>
      <c r="V13" s="6">
        <f t="shared" si="14"/>
        <v>297.7</v>
      </c>
      <c r="W13" s="6">
        <f t="shared" si="14"/>
        <v>301.154</v>
      </c>
      <c r="X13" s="6">
        <f t="shared" si="14"/>
        <v>277.61900000000003</v>
      </c>
      <c r="Y13" s="6">
        <f t="shared" si="14"/>
        <v>261.93399999999997</v>
      </c>
      <c r="Z13" s="6">
        <f t="shared" si="14"/>
        <v>265.86500000000001</v>
      </c>
      <c r="AA13" s="6">
        <f t="shared" si="14"/>
        <v>260.62599999999998</v>
      </c>
      <c r="AB13" s="10">
        <f t="shared" si="14"/>
        <v>253.65</v>
      </c>
      <c r="AC13" s="10">
        <f t="shared" ref="AC13:AI13" si="15">AC38+AC63+AC88</f>
        <v>254.34899999999999</v>
      </c>
      <c r="AD13" s="10">
        <f t="shared" si="15"/>
        <v>259.66399999999999</v>
      </c>
      <c r="AE13" s="10">
        <f t="shared" si="15"/>
        <v>242.42600000000002</v>
      </c>
      <c r="AF13" s="10">
        <f t="shared" si="15"/>
        <v>250.40199999999999</v>
      </c>
      <c r="AG13" s="10">
        <f t="shared" si="15"/>
        <v>250.48099999999999</v>
      </c>
      <c r="AH13" s="10">
        <f t="shared" si="4"/>
        <v>132.333</v>
      </c>
      <c r="AI13" s="10">
        <f t="shared" si="15"/>
        <v>100.66199999999999</v>
      </c>
      <c r="AJ13" s="10">
        <f>AJ38+AJ63+AJ88</f>
        <v>94.533000000000001</v>
      </c>
      <c r="AK13" s="10">
        <f t="shared" si="5"/>
        <v>104.759</v>
      </c>
    </row>
    <row r="14" spans="1:38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10">
        <f>AH39+AH64+AH89</f>
        <v>244.47</v>
      </c>
      <c r="AI14" s="10">
        <f>AI39+AI64+AI89</f>
        <v>209.42399999999998</v>
      </c>
      <c r="AJ14" s="10">
        <f>AJ39+AJ64+AJ89</f>
        <v>175.45</v>
      </c>
      <c r="AK14" s="10">
        <f t="shared" si="5"/>
        <v>187.82</v>
      </c>
    </row>
    <row r="15" spans="1:38" x14ac:dyDescent="0.25">
      <c r="A15" s="40" t="s">
        <v>33</v>
      </c>
      <c r="B15" s="6">
        <f t="shared" ref="B15:AB15" si="16">B40+B65+B90</f>
        <v>26.099999999999909</v>
      </c>
      <c r="C15" s="6">
        <f t="shared" si="16"/>
        <v>62.300000000000182</v>
      </c>
      <c r="D15" s="6">
        <f t="shared" si="16"/>
        <v>61.399999999999864</v>
      </c>
      <c r="E15" s="6">
        <f t="shared" si="16"/>
        <v>67</v>
      </c>
      <c r="F15" s="6">
        <f t="shared" si="16"/>
        <v>63.599999999999909</v>
      </c>
      <c r="G15" s="6">
        <f t="shared" si="16"/>
        <v>71.300000000000182</v>
      </c>
      <c r="H15" s="6">
        <f t="shared" si="16"/>
        <v>49.899999999999977</v>
      </c>
      <c r="I15" s="6">
        <f t="shared" si="16"/>
        <v>40.5</v>
      </c>
      <c r="J15" s="6">
        <f t="shared" si="16"/>
        <v>53.5</v>
      </c>
      <c r="K15" s="6">
        <f t="shared" si="16"/>
        <v>59</v>
      </c>
      <c r="L15" s="6">
        <f t="shared" si="16"/>
        <v>58.2</v>
      </c>
      <c r="M15" s="6">
        <f t="shared" si="16"/>
        <v>79.400000000000006</v>
      </c>
      <c r="N15" s="6">
        <f t="shared" si="16"/>
        <v>86.5</v>
      </c>
      <c r="O15" s="6">
        <f t="shared" si="16"/>
        <v>114.5</v>
      </c>
      <c r="P15" s="6">
        <f t="shared" si="16"/>
        <v>150</v>
      </c>
      <c r="Q15" s="6">
        <f t="shared" si="16"/>
        <v>169.89999999999998</v>
      </c>
      <c r="R15" s="6">
        <f t="shared" si="16"/>
        <v>195.1</v>
      </c>
      <c r="S15" s="6">
        <f t="shared" si="16"/>
        <v>193.1</v>
      </c>
      <c r="T15" s="6">
        <f t="shared" si="16"/>
        <v>200.10000000000002</v>
      </c>
      <c r="U15" s="6">
        <f t="shared" si="16"/>
        <v>215</v>
      </c>
      <c r="V15" s="6">
        <f t="shared" si="16"/>
        <v>211.9</v>
      </c>
      <c r="W15" s="6">
        <f t="shared" si="16"/>
        <v>197.97399999999999</v>
      </c>
      <c r="X15" s="6">
        <f t="shared" si="16"/>
        <v>203.077</v>
      </c>
      <c r="Y15" s="6">
        <f t="shared" si="16"/>
        <v>210.89800000000002</v>
      </c>
      <c r="Z15" s="6">
        <f t="shared" si="16"/>
        <v>220.18</v>
      </c>
      <c r="AA15" s="6">
        <f t="shared" si="16"/>
        <v>205.76400000000001</v>
      </c>
      <c r="AB15" s="10">
        <f t="shared" si="16"/>
        <v>187.29599999999999</v>
      </c>
      <c r="AC15" s="10">
        <f t="shared" ref="AC15:AJ15" si="17">AC40+AC65+AC90</f>
        <v>183.584</v>
      </c>
      <c r="AD15" s="10">
        <f t="shared" si="17"/>
        <v>191.09100000000001</v>
      </c>
      <c r="AE15" s="10">
        <f t="shared" si="17"/>
        <v>189.30200000000002</v>
      </c>
      <c r="AF15" s="10">
        <f t="shared" si="17"/>
        <v>195.25299999999999</v>
      </c>
      <c r="AG15" s="10">
        <f t="shared" si="17"/>
        <v>201.92400000000001</v>
      </c>
      <c r="AH15" s="10">
        <f t="shared" si="4"/>
        <v>127.68800000000002</v>
      </c>
      <c r="AI15" s="10">
        <f t="shared" si="17"/>
        <v>133.15199999999999</v>
      </c>
      <c r="AJ15" s="10">
        <f t="shared" si="17"/>
        <v>128.17699999999999</v>
      </c>
      <c r="AK15" s="10">
        <f t="shared" si="5"/>
        <v>127.941</v>
      </c>
    </row>
    <row r="16" spans="1:38" x14ac:dyDescent="0.25">
      <c r="A16" s="40" t="s">
        <v>34</v>
      </c>
      <c r="B16" s="6">
        <f t="shared" ref="B16:AB16" si="18">B41+B66+B91</f>
        <v>28.399999999999864</v>
      </c>
      <c r="C16" s="6">
        <f t="shared" si="18"/>
        <v>29.299999999999955</v>
      </c>
      <c r="D16" s="6">
        <f t="shared" si="18"/>
        <v>30.5</v>
      </c>
      <c r="E16" s="6">
        <f t="shared" si="18"/>
        <v>31.300000000000182</v>
      </c>
      <c r="F16" s="6">
        <f t="shared" si="18"/>
        <v>28.299999999999955</v>
      </c>
      <c r="G16" s="6">
        <f t="shared" si="18"/>
        <v>25.899999999999977</v>
      </c>
      <c r="H16" s="6">
        <f t="shared" si="18"/>
        <v>32.900000000000034</v>
      </c>
      <c r="I16" s="6">
        <f t="shared" si="18"/>
        <v>32.800000000000011</v>
      </c>
      <c r="J16" s="6">
        <f t="shared" si="18"/>
        <v>24</v>
      </c>
      <c r="K16" s="6">
        <f t="shared" si="18"/>
        <v>32.699999999999989</v>
      </c>
      <c r="L16" s="6">
        <f t="shared" si="18"/>
        <v>37.700000000000003</v>
      </c>
      <c r="M16" s="6">
        <f t="shared" si="18"/>
        <v>35.5</v>
      </c>
      <c r="N16" s="6">
        <f t="shared" si="18"/>
        <v>37.400000000000006</v>
      </c>
      <c r="O16" s="6">
        <f t="shared" si="18"/>
        <v>45.8</v>
      </c>
      <c r="P16" s="6">
        <f t="shared" si="18"/>
        <v>55</v>
      </c>
      <c r="Q16" s="6">
        <f t="shared" si="18"/>
        <v>58.3</v>
      </c>
      <c r="R16" s="6">
        <f t="shared" si="18"/>
        <v>55.6</v>
      </c>
      <c r="S16" s="6">
        <f t="shared" si="18"/>
        <v>61.199999999999996</v>
      </c>
      <c r="T16" s="6">
        <f t="shared" si="18"/>
        <v>57.699999999999996</v>
      </c>
      <c r="U16" s="6">
        <f t="shared" si="18"/>
        <v>60</v>
      </c>
      <c r="V16" s="6">
        <f t="shared" si="18"/>
        <v>65.8</v>
      </c>
      <c r="W16" s="6">
        <f t="shared" si="18"/>
        <v>67.836999999999989</v>
      </c>
      <c r="X16" s="6">
        <f t="shared" si="18"/>
        <v>70.269000000000005</v>
      </c>
      <c r="Y16" s="6">
        <f t="shared" si="18"/>
        <v>71.132000000000005</v>
      </c>
      <c r="Z16" s="6">
        <f t="shared" si="18"/>
        <v>75.346000000000004</v>
      </c>
      <c r="AA16" s="6">
        <f t="shared" si="18"/>
        <v>78.903999999999996</v>
      </c>
      <c r="AB16" s="10">
        <f t="shared" si="18"/>
        <v>79.222999999999999</v>
      </c>
      <c r="AC16" s="10">
        <f t="shared" ref="AC16:AJ16" si="19">AC41+AC66+AC91</f>
        <v>81.319999999999993</v>
      </c>
      <c r="AD16" s="10">
        <f t="shared" si="19"/>
        <v>84.484999999999999</v>
      </c>
      <c r="AE16" s="10">
        <f t="shared" si="19"/>
        <v>86.432999999999993</v>
      </c>
      <c r="AF16" s="10">
        <f t="shared" si="19"/>
        <v>89.088999999999999</v>
      </c>
      <c r="AG16" s="10">
        <f t="shared" si="19"/>
        <v>68.796000000000006</v>
      </c>
      <c r="AH16" s="10">
        <f t="shared" si="4"/>
        <v>45.473999999999997</v>
      </c>
      <c r="AI16" s="10">
        <f t="shared" si="19"/>
        <v>48.347999999999999</v>
      </c>
      <c r="AJ16" s="10">
        <f t="shared" si="19"/>
        <v>43.165000000000006</v>
      </c>
      <c r="AK16" s="10">
        <f t="shared" si="5"/>
        <v>44.849000000000004</v>
      </c>
    </row>
    <row r="17" spans="1:37" x14ac:dyDescent="0.25">
      <c r="A17" s="40" t="s">
        <v>35</v>
      </c>
      <c r="B17" s="6">
        <f t="shared" ref="B17:AB17" si="20">B42+B67+B92</f>
        <v>68.699999999999818</v>
      </c>
      <c r="C17" s="6">
        <f t="shared" si="20"/>
        <v>67.799999999999955</v>
      </c>
      <c r="D17" s="6">
        <f t="shared" si="20"/>
        <v>81.900000000000091</v>
      </c>
      <c r="E17" s="6">
        <f t="shared" si="20"/>
        <v>82.900000000000091</v>
      </c>
      <c r="F17" s="6">
        <f t="shared" si="20"/>
        <v>66.699999999999932</v>
      </c>
      <c r="G17" s="6">
        <f t="shared" si="20"/>
        <v>59.5</v>
      </c>
      <c r="H17" s="6">
        <f t="shared" si="20"/>
        <v>82.699999999999932</v>
      </c>
      <c r="I17" s="6">
        <f t="shared" si="20"/>
        <v>101.39999999999998</v>
      </c>
      <c r="J17" s="6">
        <f t="shared" si="20"/>
        <v>118.79999999999995</v>
      </c>
      <c r="K17" s="6">
        <f t="shared" si="20"/>
        <v>144.09999999999997</v>
      </c>
      <c r="L17" s="6">
        <f t="shared" si="20"/>
        <v>145.1</v>
      </c>
      <c r="M17" s="6">
        <f t="shared" si="20"/>
        <v>152.80000000000001</v>
      </c>
      <c r="N17" s="6">
        <f t="shared" si="20"/>
        <v>170.6</v>
      </c>
      <c r="O17" s="6">
        <f t="shared" si="20"/>
        <v>196.9</v>
      </c>
      <c r="P17" s="6">
        <f t="shared" si="20"/>
        <v>241.1</v>
      </c>
      <c r="Q17" s="6">
        <f t="shared" si="20"/>
        <v>266.89999999999998</v>
      </c>
      <c r="R17" s="6">
        <f t="shared" si="20"/>
        <v>266.40000000000003</v>
      </c>
      <c r="S17" s="6">
        <f t="shared" si="20"/>
        <v>276.10000000000002</v>
      </c>
      <c r="T17" s="6">
        <f t="shared" si="20"/>
        <v>285.70000000000005</v>
      </c>
      <c r="U17" s="6">
        <f t="shared" si="20"/>
        <v>277.7</v>
      </c>
      <c r="V17" s="6">
        <f t="shared" si="20"/>
        <v>259.89999999999998</v>
      </c>
      <c r="W17" s="6">
        <f t="shared" si="20"/>
        <v>260.14400000000001</v>
      </c>
      <c r="X17" s="6">
        <f t="shared" si="20"/>
        <v>207.63400000000001</v>
      </c>
      <c r="Y17" s="6">
        <f t="shared" si="20"/>
        <v>181.12099999999998</v>
      </c>
      <c r="Z17" s="6">
        <f t="shared" si="20"/>
        <v>178.61099999999999</v>
      </c>
      <c r="AA17" s="6">
        <f t="shared" si="20"/>
        <v>171.309</v>
      </c>
      <c r="AB17" s="10">
        <f t="shared" si="20"/>
        <v>167.054</v>
      </c>
      <c r="AC17" s="10">
        <f t="shared" ref="AC17:AJ17" si="21">AC42+AC67+AC92</f>
        <v>160.261</v>
      </c>
      <c r="AD17" s="10">
        <f t="shared" si="21"/>
        <v>160.10899999999998</v>
      </c>
      <c r="AE17" s="10">
        <f t="shared" si="21"/>
        <v>149.34</v>
      </c>
      <c r="AF17" s="10">
        <f t="shared" si="21"/>
        <v>149.21</v>
      </c>
      <c r="AG17" s="10">
        <f t="shared" si="21"/>
        <v>149.69</v>
      </c>
      <c r="AH17" s="10">
        <f t="shared" si="4"/>
        <v>135.529</v>
      </c>
      <c r="AI17" s="10">
        <f t="shared" si="21"/>
        <v>125.11099999999999</v>
      </c>
      <c r="AJ17" s="10">
        <f t="shared" si="21"/>
        <v>122.31400000000001</v>
      </c>
      <c r="AK17" s="10">
        <f t="shared" si="5"/>
        <v>126.108</v>
      </c>
    </row>
    <row r="18" spans="1:37" x14ac:dyDescent="0.25">
      <c r="A18" s="40" t="s">
        <v>36</v>
      </c>
      <c r="B18" s="6">
        <f t="shared" ref="B18:AB18" si="22">B43+B68+B93</f>
        <v>14.399999999999977</v>
      </c>
      <c r="C18" s="6">
        <f t="shared" si="22"/>
        <v>15.200000000000045</v>
      </c>
      <c r="D18" s="6">
        <f t="shared" si="22"/>
        <v>15.899999999999977</v>
      </c>
      <c r="E18" s="6">
        <f t="shared" si="22"/>
        <v>18.5</v>
      </c>
      <c r="F18" s="6">
        <f t="shared" si="22"/>
        <v>17.300000000000068</v>
      </c>
      <c r="G18" s="6">
        <f t="shared" si="22"/>
        <v>21.899999999999977</v>
      </c>
      <c r="H18" s="6">
        <f t="shared" si="22"/>
        <v>17.400000000000034</v>
      </c>
      <c r="I18" s="6">
        <f t="shared" si="22"/>
        <v>16.699999999999989</v>
      </c>
      <c r="J18" s="6">
        <f t="shared" si="22"/>
        <v>21.800000000000011</v>
      </c>
      <c r="K18" s="6">
        <f t="shared" si="22"/>
        <v>22.599999999999966</v>
      </c>
      <c r="L18" s="6">
        <f t="shared" si="22"/>
        <v>24</v>
      </c>
      <c r="M18" s="6">
        <f t="shared" si="22"/>
        <v>36.799999999999997</v>
      </c>
      <c r="N18" s="6">
        <f t="shared" si="22"/>
        <v>40.5</v>
      </c>
      <c r="O18" s="6">
        <f t="shared" si="22"/>
        <v>44.2</v>
      </c>
      <c r="P18" s="6">
        <f t="shared" si="22"/>
        <v>55.8</v>
      </c>
      <c r="Q18" s="6">
        <f t="shared" si="22"/>
        <v>64.400000000000006</v>
      </c>
      <c r="R18" s="6">
        <f t="shared" si="22"/>
        <v>74.8</v>
      </c>
      <c r="S18" s="6">
        <f t="shared" si="22"/>
        <v>79.599999999999994</v>
      </c>
      <c r="T18" s="6">
        <f t="shared" si="22"/>
        <v>88.2</v>
      </c>
      <c r="U18" s="6">
        <f t="shared" si="22"/>
        <v>92</v>
      </c>
      <c r="V18" s="6">
        <f t="shared" si="22"/>
        <v>107.5</v>
      </c>
      <c r="W18" s="6">
        <f t="shared" si="22"/>
        <v>110.327</v>
      </c>
      <c r="X18" s="6">
        <f t="shared" si="22"/>
        <v>80.447000000000003</v>
      </c>
      <c r="Y18" s="6">
        <f t="shared" si="22"/>
        <v>77.968999999999994</v>
      </c>
      <c r="Z18" s="6">
        <f t="shared" si="22"/>
        <v>82.438000000000002</v>
      </c>
      <c r="AA18" s="6">
        <f t="shared" si="22"/>
        <v>77.507999999999996</v>
      </c>
      <c r="AB18" s="10">
        <f t="shared" si="22"/>
        <v>86.906999999999996</v>
      </c>
      <c r="AC18" s="10">
        <f t="shared" ref="AC18:AJ18" si="23">AC43+AC68+AC93</f>
        <v>91.620999999999995</v>
      </c>
      <c r="AD18" s="10">
        <f t="shared" si="23"/>
        <v>99.109000000000009</v>
      </c>
      <c r="AE18" s="10">
        <f t="shared" si="23"/>
        <v>105.166</v>
      </c>
      <c r="AF18" s="10">
        <f t="shared" si="23"/>
        <v>108.36499999999999</v>
      </c>
      <c r="AG18" s="10">
        <f t="shared" si="23"/>
        <v>87.528999999999996</v>
      </c>
      <c r="AH18" s="10">
        <f t="shared" si="4"/>
        <v>80.072000000000003</v>
      </c>
      <c r="AI18" s="10">
        <f t="shared" si="23"/>
        <v>79.754000000000005</v>
      </c>
      <c r="AJ18" s="10">
        <f t="shared" si="23"/>
        <v>58.4</v>
      </c>
      <c r="AK18" s="10">
        <f t="shared" si="5"/>
        <v>61.251000000000005</v>
      </c>
    </row>
    <row r="19" spans="1:37" x14ac:dyDescent="0.25">
      <c r="A19" s="40" t="s">
        <v>45</v>
      </c>
      <c r="B19" s="6">
        <f t="shared" ref="B19:AB19" si="24">B44+B69+B94</f>
        <v>109.39999999999964</v>
      </c>
      <c r="C19" s="6">
        <f t="shared" si="24"/>
        <v>112.00000000000045</v>
      </c>
      <c r="D19" s="6">
        <f t="shared" si="24"/>
        <v>126.89999999999964</v>
      </c>
      <c r="E19" s="6">
        <f t="shared" si="24"/>
        <v>147.19999999999982</v>
      </c>
      <c r="F19" s="6">
        <f t="shared" si="24"/>
        <v>133.69999999999982</v>
      </c>
      <c r="G19" s="6">
        <f t="shared" si="24"/>
        <v>129.59999999999991</v>
      </c>
      <c r="H19" s="6">
        <f t="shared" si="24"/>
        <v>127.20000000000005</v>
      </c>
      <c r="I19" s="6">
        <f t="shared" si="24"/>
        <v>138.40000000000009</v>
      </c>
      <c r="J19" s="6">
        <f t="shared" si="24"/>
        <v>145.5</v>
      </c>
      <c r="K19" s="6">
        <f t="shared" si="24"/>
        <v>170.20000000000005</v>
      </c>
      <c r="L19" s="6">
        <f t="shared" si="24"/>
        <v>188.6</v>
      </c>
      <c r="M19" s="6">
        <f t="shared" si="24"/>
        <v>242.6</v>
      </c>
      <c r="N19" s="6">
        <f t="shared" si="24"/>
        <v>280.2</v>
      </c>
      <c r="O19" s="6">
        <f t="shared" si="24"/>
        <v>323.99999999999994</v>
      </c>
      <c r="P19" s="6">
        <f t="shared" si="24"/>
        <v>373.29999999999995</v>
      </c>
      <c r="Q19" s="6">
        <f t="shared" si="24"/>
        <v>390.7</v>
      </c>
      <c r="R19" s="6">
        <f t="shared" si="24"/>
        <v>389.7</v>
      </c>
      <c r="S19" s="6">
        <f t="shared" si="24"/>
        <v>410.8</v>
      </c>
      <c r="T19" s="6">
        <f t="shared" si="24"/>
        <v>412.79999999999995</v>
      </c>
      <c r="U19" s="6">
        <f t="shared" si="24"/>
        <v>411</v>
      </c>
      <c r="V19" s="6">
        <f t="shared" si="24"/>
        <v>403.4</v>
      </c>
      <c r="W19" s="6">
        <f t="shared" si="24"/>
        <v>420.327</v>
      </c>
      <c r="X19" s="6">
        <f t="shared" si="24"/>
        <v>358.68400000000003</v>
      </c>
      <c r="Y19" s="6">
        <f t="shared" si="24"/>
        <v>317.28100000000001</v>
      </c>
      <c r="Z19" s="6">
        <f t="shared" si="24"/>
        <v>303.52000000000004</v>
      </c>
      <c r="AA19" s="6">
        <f t="shared" si="24"/>
        <v>313.35500000000002</v>
      </c>
      <c r="AB19" s="10">
        <f t="shared" si="24"/>
        <v>296.315</v>
      </c>
      <c r="AC19" s="10">
        <f>AC44+AC69+AC94</f>
        <v>303.98399999999998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7" x14ac:dyDescent="0.25">
      <c r="A20" s="40" t="s">
        <v>37</v>
      </c>
      <c r="B20" s="6">
        <f t="shared" ref="B20:AB20" si="25">B45+B70+B95</f>
        <v>29.599999999999909</v>
      </c>
      <c r="C20" s="6">
        <f t="shared" si="25"/>
        <v>29.299999999999955</v>
      </c>
      <c r="D20" s="6">
        <f t="shared" si="25"/>
        <v>32.100000000000136</v>
      </c>
      <c r="E20" s="6">
        <f t="shared" si="25"/>
        <v>29.900000000000091</v>
      </c>
      <c r="F20" s="6">
        <f t="shared" si="25"/>
        <v>25.300000000000068</v>
      </c>
      <c r="G20" s="6">
        <f t="shared" si="25"/>
        <v>22.799999999999955</v>
      </c>
      <c r="H20" s="6">
        <f t="shared" si="25"/>
        <v>20.399999999999977</v>
      </c>
      <c r="I20" s="6">
        <f t="shared" si="25"/>
        <v>13.899999999999977</v>
      </c>
      <c r="J20" s="6">
        <f t="shared" si="25"/>
        <v>13.199999999999989</v>
      </c>
      <c r="K20" s="6">
        <f t="shared" si="25"/>
        <v>11.5</v>
      </c>
      <c r="L20" s="6">
        <f t="shared" si="25"/>
        <v>11.6</v>
      </c>
      <c r="M20" s="6">
        <f t="shared" si="25"/>
        <v>10.1</v>
      </c>
      <c r="N20" s="6">
        <f t="shared" si="25"/>
        <v>20.599999999999998</v>
      </c>
      <c r="O20" s="6">
        <f t="shared" si="25"/>
        <v>28.8</v>
      </c>
      <c r="P20" s="6">
        <f t="shared" si="25"/>
        <v>35.4</v>
      </c>
      <c r="Q20" s="6">
        <f t="shared" si="25"/>
        <v>43.2</v>
      </c>
      <c r="R20" s="6">
        <f t="shared" si="25"/>
        <v>50.9</v>
      </c>
      <c r="S20" s="6">
        <f t="shared" si="25"/>
        <v>54.800000000000004</v>
      </c>
      <c r="T20" s="6">
        <f t="shared" si="25"/>
        <v>59.900000000000006</v>
      </c>
      <c r="U20" s="6">
        <f t="shared" si="25"/>
        <v>66.2</v>
      </c>
      <c r="V20" s="6">
        <f t="shared" si="25"/>
        <v>69.7</v>
      </c>
      <c r="W20" s="6">
        <f t="shared" si="25"/>
        <v>74.241</v>
      </c>
      <c r="X20" s="6">
        <f t="shared" si="25"/>
        <v>74.245999999999995</v>
      </c>
      <c r="Y20" s="6">
        <f t="shared" si="25"/>
        <v>71.334999999999994</v>
      </c>
      <c r="Z20" s="6">
        <f t="shared" si="25"/>
        <v>64.991</v>
      </c>
      <c r="AA20" s="6">
        <f t="shared" si="25"/>
        <v>68.907000000000011</v>
      </c>
      <c r="AB20" s="10">
        <f t="shared" si="25"/>
        <v>68.591999999999999</v>
      </c>
      <c r="AC20" s="10">
        <f t="shared" ref="AC20:AJ20" si="26">AC45+AC70+AC95</f>
        <v>60.55</v>
      </c>
      <c r="AD20" s="10">
        <f t="shared" si="26"/>
        <v>61.451999999999998</v>
      </c>
      <c r="AE20" s="10">
        <f t="shared" si="26"/>
        <v>61.988</v>
      </c>
      <c r="AF20" s="10">
        <f t="shared" si="26"/>
        <v>63.954999999999998</v>
      </c>
      <c r="AG20" s="10">
        <f t="shared" si="26"/>
        <v>71.64</v>
      </c>
      <c r="AH20" s="10">
        <f t="shared" si="4"/>
        <v>61.693999999999996</v>
      </c>
      <c r="AI20" s="10">
        <f t="shared" si="26"/>
        <v>57.561999999999998</v>
      </c>
      <c r="AJ20" s="10">
        <f t="shared" si="26"/>
        <v>57.417000000000002</v>
      </c>
      <c r="AK20" s="10">
        <f t="shared" ref="AK20:AK27" si="27">AK45+AK70+AK95</f>
        <v>58.347999999999999</v>
      </c>
    </row>
    <row r="21" spans="1:37" x14ac:dyDescent="0.25">
      <c r="A21" s="40" t="s">
        <v>38</v>
      </c>
      <c r="B21" s="6">
        <f t="shared" ref="B21:AB21" si="28">B46+B71+B96</f>
        <v>12.299999999999955</v>
      </c>
      <c r="C21" s="6">
        <f t="shared" si="28"/>
        <v>11.700000000000045</v>
      </c>
      <c r="D21" s="6">
        <f t="shared" si="28"/>
        <v>13.700000000000045</v>
      </c>
      <c r="E21" s="6">
        <f t="shared" si="28"/>
        <v>15.199999999999932</v>
      </c>
      <c r="F21" s="6">
        <f t="shared" si="28"/>
        <v>11.399999999999977</v>
      </c>
      <c r="G21" s="6">
        <f t="shared" si="28"/>
        <v>10.800000000000011</v>
      </c>
      <c r="H21" s="6">
        <f t="shared" si="28"/>
        <v>9.3999999999999773</v>
      </c>
      <c r="I21" s="6">
        <f t="shared" si="28"/>
        <v>7.6999999999999886</v>
      </c>
      <c r="J21" s="6">
        <f t="shared" si="28"/>
        <v>6.5</v>
      </c>
      <c r="K21" s="6">
        <f t="shared" si="28"/>
        <v>5.8999999999999915</v>
      </c>
      <c r="L21" s="6">
        <f t="shared" si="28"/>
        <v>6.2</v>
      </c>
      <c r="M21" s="6">
        <f t="shared" si="28"/>
        <v>7.7</v>
      </c>
      <c r="N21" s="6">
        <f t="shared" si="28"/>
        <v>8.9</v>
      </c>
      <c r="O21" s="6">
        <f t="shared" si="28"/>
        <v>10.1</v>
      </c>
      <c r="P21" s="6">
        <f t="shared" si="28"/>
        <v>9.5</v>
      </c>
      <c r="Q21" s="6">
        <f t="shared" si="28"/>
        <v>10.6</v>
      </c>
      <c r="R21" s="6">
        <f t="shared" si="28"/>
        <v>11.7</v>
      </c>
      <c r="S21" s="6">
        <f t="shared" si="28"/>
        <v>11.2</v>
      </c>
      <c r="T21" s="6">
        <f t="shared" si="28"/>
        <v>11.5</v>
      </c>
      <c r="U21" s="6">
        <f t="shared" si="28"/>
        <v>12.399999999999999</v>
      </c>
      <c r="V21" s="6">
        <f t="shared" si="28"/>
        <v>12.7</v>
      </c>
      <c r="W21" s="6">
        <f t="shared" si="28"/>
        <v>12.955</v>
      </c>
      <c r="X21" s="6">
        <f t="shared" si="28"/>
        <v>13.250999999999999</v>
      </c>
      <c r="Y21" s="6">
        <f t="shared" si="28"/>
        <v>13.424000000000001</v>
      </c>
      <c r="Z21" s="6">
        <f t="shared" si="28"/>
        <v>13.978</v>
      </c>
      <c r="AA21" s="6">
        <f t="shared" si="28"/>
        <v>14.456000000000001</v>
      </c>
      <c r="AB21" s="10">
        <f t="shared" si="28"/>
        <v>13.971</v>
      </c>
      <c r="AC21" s="10">
        <f t="shared" ref="AC21:AJ21" si="29">AC46+AC71+AC96</f>
        <v>13.738</v>
      </c>
      <c r="AD21" s="10">
        <f t="shared" si="29"/>
        <v>14.244999999999999</v>
      </c>
      <c r="AE21" s="10">
        <f t="shared" si="29"/>
        <v>14.819000000000001</v>
      </c>
      <c r="AF21" s="10">
        <f t="shared" si="29"/>
        <v>15.318</v>
      </c>
      <c r="AG21" s="10">
        <f t="shared" si="29"/>
        <v>15.375999999999999</v>
      </c>
      <c r="AH21" s="10">
        <f t="shared" si="4"/>
        <v>9.8620000000000001</v>
      </c>
      <c r="AI21" s="10">
        <f t="shared" si="29"/>
        <v>8.6950000000000003</v>
      </c>
      <c r="AJ21" s="10">
        <f t="shared" si="29"/>
        <v>8.6340000000000003</v>
      </c>
      <c r="AK21" s="10">
        <f t="shared" si="27"/>
        <v>7.7620000000000005</v>
      </c>
    </row>
    <row r="22" spans="1:37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10">
        <f t="shared" ref="AD22:AJ22" si="30">AD47+AD72+AD97</f>
        <v>300.77</v>
      </c>
      <c r="AE22" s="10">
        <f t="shared" si="30"/>
        <v>285.11099999999999</v>
      </c>
      <c r="AF22" s="10">
        <f t="shared" si="30"/>
        <v>301.35599999999999</v>
      </c>
      <c r="AG22" s="10">
        <f t="shared" si="30"/>
        <v>296.36200000000002</v>
      </c>
      <c r="AH22" s="10">
        <f t="shared" si="4"/>
        <v>260.714</v>
      </c>
      <c r="AI22" s="10">
        <f t="shared" si="30"/>
        <v>178.42500000000001</v>
      </c>
      <c r="AJ22" s="10">
        <f t="shared" si="30"/>
        <v>184.54300000000001</v>
      </c>
      <c r="AK22" s="10">
        <f t="shared" si="27"/>
        <v>189.46699999999998</v>
      </c>
    </row>
    <row r="23" spans="1:37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10">
        <f t="shared" si="4"/>
        <v>61.224000000000004</v>
      </c>
      <c r="AI23" s="10">
        <f>AI48+AI73+AI98</f>
        <v>53.373000000000005</v>
      </c>
      <c r="AJ23" s="10">
        <f>AJ48+AJ73+AJ98</f>
        <v>45.724999999999994</v>
      </c>
      <c r="AK23" s="10">
        <f t="shared" si="27"/>
        <v>37.980999999999995</v>
      </c>
    </row>
    <row r="24" spans="1:37" x14ac:dyDescent="0.25">
      <c r="A24" s="40" t="s">
        <v>41</v>
      </c>
      <c r="B24" s="7">
        <f t="shared" ref="B24:AB24" si="31">B49+B74+B99</f>
        <v>299.90000000000055</v>
      </c>
      <c r="C24" s="7">
        <f t="shared" si="31"/>
        <v>268.09999999999945</v>
      </c>
      <c r="D24" s="7">
        <f t="shared" si="31"/>
        <v>285.20000000000073</v>
      </c>
      <c r="E24" s="7">
        <f t="shared" si="31"/>
        <v>280.09999999999945</v>
      </c>
      <c r="F24" s="7">
        <f t="shared" si="31"/>
        <v>209.29999999999973</v>
      </c>
      <c r="G24" s="7">
        <f t="shared" si="31"/>
        <v>184.09999999999991</v>
      </c>
      <c r="H24" s="7">
        <f t="shared" si="31"/>
        <v>166.90000000000009</v>
      </c>
      <c r="I24" s="7">
        <f t="shared" si="31"/>
        <v>111.39999999999998</v>
      </c>
      <c r="J24" s="7">
        <f t="shared" si="31"/>
        <v>110.39999999999998</v>
      </c>
      <c r="K24" s="7">
        <f t="shared" si="31"/>
        <v>122.10000000000002</v>
      </c>
      <c r="L24" s="7">
        <f t="shared" si="31"/>
        <v>152</v>
      </c>
      <c r="M24" s="7">
        <f t="shared" si="31"/>
        <v>175.6</v>
      </c>
      <c r="N24" s="7">
        <f t="shared" si="31"/>
        <v>214</v>
      </c>
      <c r="O24" s="7">
        <f t="shared" si="31"/>
        <v>276.10000000000002</v>
      </c>
      <c r="P24" s="7">
        <f t="shared" si="31"/>
        <v>301.3</v>
      </c>
      <c r="Q24" s="7">
        <f t="shared" si="31"/>
        <v>326.7</v>
      </c>
      <c r="R24" s="7">
        <f t="shared" si="31"/>
        <v>364.3</v>
      </c>
      <c r="S24" s="7">
        <f t="shared" si="31"/>
        <v>374.5</v>
      </c>
      <c r="T24" s="7">
        <f t="shared" si="31"/>
        <v>374.5</v>
      </c>
      <c r="U24" s="7">
        <f t="shared" si="31"/>
        <v>372.9</v>
      </c>
      <c r="V24" s="7">
        <f t="shared" si="31"/>
        <v>358.1</v>
      </c>
      <c r="W24" s="7">
        <f t="shared" si="31"/>
        <v>335.06</v>
      </c>
      <c r="X24" s="7">
        <f t="shared" si="31"/>
        <v>320.13099999999997</v>
      </c>
      <c r="Y24" s="7">
        <f t="shared" si="31"/>
        <v>308.14400000000001</v>
      </c>
      <c r="Z24" s="7">
        <f t="shared" si="31"/>
        <v>295.44200000000001</v>
      </c>
      <c r="AA24" s="7">
        <f t="shared" si="31"/>
        <v>269.15600000000001</v>
      </c>
      <c r="AB24" s="10">
        <f t="shared" si="31"/>
        <v>267.91300000000001</v>
      </c>
      <c r="AC24" s="10">
        <f t="shared" ref="AC24:AJ24" si="32">AC49+AC74+AC99</f>
        <v>235.97899999999998</v>
      </c>
      <c r="AD24" s="10">
        <f t="shared" si="32"/>
        <v>231.49799999999999</v>
      </c>
      <c r="AE24" s="10">
        <f t="shared" si="32"/>
        <v>240.702</v>
      </c>
      <c r="AF24" s="10">
        <f t="shared" si="32"/>
        <v>239.87799999999999</v>
      </c>
      <c r="AG24" s="10">
        <f t="shared" si="32"/>
        <v>241.98399999999998</v>
      </c>
      <c r="AH24" s="10">
        <f t="shared" si="4"/>
        <v>114.795</v>
      </c>
      <c r="AI24" s="10">
        <f t="shared" si="32"/>
        <v>102.38799999999999</v>
      </c>
      <c r="AJ24" s="10">
        <f t="shared" si="32"/>
        <v>92.632000000000005</v>
      </c>
      <c r="AK24" s="10">
        <f t="shared" si="27"/>
        <v>91.396000000000001</v>
      </c>
    </row>
    <row r="25" spans="1:37" x14ac:dyDescent="0.25">
      <c r="A25" s="40" t="s">
        <v>42</v>
      </c>
      <c r="B25" s="7">
        <f t="shared" ref="B25:AB25" si="33">B50+B75+B100</f>
        <v>0.19999999999999973</v>
      </c>
      <c r="C25" s="7">
        <f>C50+C75+C100</f>
        <v>0.20000000000000018</v>
      </c>
      <c r="D25" s="7">
        <f t="shared" si="33"/>
        <v>0.20000000000000018</v>
      </c>
      <c r="E25" s="7">
        <f t="shared" si="33"/>
        <v>0.20000000000000018</v>
      </c>
      <c r="F25" s="7">
        <f t="shared" si="33"/>
        <v>0.20000000000000018</v>
      </c>
      <c r="G25" s="7">
        <f t="shared" si="33"/>
        <v>9.9999999999999645E-2</v>
      </c>
      <c r="H25" s="7">
        <f t="shared" si="33"/>
        <v>0.10000000000000009</v>
      </c>
      <c r="I25" s="7">
        <f t="shared" si="33"/>
        <v>0.10000000000000009</v>
      </c>
      <c r="J25" s="7">
        <f t="shared" si="33"/>
        <v>0.10000000000000009</v>
      </c>
      <c r="K25" s="7">
        <f t="shared" si="33"/>
        <v>9.9999999999999867E-2</v>
      </c>
      <c r="L25" s="7">
        <f t="shared" si="33"/>
        <v>0</v>
      </c>
      <c r="M25" s="7">
        <f t="shared" si="33"/>
        <v>0.1</v>
      </c>
      <c r="N25" s="7">
        <f t="shared" si="33"/>
        <v>0.1</v>
      </c>
      <c r="O25" s="7">
        <f t="shared" si="33"/>
        <v>0.1</v>
      </c>
      <c r="P25" s="7">
        <f t="shared" si="33"/>
        <v>0.2</v>
      </c>
      <c r="Q25" s="7">
        <f t="shared" si="33"/>
        <v>0.1</v>
      </c>
      <c r="R25" s="7">
        <f t="shared" si="33"/>
        <v>0</v>
      </c>
      <c r="S25" s="7">
        <f t="shared" si="33"/>
        <v>0.1</v>
      </c>
      <c r="T25" s="7">
        <f t="shared" si="33"/>
        <v>0.1</v>
      </c>
      <c r="U25" s="7">
        <f t="shared" si="33"/>
        <v>0.1</v>
      </c>
      <c r="V25" s="7">
        <f t="shared" si="33"/>
        <v>0.1</v>
      </c>
      <c r="W25" s="7">
        <f t="shared" si="33"/>
        <v>0.10400000000000001</v>
      </c>
      <c r="X25" s="7">
        <f t="shared" si="33"/>
        <v>0.23299999999999998</v>
      </c>
      <c r="Y25" s="7">
        <f t="shared" si="33"/>
        <v>0.156</v>
      </c>
      <c r="Z25" s="7">
        <f t="shared" si="33"/>
        <v>9.8000000000000004E-2</v>
      </c>
      <c r="AA25" s="7">
        <f t="shared" si="33"/>
        <v>6.0000000000000005E-2</v>
      </c>
      <c r="AB25" s="10">
        <f t="shared" si="33"/>
        <v>4.1999999999999996E-2</v>
      </c>
      <c r="AC25" s="10">
        <f t="shared" ref="AC25:AJ25" si="34">AC50+AC75+AC100</f>
        <v>0.27</v>
      </c>
      <c r="AD25" s="10">
        <f t="shared" si="34"/>
        <v>8.5000000000000006E-2</v>
      </c>
      <c r="AE25" s="10">
        <f t="shared" si="34"/>
        <v>0.127</v>
      </c>
      <c r="AF25" s="10">
        <f t="shared" si="34"/>
        <v>9.2999999999999999E-2</v>
      </c>
      <c r="AG25" s="10">
        <f t="shared" si="34"/>
        <v>0.11600000000000001</v>
      </c>
      <c r="AH25" s="10">
        <f t="shared" si="4"/>
        <v>0.14000000000000001</v>
      </c>
      <c r="AI25" s="10">
        <f t="shared" si="34"/>
        <v>0.16900000000000001</v>
      </c>
      <c r="AJ25" s="10">
        <f t="shared" si="34"/>
        <v>0.13500000000000001</v>
      </c>
      <c r="AK25" s="10">
        <f t="shared" si="27"/>
        <v>0.17199999999999999</v>
      </c>
    </row>
    <row r="26" spans="1:37" x14ac:dyDescent="0.25">
      <c r="A26" s="40" t="s">
        <v>43</v>
      </c>
      <c r="B26" s="8">
        <f t="shared" ref="B26:AB26" si="35">B51+B76+B101</f>
        <v>0.39999999999999991</v>
      </c>
      <c r="C26" s="7">
        <f>C51+C76+C101</f>
        <v>0.29999999999999982</v>
      </c>
      <c r="D26" s="8">
        <f t="shared" si="35"/>
        <v>0.29999999999999982</v>
      </c>
      <c r="E26" s="8">
        <f t="shared" si="35"/>
        <v>0.39999999999999991</v>
      </c>
      <c r="F26" s="8">
        <f t="shared" si="35"/>
        <v>0.19999999999999973</v>
      </c>
      <c r="G26" s="8">
        <f t="shared" si="35"/>
        <v>0.20000000000000018</v>
      </c>
      <c r="H26" s="8">
        <f t="shared" si="35"/>
        <v>0.19999999999999996</v>
      </c>
      <c r="I26" s="8">
        <f t="shared" si="35"/>
        <v>0.20000000000000018</v>
      </c>
      <c r="J26" s="8">
        <f>J51+J76+J101</f>
        <v>0</v>
      </c>
      <c r="K26" s="8">
        <f t="shared" si="35"/>
        <v>0.10000000000000009</v>
      </c>
      <c r="L26" s="8">
        <f t="shared" si="35"/>
        <v>0</v>
      </c>
      <c r="M26" s="8">
        <f t="shared" si="35"/>
        <v>0.2</v>
      </c>
      <c r="N26" s="8">
        <f t="shared" si="35"/>
        <v>0.3</v>
      </c>
      <c r="O26" s="8">
        <f t="shared" si="35"/>
        <v>0.3</v>
      </c>
      <c r="P26" s="8">
        <f t="shared" si="35"/>
        <v>0.4</v>
      </c>
      <c r="Q26" s="8">
        <f t="shared" si="35"/>
        <v>0.3</v>
      </c>
      <c r="R26" s="8">
        <f t="shared" si="35"/>
        <v>0.5</v>
      </c>
      <c r="S26" s="8">
        <f t="shared" si="35"/>
        <v>0.6</v>
      </c>
      <c r="T26" s="8">
        <f t="shared" si="35"/>
        <v>0.7</v>
      </c>
      <c r="U26" s="8">
        <f t="shared" si="35"/>
        <v>0.4</v>
      </c>
      <c r="V26" s="8">
        <f t="shared" si="35"/>
        <v>0.2</v>
      </c>
      <c r="W26" s="8">
        <f t="shared" si="35"/>
        <v>0.122</v>
      </c>
      <c r="X26" s="8">
        <f t="shared" si="35"/>
        <v>0.122</v>
      </c>
      <c r="Y26" s="8">
        <f t="shared" si="35"/>
        <v>0.161</v>
      </c>
      <c r="Z26" s="8">
        <f t="shared" si="35"/>
        <v>0.16700000000000001</v>
      </c>
      <c r="AA26" s="8">
        <f t="shared" si="35"/>
        <v>0.318</v>
      </c>
      <c r="AB26" s="15">
        <f t="shared" si="35"/>
        <v>0.56000000000000005</v>
      </c>
      <c r="AC26" s="15">
        <f t="shared" ref="AC26:AJ26" si="36">AC51+AC76+AC101</f>
        <v>0.90100000000000002</v>
      </c>
      <c r="AD26" s="15">
        <f t="shared" si="36"/>
        <v>0.88700000000000001</v>
      </c>
      <c r="AE26" s="15">
        <f t="shared" si="36"/>
        <v>0.75800000000000001</v>
      </c>
      <c r="AF26" s="15">
        <f t="shared" si="36"/>
        <v>0.89700000000000002</v>
      </c>
      <c r="AG26" s="15">
        <f t="shared" si="36"/>
        <v>0.72499999999999998</v>
      </c>
      <c r="AH26" s="15">
        <f t="shared" si="4"/>
        <v>0.67700000000000005</v>
      </c>
      <c r="AI26" s="15">
        <f t="shared" si="36"/>
        <v>0.626</v>
      </c>
      <c r="AJ26" s="15">
        <f t="shared" si="36"/>
        <v>0.67300000000000004</v>
      </c>
      <c r="AK26" s="15">
        <f t="shared" si="27"/>
        <v>0.56899999999999995</v>
      </c>
    </row>
    <row r="27" spans="1:37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8">
        <f t="shared" ref="AD27:AJ27" si="37">AD52+AD77+AD102</f>
        <v>7.24</v>
      </c>
      <c r="AE27" s="88">
        <f t="shared" si="37"/>
        <v>3.5259999999999998</v>
      </c>
      <c r="AF27" s="88">
        <f t="shared" si="37"/>
        <v>3.3169999999999997</v>
      </c>
      <c r="AG27" s="88">
        <f t="shared" si="37"/>
        <v>3.1180000000000003</v>
      </c>
      <c r="AH27" s="88">
        <f t="shared" si="4"/>
        <v>3.1079999999999997</v>
      </c>
      <c r="AI27" s="88">
        <f t="shared" si="37"/>
        <v>5.3829999999999991</v>
      </c>
      <c r="AJ27" s="88">
        <f t="shared" si="37"/>
        <v>5.9879999999999995</v>
      </c>
      <c r="AK27" s="88">
        <f t="shared" si="27"/>
        <v>5.6189999999999998</v>
      </c>
    </row>
    <row r="29" spans="1:37" x14ac:dyDescent="0.25">
      <c r="A29" s="112" t="s">
        <v>47</v>
      </c>
      <c r="B29" s="1"/>
      <c r="C29" s="4"/>
    </row>
    <row r="30" spans="1:37" s="59" customFormat="1" ht="26.25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4">
        <v>2018</v>
      </c>
      <c r="AE30" s="114">
        <v>2019</v>
      </c>
      <c r="AF30" s="114">
        <v>2020</v>
      </c>
      <c r="AG30" s="114">
        <v>2021</v>
      </c>
      <c r="AH30" s="107" t="s">
        <v>3</v>
      </c>
      <c r="AI30" s="107" t="s">
        <v>4</v>
      </c>
      <c r="AJ30" s="114">
        <v>2024</v>
      </c>
      <c r="AK30" s="114">
        <v>2025</v>
      </c>
    </row>
    <row r="31" spans="1:37" s="33" customFormat="1" x14ac:dyDescent="0.25">
      <c r="A31" s="40" t="s">
        <v>24</v>
      </c>
      <c r="B31" s="14">
        <f t="shared" ref="B31:Z31" si="38">SUM(B33:B51)</f>
        <v>132.4000000000004</v>
      </c>
      <c r="C31" s="14">
        <f t="shared" si="38"/>
        <v>117.80000000000047</v>
      </c>
      <c r="D31" s="14">
        <f t="shared" si="38"/>
        <v>110.69999999999902</v>
      </c>
      <c r="E31" s="14">
        <f t="shared" si="38"/>
        <v>106.09999999999968</v>
      </c>
      <c r="F31" s="14">
        <f t="shared" si="38"/>
        <v>77.599999999999909</v>
      </c>
      <c r="G31" s="14">
        <f t="shared" si="38"/>
        <v>54.900000000000119</v>
      </c>
      <c r="H31" s="14">
        <f t="shared" si="38"/>
        <v>27.299999999999905</v>
      </c>
      <c r="I31" s="14">
        <f t="shared" si="38"/>
        <v>7.9999999999999485</v>
      </c>
      <c r="J31" s="14">
        <f t="shared" si="38"/>
        <v>6.4000000000000767</v>
      </c>
      <c r="K31" s="14">
        <f t="shared" si="38"/>
        <v>11.399999999999963</v>
      </c>
      <c r="L31" s="14">
        <f t="shared" si="38"/>
        <v>3.2999999999999883</v>
      </c>
      <c r="M31" s="14">
        <f t="shared" si="38"/>
        <v>2.3999999999999986</v>
      </c>
      <c r="N31" s="14">
        <f t="shared" si="38"/>
        <v>2.7</v>
      </c>
      <c r="O31" s="14">
        <f t="shared" si="38"/>
        <v>4.3999999999999995</v>
      </c>
      <c r="P31" s="14">
        <f t="shared" si="38"/>
        <v>6.1999999999999993</v>
      </c>
      <c r="Q31" s="14">
        <f t="shared" si="38"/>
        <v>6.7</v>
      </c>
      <c r="R31" s="14">
        <f t="shared" si="38"/>
        <v>8.2000000000000011</v>
      </c>
      <c r="S31" s="14">
        <f t="shared" si="38"/>
        <v>8.6</v>
      </c>
      <c r="T31" s="14">
        <f t="shared" si="38"/>
        <v>8.7999999999999989</v>
      </c>
      <c r="U31" s="14">
        <f t="shared" si="38"/>
        <v>8.4</v>
      </c>
      <c r="V31" s="14">
        <f t="shared" si="38"/>
        <v>7.8999999999999986</v>
      </c>
      <c r="W31" s="14">
        <f t="shared" si="38"/>
        <v>9.7230000000000008</v>
      </c>
      <c r="X31" s="14">
        <f t="shared" si="38"/>
        <v>11.192</v>
      </c>
      <c r="Y31" s="14">
        <f t="shared" si="38"/>
        <v>11.186999999999999</v>
      </c>
      <c r="Z31" s="14">
        <f t="shared" si="38"/>
        <v>12.514000000000001</v>
      </c>
      <c r="AA31" s="14">
        <f>SUM(AA32:AA52)</f>
        <v>14.693999999999999</v>
      </c>
      <c r="AB31" s="14">
        <f t="shared" ref="AB31:AK31" si="39">SUM(AB32:AB52)</f>
        <v>14.387</v>
      </c>
      <c r="AC31" s="14">
        <f t="shared" si="39"/>
        <v>13.96</v>
      </c>
      <c r="AD31" s="14">
        <f t="shared" si="39"/>
        <v>13.509</v>
      </c>
      <c r="AE31" s="14">
        <f t="shared" si="39"/>
        <v>15.782</v>
      </c>
      <c r="AF31" s="14">
        <f t="shared" si="39"/>
        <v>19.713999999999999</v>
      </c>
      <c r="AG31" s="14">
        <f t="shared" si="39"/>
        <v>22.356999999999999</v>
      </c>
      <c r="AH31" s="14">
        <v>22.766999999999999</v>
      </c>
      <c r="AI31" s="14">
        <f>SUM(AI32:AI52)</f>
        <v>26.147000000000002</v>
      </c>
      <c r="AJ31" s="14">
        <f t="shared" si="39"/>
        <v>26.832999999999998</v>
      </c>
      <c r="AK31" s="14">
        <f t="shared" si="39"/>
        <v>25.933999999999997</v>
      </c>
    </row>
    <row r="32" spans="1:37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/>
      <c r="AH32" s="10">
        <v>0.50700000000000001</v>
      </c>
      <c r="AI32" s="10">
        <v>1.3149999999999999</v>
      </c>
      <c r="AJ32" s="10">
        <v>1.194</v>
      </c>
      <c r="AK32" s="10">
        <v>1.274</v>
      </c>
    </row>
    <row r="33" spans="1:37" x14ac:dyDescent="0.25">
      <c r="A33" s="40" t="s">
        <v>26</v>
      </c>
      <c r="B33" s="10">
        <v>2.1000000000000227</v>
      </c>
      <c r="C33" s="10">
        <v>2.7000000000000455</v>
      </c>
      <c r="D33" s="10">
        <v>2.5999999999999091</v>
      </c>
      <c r="E33" s="10">
        <v>2.5</v>
      </c>
      <c r="F33" s="10">
        <v>2</v>
      </c>
      <c r="G33" s="10">
        <v>1.5</v>
      </c>
      <c r="H33" s="10">
        <v>0.70000000000001705</v>
      </c>
      <c r="I33" s="10">
        <v>0</v>
      </c>
      <c r="J33" s="10">
        <v>0</v>
      </c>
      <c r="K33" s="10">
        <v>0</v>
      </c>
      <c r="L33" s="10"/>
      <c r="M33" s="10"/>
      <c r="N33" s="10">
        <v>0.1</v>
      </c>
      <c r="O33" s="10"/>
      <c r="P33" s="10"/>
      <c r="Q33" s="10">
        <v>0</v>
      </c>
      <c r="R33" s="14"/>
      <c r="S33" s="12">
        <v>0.1</v>
      </c>
      <c r="T33" s="16">
        <v>0.2</v>
      </c>
      <c r="U33" s="13">
        <v>0.2</v>
      </c>
      <c r="V33" s="13">
        <v>0.1</v>
      </c>
      <c r="W33" s="6">
        <v>0.70499999999999996</v>
      </c>
      <c r="X33" s="6">
        <v>0.70899999999999996</v>
      </c>
      <c r="Y33" s="6">
        <v>0.93400000000000005</v>
      </c>
      <c r="Z33" s="6">
        <v>1.6930000000000001</v>
      </c>
      <c r="AA33" s="6">
        <v>2.2610000000000001</v>
      </c>
      <c r="AB33" s="10">
        <v>1.571</v>
      </c>
      <c r="AC33" s="10">
        <v>1.619</v>
      </c>
      <c r="AD33" s="10">
        <v>2.0760000000000001</v>
      </c>
      <c r="AE33" s="10">
        <v>2.125</v>
      </c>
      <c r="AF33" s="10">
        <v>2.2719999999999998</v>
      </c>
      <c r="AG33" s="10">
        <v>2.347</v>
      </c>
      <c r="AH33" s="10">
        <v>1.8120000000000001</v>
      </c>
      <c r="AI33" s="10">
        <v>1.181</v>
      </c>
      <c r="AJ33" s="10">
        <v>0.876</v>
      </c>
      <c r="AK33" s="10">
        <v>1.0009999999999999</v>
      </c>
    </row>
    <row r="34" spans="1:37" x14ac:dyDescent="0.25">
      <c r="A34" s="40" t="s">
        <v>27</v>
      </c>
      <c r="B34" s="10">
        <v>0.90000000000009095</v>
      </c>
      <c r="C34" s="10">
        <v>1.4000000000000909</v>
      </c>
      <c r="D34" s="10">
        <v>1.2999999999997272</v>
      </c>
      <c r="E34" s="10">
        <v>1.1999999999998181</v>
      </c>
      <c r="F34" s="10">
        <v>1.2000000000000455</v>
      </c>
      <c r="G34" s="10">
        <v>0.70000000000004547</v>
      </c>
      <c r="H34" s="10">
        <v>0.5</v>
      </c>
      <c r="I34" s="10">
        <v>0.39999999999997726</v>
      </c>
      <c r="J34" s="10">
        <v>0.20000000000001705</v>
      </c>
      <c r="K34" s="10">
        <v>9.9999999999994316E-2</v>
      </c>
      <c r="L34" s="10"/>
      <c r="M34" s="10">
        <v>0.10000000000000853</v>
      </c>
      <c r="N34" s="10">
        <v>0.1</v>
      </c>
      <c r="O34" s="10">
        <v>0.1</v>
      </c>
      <c r="P34" s="10">
        <v>0.2</v>
      </c>
      <c r="Q34" s="10">
        <v>0.2</v>
      </c>
      <c r="R34" s="14">
        <v>0.2</v>
      </c>
      <c r="S34" s="12">
        <v>0.7</v>
      </c>
      <c r="T34" s="16">
        <v>0.6</v>
      </c>
      <c r="U34" s="13">
        <v>0.3</v>
      </c>
      <c r="V34" s="13">
        <v>0.4</v>
      </c>
      <c r="W34" s="6">
        <v>0.43099999999999999</v>
      </c>
      <c r="X34" s="6">
        <v>0.30399999999999999</v>
      </c>
      <c r="Y34" s="6">
        <v>0.57499999999999996</v>
      </c>
      <c r="Z34" s="6">
        <v>0.496</v>
      </c>
      <c r="AA34" s="6">
        <v>0.47499999999999998</v>
      </c>
      <c r="AB34" s="10">
        <v>0.61299999999999999</v>
      </c>
      <c r="AC34" s="10">
        <v>0.70299999999999996</v>
      </c>
      <c r="AD34" s="10">
        <v>0.70799999999999996</v>
      </c>
      <c r="AE34" s="10">
        <v>0.81699999999999995</v>
      </c>
      <c r="AF34" s="10">
        <v>0.75</v>
      </c>
      <c r="AG34" s="10">
        <v>1.1020000000000001</v>
      </c>
      <c r="AH34" s="10">
        <v>0.94799999999999995</v>
      </c>
      <c r="AI34" s="10">
        <v>1.7210000000000001</v>
      </c>
      <c r="AJ34" s="10">
        <v>1.89</v>
      </c>
      <c r="AK34" s="10">
        <v>1.59</v>
      </c>
    </row>
    <row r="35" spans="1:37" x14ac:dyDescent="0.25">
      <c r="A35" s="40" t="s">
        <v>28</v>
      </c>
      <c r="B35" s="10">
        <v>33</v>
      </c>
      <c r="C35" s="10">
        <v>26.300000000000182</v>
      </c>
      <c r="D35" s="10">
        <v>22.399999999999636</v>
      </c>
      <c r="E35" s="10">
        <v>23.299999999999727</v>
      </c>
      <c r="F35" s="10">
        <v>16.799999999999727</v>
      </c>
      <c r="G35" s="10">
        <v>11.799999999999955</v>
      </c>
      <c r="H35" s="10">
        <v>10</v>
      </c>
      <c r="I35" s="10">
        <v>3.8999999999999773</v>
      </c>
      <c r="J35" s="10">
        <v>3.4000000000000341</v>
      </c>
      <c r="K35" s="10">
        <v>2.5</v>
      </c>
      <c r="L35" s="10">
        <v>2.0999999999999943</v>
      </c>
      <c r="M35" s="10">
        <v>1.5999999999999943</v>
      </c>
      <c r="N35" s="10">
        <v>1.2</v>
      </c>
      <c r="O35" s="10">
        <v>2.2999999999999998</v>
      </c>
      <c r="P35" s="10">
        <v>3.8</v>
      </c>
      <c r="Q35" s="10">
        <v>4.0999999999999996</v>
      </c>
      <c r="R35" s="14">
        <v>4.7</v>
      </c>
      <c r="S35" s="12">
        <v>3.7</v>
      </c>
      <c r="T35" s="16">
        <v>3.5</v>
      </c>
      <c r="U35" s="13">
        <v>3.1</v>
      </c>
      <c r="V35" s="13">
        <v>2.7</v>
      </c>
      <c r="W35" s="6">
        <v>2.7629999999999999</v>
      </c>
      <c r="X35" s="6">
        <v>2.923</v>
      </c>
      <c r="Y35" s="6">
        <v>3.3180000000000001</v>
      </c>
      <c r="Z35" s="6">
        <v>3</v>
      </c>
      <c r="AA35" s="6">
        <v>3.4369999999999998</v>
      </c>
      <c r="AB35" s="10">
        <v>3.1440000000000001</v>
      </c>
      <c r="AC35" s="10">
        <v>2.6389999999999998</v>
      </c>
      <c r="AD35" s="10">
        <v>2.7109999999999999</v>
      </c>
      <c r="AE35" s="10">
        <v>3.1859999999999999</v>
      </c>
      <c r="AF35" s="10">
        <v>3.5870000000000002</v>
      </c>
      <c r="AG35" s="10">
        <v>3.09</v>
      </c>
      <c r="AH35" s="10">
        <v>1.8029999999999999</v>
      </c>
      <c r="AI35" s="10">
        <v>3.512</v>
      </c>
      <c r="AJ35" s="10">
        <v>2.4300000000000002</v>
      </c>
      <c r="AK35" s="10">
        <v>2.2970000000000002</v>
      </c>
    </row>
    <row r="36" spans="1:37" x14ac:dyDescent="0.25">
      <c r="A36" s="40" t="s">
        <v>29</v>
      </c>
      <c r="B36" s="10">
        <v>0.20000000000004547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/>
      <c r="M36" s="10"/>
      <c r="N36" s="10"/>
      <c r="O36" s="10"/>
      <c r="P36" s="10"/>
      <c r="Q36" s="10">
        <v>0</v>
      </c>
      <c r="R36" s="14">
        <v>0</v>
      </c>
      <c r="S36" s="12">
        <v>0</v>
      </c>
      <c r="T36" s="16">
        <v>0.1</v>
      </c>
      <c r="U36" s="13">
        <v>0</v>
      </c>
      <c r="V36" s="13">
        <v>0</v>
      </c>
      <c r="W36" s="6">
        <v>0.10199999999999999</v>
      </c>
      <c r="X36" s="6">
        <v>5.1999999999999998E-2</v>
      </c>
      <c r="Y36" s="6">
        <v>5.2999999999999999E-2</v>
      </c>
      <c r="Z36" s="6">
        <v>0.61099999999999999</v>
      </c>
      <c r="AA36" s="6">
        <v>0.76800000000000002</v>
      </c>
      <c r="AB36" s="10">
        <v>0.77200000000000002</v>
      </c>
      <c r="AC36" s="10">
        <v>0.85099999999999998</v>
      </c>
      <c r="AD36" s="10">
        <v>0.113</v>
      </c>
      <c r="AE36" s="10">
        <v>0.26600000000000001</v>
      </c>
      <c r="AF36" s="10">
        <v>0.27600000000000002</v>
      </c>
      <c r="AG36" s="10">
        <v>0.33200000000000002</v>
      </c>
      <c r="AH36" s="10">
        <v>0.61099999999999999</v>
      </c>
      <c r="AI36" s="10">
        <v>0.61299999999999999</v>
      </c>
      <c r="AJ36" s="10">
        <v>0.53600000000000003</v>
      </c>
      <c r="AK36" s="10">
        <v>0.56499999999999995</v>
      </c>
    </row>
    <row r="37" spans="1:37" x14ac:dyDescent="0.25">
      <c r="A37" s="40" t="s">
        <v>30</v>
      </c>
      <c r="B37" s="10">
        <v>2.2000000000000455</v>
      </c>
      <c r="C37" s="10">
        <v>1.9000000000000909</v>
      </c>
      <c r="D37" s="10">
        <v>1.5999999999999091</v>
      </c>
      <c r="E37" s="10">
        <v>1.6999999999998181</v>
      </c>
      <c r="F37" s="10">
        <v>1.2000000000000455</v>
      </c>
      <c r="G37" s="10">
        <v>0.89999999999997726</v>
      </c>
      <c r="H37" s="10">
        <v>0.19999999999998863</v>
      </c>
      <c r="I37" s="10">
        <v>0</v>
      </c>
      <c r="J37" s="10">
        <v>0</v>
      </c>
      <c r="K37" s="10">
        <v>1.7000000000000028</v>
      </c>
      <c r="L37" s="10"/>
      <c r="M37" s="10"/>
      <c r="N37" s="10"/>
      <c r="O37" s="10"/>
      <c r="P37" s="10"/>
      <c r="Q37" s="10">
        <v>0</v>
      </c>
      <c r="R37" s="14">
        <v>0</v>
      </c>
      <c r="S37" s="12"/>
      <c r="T37" s="16">
        <v>0</v>
      </c>
      <c r="U37" s="13">
        <v>0</v>
      </c>
      <c r="V37" s="13">
        <v>0.1</v>
      </c>
      <c r="W37" s="6">
        <v>3.5000000000000003E-2</v>
      </c>
      <c r="X37" s="6">
        <v>2.3E-2</v>
      </c>
      <c r="Y37" s="6">
        <v>4.7E-2</v>
      </c>
      <c r="Z37" s="6">
        <v>9.7000000000000003E-2</v>
      </c>
      <c r="AA37" s="6">
        <v>0.16400000000000001</v>
      </c>
      <c r="AB37" s="10">
        <v>0.188</v>
      </c>
      <c r="AC37" s="10">
        <v>0.159</v>
      </c>
      <c r="AD37" s="10">
        <v>0.126</v>
      </c>
      <c r="AE37" s="10">
        <v>0.127</v>
      </c>
      <c r="AF37" s="10">
        <v>0.189</v>
      </c>
      <c r="AG37" s="10">
        <v>0.67500000000000004</v>
      </c>
      <c r="AH37" s="10">
        <v>1.073</v>
      </c>
      <c r="AI37" s="10">
        <v>1.5049999999999999</v>
      </c>
      <c r="AJ37" s="10">
        <v>1.4470000000000001</v>
      </c>
      <c r="AK37" s="10">
        <v>1.5269999999999999</v>
      </c>
    </row>
    <row r="38" spans="1:37" x14ac:dyDescent="0.25">
      <c r="A38" s="40" t="s">
        <v>31</v>
      </c>
      <c r="B38" s="10">
        <v>12.199999999999818</v>
      </c>
      <c r="C38" s="10">
        <v>10</v>
      </c>
      <c r="D38" s="10">
        <v>8.5</v>
      </c>
      <c r="E38" s="10">
        <v>7.8000000000001819</v>
      </c>
      <c r="F38" s="10">
        <v>5</v>
      </c>
      <c r="G38" s="10">
        <v>3.2000000000000455</v>
      </c>
      <c r="H38" s="10">
        <v>2.7999999999999545</v>
      </c>
      <c r="I38" s="10">
        <v>0.80000000000001137</v>
      </c>
      <c r="J38" s="10">
        <v>1.0999999999999943</v>
      </c>
      <c r="K38" s="10">
        <v>6.8999999999999773</v>
      </c>
      <c r="L38" s="10">
        <v>0.39999999999999147</v>
      </c>
      <c r="M38" s="10">
        <v>0.5</v>
      </c>
      <c r="N38" s="10">
        <v>0.5</v>
      </c>
      <c r="O38" s="10">
        <v>0.3</v>
      </c>
      <c r="P38" s="10">
        <v>0.3</v>
      </c>
      <c r="Q38" s="10">
        <v>0.1</v>
      </c>
      <c r="R38" s="14">
        <v>0.2</v>
      </c>
      <c r="S38" s="12">
        <v>0.2</v>
      </c>
      <c r="T38" s="16">
        <v>0.1</v>
      </c>
      <c r="U38" s="13">
        <v>0.1</v>
      </c>
      <c r="V38" s="13">
        <v>0</v>
      </c>
      <c r="W38" s="6">
        <v>2.1000000000000001E-2</v>
      </c>
      <c r="X38" s="6">
        <v>4.8000000000000001E-2</v>
      </c>
      <c r="Y38" s="6">
        <v>8.6999999999999994E-2</v>
      </c>
      <c r="Z38" s="6">
        <v>4.8000000000000001E-2</v>
      </c>
      <c r="AA38" s="6">
        <v>4.3999999999999997E-2</v>
      </c>
      <c r="AB38" s="10">
        <v>4.2000000000000003E-2</v>
      </c>
      <c r="AC38" s="10">
        <v>0.02</v>
      </c>
      <c r="AD38" s="10">
        <v>9.7000000000000003E-2</v>
      </c>
      <c r="AE38" s="10">
        <v>0.122</v>
      </c>
      <c r="AF38" s="10">
        <v>0</v>
      </c>
      <c r="AG38" s="10">
        <v>1E-3</v>
      </c>
      <c r="AH38" s="10">
        <v>1E-3</v>
      </c>
      <c r="AI38" s="10">
        <v>0.128</v>
      </c>
      <c r="AJ38" s="10"/>
      <c r="AK38" s="10"/>
    </row>
    <row r="39" spans="1:37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/>
      <c r="AH39" s="10">
        <v>1.631</v>
      </c>
      <c r="AI39" s="10">
        <v>1.752</v>
      </c>
      <c r="AJ39" s="10">
        <v>1.75</v>
      </c>
      <c r="AK39" s="10">
        <v>2.3319999999999999</v>
      </c>
    </row>
    <row r="40" spans="1:37" x14ac:dyDescent="0.25">
      <c r="A40" s="40" t="s">
        <v>33</v>
      </c>
      <c r="B40" s="10">
        <v>8.5</v>
      </c>
      <c r="C40" s="10">
        <v>6.3999999999998636</v>
      </c>
      <c r="D40" s="10">
        <v>4.5</v>
      </c>
      <c r="E40" s="10">
        <v>5.3999999999998636</v>
      </c>
      <c r="F40" s="10">
        <v>11.400000000000091</v>
      </c>
      <c r="G40" s="10">
        <v>3.6999999999999318</v>
      </c>
      <c r="H40" s="10">
        <v>2.6999999999999886</v>
      </c>
      <c r="I40" s="10">
        <v>0.39999999999999147</v>
      </c>
      <c r="J40" s="10">
        <v>0.20000000000000284</v>
      </c>
      <c r="K40" s="10">
        <v>0</v>
      </c>
      <c r="L40" s="10">
        <v>0.10000000000000142</v>
      </c>
      <c r="M40" s="10"/>
      <c r="N40" s="10">
        <v>0.2</v>
      </c>
      <c r="O40" s="10">
        <v>0.6</v>
      </c>
      <c r="P40" s="10">
        <v>0.8</v>
      </c>
      <c r="Q40" s="10">
        <v>0.9</v>
      </c>
      <c r="R40" s="14">
        <v>1</v>
      </c>
      <c r="S40" s="12">
        <v>0.9</v>
      </c>
      <c r="T40" s="16">
        <v>0.7</v>
      </c>
      <c r="U40" s="13">
        <v>0.6</v>
      </c>
      <c r="V40" s="13">
        <v>0.7</v>
      </c>
      <c r="W40" s="6">
        <v>0.67700000000000005</v>
      </c>
      <c r="X40" s="6">
        <v>0.61699999999999999</v>
      </c>
      <c r="Y40" s="6">
        <v>0.44700000000000001</v>
      </c>
      <c r="Z40" s="6">
        <v>0.46500000000000002</v>
      </c>
      <c r="AA40" s="6">
        <v>0.50800000000000001</v>
      </c>
      <c r="AB40" s="10">
        <v>0.57399999999999995</v>
      </c>
      <c r="AC40" s="10">
        <v>0.57299999999999995</v>
      </c>
      <c r="AD40" s="10">
        <v>0.435</v>
      </c>
      <c r="AE40" s="10">
        <v>0.38600000000000001</v>
      </c>
      <c r="AF40" s="10">
        <v>0.59199999999999997</v>
      </c>
      <c r="AG40" s="10">
        <v>0.751</v>
      </c>
      <c r="AH40" s="10">
        <v>0.67700000000000005</v>
      </c>
      <c r="AI40" s="10">
        <v>1.1120000000000001</v>
      </c>
      <c r="AJ40" s="10">
        <v>1.5309999999999999</v>
      </c>
      <c r="AK40" s="10">
        <v>0.84899999999999998</v>
      </c>
    </row>
    <row r="41" spans="1:37" x14ac:dyDescent="0.25">
      <c r="A41" s="40" t="s">
        <v>34</v>
      </c>
      <c r="B41" s="10">
        <v>0</v>
      </c>
      <c r="C41" s="10">
        <v>0.29999999999995453</v>
      </c>
      <c r="D41" s="10">
        <v>0.19999999999993179</v>
      </c>
      <c r="E41" s="10">
        <v>0.10000000000002274</v>
      </c>
      <c r="F41" s="10">
        <v>0</v>
      </c>
      <c r="G41" s="10">
        <v>9.9999999999965894E-2</v>
      </c>
      <c r="H41" s="10">
        <v>0.19999999999998863</v>
      </c>
      <c r="I41" s="10">
        <v>0</v>
      </c>
      <c r="J41" s="10">
        <v>0</v>
      </c>
      <c r="K41" s="10">
        <v>0</v>
      </c>
      <c r="L41" s="10">
        <v>0.20000000000000107</v>
      </c>
      <c r="M41" s="10"/>
      <c r="N41" s="10"/>
      <c r="O41" s="10"/>
      <c r="P41" s="10"/>
      <c r="Q41" s="10">
        <v>0</v>
      </c>
      <c r="R41" s="14">
        <v>0</v>
      </c>
      <c r="S41" s="12">
        <v>0.1</v>
      </c>
      <c r="T41" s="16">
        <v>0.1</v>
      </c>
      <c r="U41" s="13">
        <v>0.1</v>
      </c>
      <c r="V41" s="13">
        <v>0.1</v>
      </c>
      <c r="W41" s="6">
        <v>0.224</v>
      </c>
      <c r="X41" s="6">
        <v>0.19500000000000001</v>
      </c>
      <c r="Y41" s="6">
        <v>0.26800000000000002</v>
      </c>
      <c r="Z41" s="6">
        <v>0.73</v>
      </c>
      <c r="AA41" s="6">
        <v>1.05</v>
      </c>
      <c r="AB41" s="10">
        <v>1.421</v>
      </c>
      <c r="AC41" s="10">
        <v>1.4350000000000001</v>
      </c>
      <c r="AD41" s="10">
        <v>1.4970000000000001</v>
      </c>
      <c r="AE41" s="10">
        <v>1.4750000000000001</v>
      </c>
      <c r="AF41" s="10">
        <v>2.1269999999999998</v>
      </c>
      <c r="AG41" s="10">
        <v>1.66</v>
      </c>
      <c r="AH41" s="10">
        <v>1.623</v>
      </c>
      <c r="AI41" s="10">
        <v>1.3620000000000001</v>
      </c>
      <c r="AJ41" s="10">
        <v>1.3049999999999999</v>
      </c>
      <c r="AK41" s="10">
        <v>1.173</v>
      </c>
    </row>
    <row r="42" spans="1:37" x14ac:dyDescent="0.25">
      <c r="A42" s="40" t="s">
        <v>35</v>
      </c>
      <c r="B42" s="10">
        <v>2.5999999999999091</v>
      </c>
      <c r="C42" s="10">
        <v>1.5</v>
      </c>
      <c r="D42" s="10">
        <v>1.6999999999998181</v>
      </c>
      <c r="E42" s="10">
        <v>0</v>
      </c>
      <c r="F42" s="10">
        <v>1.6000000000000227</v>
      </c>
      <c r="G42" s="10">
        <v>1.3000000000000682</v>
      </c>
      <c r="H42" s="10">
        <v>0.60000000000002274</v>
      </c>
      <c r="I42" s="10">
        <v>9.9999999999994316E-2</v>
      </c>
      <c r="J42" s="10">
        <v>0</v>
      </c>
      <c r="K42" s="10">
        <v>0</v>
      </c>
      <c r="L42" s="10">
        <v>9.9999999999994316E-2</v>
      </c>
      <c r="M42" s="10">
        <v>0.10000000000000142</v>
      </c>
      <c r="N42" s="10"/>
      <c r="O42" s="10"/>
      <c r="P42" s="10"/>
      <c r="Q42" s="10">
        <v>0</v>
      </c>
      <c r="R42" s="14">
        <v>0</v>
      </c>
      <c r="S42" s="12">
        <v>0</v>
      </c>
      <c r="T42" s="16">
        <v>0</v>
      </c>
      <c r="U42" s="13">
        <v>0</v>
      </c>
      <c r="V42" s="13"/>
      <c r="W42" s="6">
        <v>0.13400000000000001</v>
      </c>
      <c r="X42" s="6">
        <v>0.109</v>
      </c>
      <c r="Y42" s="6">
        <v>0.13100000000000001</v>
      </c>
      <c r="Z42" s="6">
        <v>5.3999999999999999E-2</v>
      </c>
      <c r="AA42" s="6">
        <v>0.106</v>
      </c>
      <c r="AB42" s="10">
        <v>6.5000000000000002E-2</v>
      </c>
      <c r="AC42" s="10">
        <v>8.5000000000000006E-2</v>
      </c>
      <c r="AD42" s="10">
        <v>0.11899999999999999</v>
      </c>
      <c r="AE42" s="10">
        <v>7.2999999999999995E-2</v>
      </c>
      <c r="AF42" s="10">
        <v>0.30299999999999999</v>
      </c>
      <c r="AG42" s="10">
        <v>0.19600000000000001</v>
      </c>
      <c r="AH42" s="10">
        <v>0.19900000000000001</v>
      </c>
      <c r="AI42" s="10">
        <v>0.24399999999999999</v>
      </c>
      <c r="AJ42" s="10">
        <v>0.222</v>
      </c>
      <c r="AK42" s="10">
        <v>0.32200000000000001</v>
      </c>
    </row>
    <row r="43" spans="1:37" x14ac:dyDescent="0.25">
      <c r="A43" s="40" t="s">
        <v>36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/>
      <c r="M43" s="10"/>
      <c r="N43" s="10"/>
      <c r="O43" s="10">
        <v>0.2</v>
      </c>
      <c r="P43" s="10">
        <v>0.2</v>
      </c>
      <c r="Q43" s="10">
        <v>0.2</v>
      </c>
      <c r="R43" s="14">
        <v>0.2</v>
      </c>
      <c r="S43" s="12">
        <v>0.3</v>
      </c>
      <c r="T43" s="16">
        <v>0.3</v>
      </c>
      <c r="U43" s="16">
        <v>0.2</v>
      </c>
      <c r="V43" s="16">
        <v>0.2</v>
      </c>
      <c r="W43" s="6">
        <v>0.191</v>
      </c>
      <c r="X43" s="6">
        <v>0.189</v>
      </c>
      <c r="Y43" s="6">
        <v>9.7000000000000003E-2</v>
      </c>
      <c r="Z43" s="6">
        <v>0.1</v>
      </c>
      <c r="AA43" s="6">
        <v>9.2999999999999999E-2</v>
      </c>
      <c r="AB43" s="10">
        <v>9.2999999999999999E-2</v>
      </c>
      <c r="AC43" s="10">
        <v>0.248</v>
      </c>
      <c r="AD43" s="10">
        <v>0.29699999999999999</v>
      </c>
      <c r="AE43" s="10">
        <v>0.39</v>
      </c>
      <c r="AF43" s="10">
        <v>0.38800000000000001</v>
      </c>
      <c r="AG43" s="10">
        <v>0.32200000000000001</v>
      </c>
      <c r="AH43" s="10">
        <v>0.25700000000000001</v>
      </c>
      <c r="AI43" s="10">
        <v>0.436</v>
      </c>
      <c r="AJ43" s="10">
        <v>0.39200000000000002</v>
      </c>
      <c r="AK43" s="10">
        <v>0.29199999999999998</v>
      </c>
    </row>
    <row r="44" spans="1:37" x14ac:dyDescent="0.25">
      <c r="A44" s="40" t="s">
        <v>45</v>
      </c>
      <c r="B44" s="10">
        <v>2.8000000000001819</v>
      </c>
      <c r="C44" s="10">
        <v>3.4000000000000909</v>
      </c>
      <c r="D44" s="10">
        <v>3</v>
      </c>
      <c r="E44" s="10">
        <v>2.9000000000000909</v>
      </c>
      <c r="F44" s="10">
        <v>2.2999999999999545</v>
      </c>
      <c r="G44" s="10">
        <v>2.6000000000001364</v>
      </c>
      <c r="H44" s="10">
        <v>2.1999999999999318</v>
      </c>
      <c r="I44" s="10">
        <v>1.6999999999999886</v>
      </c>
      <c r="J44" s="10">
        <v>1.1000000000000227</v>
      </c>
      <c r="K44" s="10">
        <v>0.19999999999998863</v>
      </c>
      <c r="L44" s="10">
        <v>0.40000000000000568</v>
      </c>
      <c r="M44" s="10">
        <v>9.9999999999994316E-2</v>
      </c>
      <c r="N44" s="10">
        <v>0.1</v>
      </c>
      <c r="O44" s="10">
        <v>0.1</v>
      </c>
      <c r="P44" s="10">
        <v>0.1</v>
      </c>
      <c r="Q44" s="10">
        <v>0.2</v>
      </c>
      <c r="R44" s="14">
        <v>0.5</v>
      </c>
      <c r="S44" s="12">
        <v>0.5</v>
      </c>
      <c r="T44" s="16">
        <v>0.8</v>
      </c>
      <c r="U44" s="13">
        <v>0.9</v>
      </c>
      <c r="V44" s="13">
        <v>0.6</v>
      </c>
      <c r="W44" s="6">
        <v>0.222</v>
      </c>
      <c r="X44" s="6">
        <v>0.27500000000000002</v>
      </c>
      <c r="Y44" s="6">
        <v>0.316</v>
      </c>
      <c r="Z44" s="6">
        <v>0.48699999999999999</v>
      </c>
      <c r="AA44" s="6">
        <v>0.56699999999999995</v>
      </c>
      <c r="AB44" s="10">
        <v>0.46400000000000002</v>
      </c>
      <c r="AC44" s="10">
        <v>1.0860000000000001</v>
      </c>
      <c r="AD44" s="54" t="s">
        <v>0</v>
      </c>
      <c r="AE44" s="54" t="s">
        <v>0</v>
      </c>
      <c r="AF44" s="54" t="s">
        <v>0</v>
      </c>
      <c r="AG44" s="54"/>
      <c r="AH44" s="54"/>
      <c r="AI44" s="54" t="s">
        <v>0</v>
      </c>
      <c r="AJ44" s="54" t="s">
        <v>0</v>
      </c>
    </row>
    <row r="45" spans="1:37" x14ac:dyDescent="0.25">
      <c r="A45" s="40" t="s">
        <v>37</v>
      </c>
      <c r="B45" s="10">
        <v>1.0999999999999091</v>
      </c>
      <c r="C45" s="10">
        <v>2.5</v>
      </c>
      <c r="D45" s="10">
        <v>2.6000000000000227</v>
      </c>
      <c r="E45" s="10">
        <v>1.2999999999999545</v>
      </c>
      <c r="F45" s="10">
        <v>1.6999999999999318</v>
      </c>
      <c r="G45" s="10">
        <v>1.6999999999999886</v>
      </c>
      <c r="H45" s="10">
        <v>0.60000000000002274</v>
      </c>
      <c r="I45" s="10">
        <v>0</v>
      </c>
      <c r="J45" s="10">
        <v>0</v>
      </c>
      <c r="K45" s="10">
        <v>0</v>
      </c>
      <c r="L45" s="10"/>
      <c r="M45" s="10"/>
      <c r="N45" s="10">
        <v>0.4</v>
      </c>
      <c r="O45" s="10">
        <v>0.4</v>
      </c>
      <c r="P45" s="10">
        <v>0.3</v>
      </c>
      <c r="Q45" s="10">
        <v>0.4</v>
      </c>
      <c r="R45" s="14">
        <v>0.9</v>
      </c>
      <c r="S45" s="12">
        <v>1.4</v>
      </c>
      <c r="T45" s="16">
        <v>1.5</v>
      </c>
      <c r="U45" s="13">
        <v>2</v>
      </c>
      <c r="V45" s="13">
        <v>2.2999999999999998</v>
      </c>
      <c r="W45" s="6">
        <v>3.2970000000000002</v>
      </c>
      <c r="X45" s="6">
        <v>4.4020000000000001</v>
      </c>
      <c r="Y45" s="6">
        <v>3.4169999999999998</v>
      </c>
      <c r="Z45" s="6">
        <v>3.9</v>
      </c>
      <c r="AA45" s="6">
        <v>4.3330000000000002</v>
      </c>
      <c r="AB45" s="10">
        <v>4.6349999999999998</v>
      </c>
      <c r="AC45" s="10">
        <v>3.97</v>
      </c>
      <c r="AD45" s="10">
        <v>3.794</v>
      </c>
      <c r="AE45" s="10">
        <v>3.5840000000000001</v>
      </c>
      <c r="AF45" s="10">
        <v>3.8849999999999998</v>
      </c>
      <c r="AG45" s="10">
        <v>4.6539999999999999</v>
      </c>
      <c r="AH45" s="10">
        <v>5.2720000000000002</v>
      </c>
      <c r="AI45" s="10">
        <v>5.9820000000000002</v>
      </c>
      <c r="AJ45" s="10">
        <v>7.21</v>
      </c>
      <c r="AK45" s="54">
        <v>8.2810000000000006</v>
      </c>
    </row>
    <row r="46" spans="1:37" x14ac:dyDescent="0.25">
      <c r="A46" s="40" t="s">
        <v>38</v>
      </c>
      <c r="B46" s="7">
        <v>0.10000000000002274</v>
      </c>
      <c r="C46" s="7">
        <v>9.9999999999965894E-2</v>
      </c>
      <c r="D46" s="7">
        <v>0.89999999999997726</v>
      </c>
      <c r="E46" s="7">
        <v>0.60000000000002274</v>
      </c>
      <c r="F46" s="7">
        <v>0.5</v>
      </c>
      <c r="G46" s="7">
        <v>0.40000000000000568</v>
      </c>
      <c r="H46" s="7">
        <v>0.10000000000000142</v>
      </c>
      <c r="I46" s="7">
        <v>9.9999999999999645E-2</v>
      </c>
      <c r="J46" s="7">
        <v>0</v>
      </c>
      <c r="K46" s="7">
        <v>0</v>
      </c>
      <c r="L46" s="7"/>
      <c r="M46" s="7"/>
      <c r="N46" s="7"/>
      <c r="O46" s="7"/>
      <c r="P46" s="7">
        <v>0</v>
      </c>
      <c r="Q46" s="7">
        <v>0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>
        <v>1.4999999999999999E-2</v>
      </c>
      <c r="AC46" s="10">
        <v>0</v>
      </c>
      <c r="AD46" s="10">
        <v>0</v>
      </c>
      <c r="AE46" s="10">
        <v>0.28899999999999998</v>
      </c>
      <c r="AF46" s="10">
        <v>0.28399999999999997</v>
      </c>
      <c r="AG46" s="10">
        <v>0.33200000000000002</v>
      </c>
      <c r="AH46" s="10">
        <v>0.496</v>
      </c>
      <c r="AI46" s="10">
        <v>0.52900000000000003</v>
      </c>
      <c r="AJ46" s="10">
        <v>0.64500000000000002</v>
      </c>
      <c r="AK46" s="10">
        <v>0.66200000000000003</v>
      </c>
    </row>
    <row r="47" spans="1:37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10">
        <v>1.097</v>
      </c>
      <c r="AE47" s="10">
        <v>2.5720000000000001</v>
      </c>
      <c r="AF47" s="10">
        <v>4.3289999999999997</v>
      </c>
      <c r="AG47" s="10">
        <v>5.8490000000000002</v>
      </c>
      <c r="AH47" s="10">
        <v>5.415</v>
      </c>
      <c r="AI47" s="10">
        <v>3.9620000000000002</v>
      </c>
      <c r="AJ47" s="10">
        <v>4.2030000000000003</v>
      </c>
      <c r="AK47" s="10">
        <v>3.04</v>
      </c>
    </row>
    <row r="48" spans="1:37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/>
      <c r="AH48" s="10">
        <v>0.21199999999999999</v>
      </c>
      <c r="AI48" s="10">
        <v>0.27700000000000002</v>
      </c>
      <c r="AJ48" s="10">
        <v>0.115</v>
      </c>
      <c r="AK48" s="10">
        <v>6.4000000000000001E-2</v>
      </c>
    </row>
    <row r="49" spans="1:37" x14ac:dyDescent="0.25">
      <c r="A49" s="40" t="s">
        <v>41</v>
      </c>
      <c r="B49" s="8">
        <v>66.600000000000364</v>
      </c>
      <c r="C49" s="8">
        <v>61.300000000000182</v>
      </c>
      <c r="D49" s="8">
        <v>61.400000000000091</v>
      </c>
      <c r="E49" s="8">
        <v>59.300000000000182</v>
      </c>
      <c r="F49" s="8">
        <v>33.900000000000091</v>
      </c>
      <c r="G49" s="8">
        <v>27</v>
      </c>
      <c r="H49" s="8">
        <v>6.6999999999999886</v>
      </c>
      <c r="I49" s="8">
        <v>0.60000000000000853</v>
      </c>
      <c r="J49" s="8">
        <v>0.40000000000000568</v>
      </c>
      <c r="K49" s="8">
        <v>0</v>
      </c>
      <c r="L49" s="8"/>
      <c r="M49" s="8"/>
      <c r="N49" s="8">
        <v>0.1</v>
      </c>
      <c r="O49" s="8">
        <v>0.3</v>
      </c>
      <c r="P49" s="8">
        <v>0.5</v>
      </c>
      <c r="Q49" s="8">
        <v>0.5</v>
      </c>
      <c r="R49" s="8">
        <v>0.5</v>
      </c>
      <c r="S49" s="8">
        <v>0.6</v>
      </c>
      <c r="T49" s="8">
        <v>0.8</v>
      </c>
      <c r="U49" s="8">
        <v>0.8</v>
      </c>
      <c r="V49" s="8">
        <v>0.5</v>
      </c>
      <c r="W49" s="8">
        <v>0.85599999999999998</v>
      </c>
      <c r="X49" s="8">
        <v>1.284</v>
      </c>
      <c r="Y49" s="8">
        <v>1.4970000000000001</v>
      </c>
      <c r="Z49" s="8">
        <v>0.83299999999999996</v>
      </c>
      <c r="AA49" s="8">
        <v>0.88800000000000001</v>
      </c>
      <c r="AB49" s="8">
        <v>0.79</v>
      </c>
      <c r="AC49" s="15">
        <v>0.57199999999999995</v>
      </c>
      <c r="AD49" s="15">
        <v>0.42699999999999999</v>
      </c>
      <c r="AE49" s="15">
        <v>0.33500000000000002</v>
      </c>
      <c r="AF49" s="15">
        <v>0.47899999999999998</v>
      </c>
      <c r="AG49" s="15">
        <v>0.76600000000000001</v>
      </c>
      <c r="AH49" s="15">
        <v>0.216</v>
      </c>
      <c r="AI49" s="15">
        <v>0.502</v>
      </c>
      <c r="AJ49" s="15">
        <v>1.087</v>
      </c>
      <c r="AK49" s="10">
        <v>0.66500000000000004</v>
      </c>
    </row>
    <row r="50" spans="1:37" x14ac:dyDescent="0.25">
      <c r="A50" s="40" t="s">
        <v>42</v>
      </c>
      <c r="B50" s="8"/>
      <c r="C50" s="8"/>
      <c r="D50" s="8"/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/>
      <c r="N50" s="8"/>
      <c r="O50" s="8"/>
      <c r="P50" s="8"/>
      <c r="Q50" s="8"/>
      <c r="R50" s="8"/>
      <c r="S50" s="8">
        <v>0.1</v>
      </c>
      <c r="T50" s="8">
        <v>0.1</v>
      </c>
      <c r="U50" s="8">
        <v>0.1</v>
      </c>
      <c r="V50" s="8">
        <v>0.1</v>
      </c>
      <c r="W50" s="8">
        <v>6.2E-2</v>
      </c>
      <c r="X50" s="8">
        <v>6.2E-2</v>
      </c>
      <c r="Y50" s="8"/>
      <c r="Z50" s="8"/>
      <c r="AA50" s="8"/>
      <c r="AB50" s="8"/>
      <c r="AC50" s="15"/>
      <c r="AD50" s="15">
        <v>0</v>
      </c>
      <c r="AE50" s="15">
        <v>0</v>
      </c>
      <c r="AF50" s="15">
        <v>0</v>
      </c>
      <c r="AG50" s="15"/>
      <c r="AH50" s="15"/>
      <c r="AI50" s="15"/>
      <c r="AJ50" s="15"/>
      <c r="AK50" s="15"/>
    </row>
    <row r="51" spans="1:37" x14ac:dyDescent="0.25">
      <c r="A51" s="40" t="s">
        <v>43</v>
      </c>
      <c r="B51" s="8">
        <v>9.9999999999999867E-2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>
        <v>0.1</v>
      </c>
      <c r="P51" s="8">
        <v>0</v>
      </c>
      <c r="Q51" s="8">
        <v>0.1</v>
      </c>
      <c r="R51" s="8">
        <v>0</v>
      </c>
      <c r="S51" s="8">
        <v>0</v>
      </c>
      <c r="T51" s="8">
        <v>0</v>
      </c>
      <c r="U51" s="8">
        <v>0</v>
      </c>
      <c r="V51" s="8">
        <v>0.1</v>
      </c>
      <c r="W51" s="8">
        <v>3.0000000000000001E-3</v>
      </c>
      <c r="X51" s="8"/>
      <c r="Y51" s="8"/>
      <c r="Z51" s="8"/>
      <c r="AA51" s="8"/>
      <c r="AB51" s="8"/>
      <c r="AC51" s="15"/>
      <c r="AD51" s="15">
        <v>1.2E-2</v>
      </c>
      <c r="AE51" s="15">
        <v>1.4E-2</v>
      </c>
      <c r="AF51" s="15">
        <v>1.4E-2</v>
      </c>
      <c r="AG51" s="15">
        <v>1.4E-2</v>
      </c>
      <c r="AH51" s="15">
        <v>1.4E-2</v>
      </c>
      <c r="AI51" s="15">
        <v>1.4E-2</v>
      </c>
      <c r="AJ51" s="15"/>
      <c r="AK51" s="15"/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2"/>
      <c r="AE52" s="88">
        <v>2.1000000000000001E-2</v>
      </c>
      <c r="AF52" s="88">
        <v>0.23899999999999999</v>
      </c>
      <c r="AG52" s="88">
        <v>0.26600000000000001</v>
      </c>
      <c r="AH52" s="88"/>
      <c r="AI52" s="88"/>
      <c r="AJ52" s="88"/>
      <c r="AK52" s="88"/>
    </row>
    <row r="54" spans="1:37" x14ac:dyDescent="0.25">
      <c r="A54" s="108" t="s">
        <v>48</v>
      </c>
      <c r="B54" s="36"/>
      <c r="C54" s="43"/>
    </row>
    <row r="55" spans="1:37" s="59" customFormat="1" ht="29.25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4">
        <v>2018</v>
      </c>
      <c r="AE55" s="114">
        <v>2019</v>
      </c>
      <c r="AF55" s="114">
        <v>2020</v>
      </c>
      <c r="AG55" s="114">
        <v>2021</v>
      </c>
      <c r="AH55" s="107" t="s">
        <v>3</v>
      </c>
      <c r="AI55" s="107" t="s">
        <v>4</v>
      </c>
      <c r="AJ55" s="114">
        <v>2024</v>
      </c>
      <c r="AK55" s="114">
        <v>2025</v>
      </c>
    </row>
    <row r="56" spans="1:37" s="33" customFormat="1" x14ac:dyDescent="0.25">
      <c r="A56" s="40" t="s">
        <v>24</v>
      </c>
      <c r="B56" s="14">
        <f t="shared" ref="B56:Z56" si="40">SUM(B58:B76)</f>
        <v>0.50000000000000011</v>
      </c>
      <c r="C56" s="14">
        <f>SUM(C58:C75)</f>
        <v>2.6999999999999971</v>
      </c>
      <c r="D56" s="14">
        <f t="shared" si="40"/>
        <v>10.800000000000029</v>
      </c>
      <c r="E56" s="14">
        <f t="shared" si="40"/>
        <v>18.299999999999955</v>
      </c>
      <c r="F56" s="14">
        <f t="shared" si="40"/>
        <v>18.799999999999962</v>
      </c>
      <c r="G56" s="14">
        <f t="shared" si="40"/>
        <v>30.500000000000046</v>
      </c>
      <c r="H56" s="14">
        <f t="shared" si="40"/>
        <v>34.699999999999967</v>
      </c>
      <c r="I56" s="14">
        <f t="shared" si="40"/>
        <v>39.10000000000003</v>
      </c>
      <c r="J56" s="14">
        <f t="shared" si="40"/>
        <v>35.300000000000018</v>
      </c>
      <c r="K56" s="14">
        <f t="shared" si="40"/>
        <v>42.2</v>
      </c>
      <c r="L56" s="14">
        <f t="shared" si="40"/>
        <v>42.400000000000006</v>
      </c>
      <c r="M56" s="14">
        <f t="shared" si="40"/>
        <v>82.1</v>
      </c>
      <c r="N56" s="14">
        <f t="shared" si="40"/>
        <v>109.7</v>
      </c>
      <c r="O56" s="14">
        <f t="shared" si="40"/>
        <v>171.20000000000002</v>
      </c>
      <c r="P56" s="14">
        <f t="shared" si="40"/>
        <v>234.8</v>
      </c>
      <c r="Q56" s="14">
        <f t="shared" si="40"/>
        <v>309.00000000000006</v>
      </c>
      <c r="R56" s="14">
        <f t="shared" si="40"/>
        <v>377.50000000000006</v>
      </c>
      <c r="S56" s="14">
        <f t="shared" si="40"/>
        <v>395.3</v>
      </c>
      <c r="T56" s="14">
        <f t="shared" si="40"/>
        <v>430.8</v>
      </c>
      <c r="U56" s="14">
        <f t="shared" si="40"/>
        <v>466.9</v>
      </c>
      <c r="V56" s="14">
        <f t="shared" si="40"/>
        <v>490.2000000000001</v>
      </c>
      <c r="W56" s="14">
        <f t="shared" si="40"/>
        <v>512.37000000000012</v>
      </c>
      <c r="X56" s="14">
        <f t="shared" si="40"/>
        <v>528.68100000000004</v>
      </c>
      <c r="Y56" s="14">
        <f t="shared" si="40"/>
        <v>543.82000000000005</v>
      </c>
      <c r="Z56" s="14">
        <f t="shared" si="40"/>
        <v>591.16</v>
      </c>
      <c r="AA56" s="14">
        <f>SUM(AA57:AA77)</f>
        <v>592.68799999999987</v>
      </c>
      <c r="AB56" s="14">
        <f t="shared" ref="AB56:AK56" si="41">SUM(AB57:AB77)</f>
        <v>616.24100000000021</v>
      </c>
      <c r="AC56" s="14">
        <f t="shared" si="41"/>
        <v>621.25900000000001</v>
      </c>
      <c r="AD56" s="14">
        <f t="shared" si="41"/>
        <v>639.61000000000013</v>
      </c>
      <c r="AE56" s="14">
        <f t="shared" si="41"/>
        <v>664.52799999999979</v>
      </c>
      <c r="AF56" s="14">
        <f t="shared" si="41"/>
        <v>710.85100000000011</v>
      </c>
      <c r="AG56" s="14">
        <f t="shared" si="41"/>
        <v>713.97300000000007</v>
      </c>
      <c r="AH56" s="14">
        <v>591.18399999999997</v>
      </c>
      <c r="AI56" s="14">
        <f t="shared" si="41"/>
        <v>600.31200000000013</v>
      </c>
      <c r="AJ56" s="14">
        <f t="shared" si="41"/>
        <v>554.99199999999996</v>
      </c>
      <c r="AK56" s="14">
        <f t="shared" si="41"/>
        <v>574.11399999999992</v>
      </c>
    </row>
    <row r="57" spans="1:37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/>
      <c r="AH57" s="10">
        <v>41.622</v>
      </c>
      <c r="AI57" s="10">
        <v>38.125999999999998</v>
      </c>
      <c r="AJ57" s="10">
        <v>46.999000000000002</v>
      </c>
      <c r="AK57" s="10">
        <v>51.579000000000001</v>
      </c>
    </row>
    <row r="58" spans="1:37" x14ac:dyDescent="0.25">
      <c r="A58" s="40" t="s">
        <v>26</v>
      </c>
      <c r="B58" s="10">
        <v>0</v>
      </c>
      <c r="C58" s="10">
        <v>0</v>
      </c>
      <c r="D58" s="10">
        <v>0.29999999999999893</v>
      </c>
      <c r="E58" s="10">
        <v>0.59999999999999964</v>
      </c>
      <c r="F58" s="10">
        <v>1</v>
      </c>
      <c r="G58" s="10">
        <v>1.4000000000000021</v>
      </c>
      <c r="H58" s="10">
        <v>0.60000000000000142</v>
      </c>
      <c r="I58" s="10">
        <v>0.80000000000000071</v>
      </c>
      <c r="J58" s="10">
        <v>0.20000000000000018</v>
      </c>
      <c r="K58" s="10">
        <v>0</v>
      </c>
      <c r="L58" s="10"/>
      <c r="M58" s="10"/>
      <c r="N58" s="10"/>
      <c r="O58" s="10">
        <v>0.2</v>
      </c>
      <c r="P58" s="10">
        <v>0.5</v>
      </c>
      <c r="Q58" s="10">
        <v>0.9</v>
      </c>
      <c r="R58" s="14">
        <v>0.5</v>
      </c>
      <c r="S58" s="12">
        <v>0.4</v>
      </c>
      <c r="T58" s="10">
        <v>0.4</v>
      </c>
      <c r="U58" s="10">
        <v>0.4</v>
      </c>
      <c r="V58" s="10">
        <v>0.9</v>
      </c>
      <c r="W58" s="6">
        <v>2.0950000000000002</v>
      </c>
      <c r="X58" s="6">
        <v>2.4620000000000002</v>
      </c>
      <c r="Y58" s="6">
        <v>2.778</v>
      </c>
      <c r="Z58" s="6">
        <v>3.0219999999999998</v>
      </c>
      <c r="AA58" s="6">
        <v>2.33</v>
      </c>
      <c r="AB58" s="10">
        <v>3.6240000000000001</v>
      </c>
      <c r="AC58" s="10">
        <v>3.2410000000000001</v>
      </c>
      <c r="AD58" s="10">
        <v>3.3719999999999999</v>
      </c>
      <c r="AE58" s="10">
        <v>3.8559999999999999</v>
      </c>
      <c r="AF58" s="10">
        <v>3.8180000000000001</v>
      </c>
      <c r="AG58" s="10">
        <v>3.8679999999999999</v>
      </c>
      <c r="AH58" s="10">
        <v>6.1909999999999998</v>
      </c>
      <c r="AI58" s="10">
        <v>4.4370000000000003</v>
      </c>
      <c r="AJ58" s="10">
        <v>4.6479999999999997</v>
      </c>
      <c r="AK58" s="10">
        <v>4.8460000000000001</v>
      </c>
    </row>
    <row r="59" spans="1:37" x14ac:dyDescent="0.25">
      <c r="A59" s="40" t="s">
        <v>27</v>
      </c>
      <c r="B59" s="10">
        <v>0</v>
      </c>
      <c r="C59" s="10">
        <v>0.20000000000000018</v>
      </c>
      <c r="D59" s="10">
        <v>0.39999999999999858</v>
      </c>
      <c r="E59" s="10">
        <v>0.30000000000000071</v>
      </c>
      <c r="F59" s="10">
        <v>0.39999999999999858</v>
      </c>
      <c r="G59" s="10">
        <v>0.40000000000000036</v>
      </c>
      <c r="H59" s="10">
        <v>0.59999999999999964</v>
      </c>
      <c r="I59" s="10">
        <v>1.2000000000000028</v>
      </c>
      <c r="J59" s="10">
        <v>2</v>
      </c>
      <c r="K59" s="10">
        <v>0.80000000000000071</v>
      </c>
      <c r="L59" s="10">
        <v>1.2000000000000028</v>
      </c>
      <c r="M59" s="10">
        <v>1.1000000000000014</v>
      </c>
      <c r="N59" s="10">
        <v>3.1</v>
      </c>
      <c r="O59" s="10">
        <v>4.4000000000000004</v>
      </c>
      <c r="P59" s="10">
        <v>7.1</v>
      </c>
      <c r="Q59" s="10">
        <v>8.1</v>
      </c>
      <c r="R59" s="14">
        <v>11.6</v>
      </c>
      <c r="S59" s="12">
        <v>11.3</v>
      </c>
      <c r="T59" s="10">
        <v>14</v>
      </c>
      <c r="U59" s="10">
        <v>15</v>
      </c>
      <c r="V59" s="10">
        <v>16.100000000000001</v>
      </c>
      <c r="W59" s="6">
        <v>17.798999999999999</v>
      </c>
      <c r="X59" s="6">
        <v>26.111999999999998</v>
      </c>
      <c r="Y59" s="6">
        <v>28.361000000000001</v>
      </c>
      <c r="Z59" s="6">
        <v>28.303999999999998</v>
      </c>
      <c r="AA59" s="6">
        <v>30.297000000000001</v>
      </c>
      <c r="AB59" s="10">
        <v>32.673000000000002</v>
      </c>
      <c r="AC59" s="10">
        <v>33.036999999999999</v>
      </c>
      <c r="AD59" s="10">
        <v>31.216999999999999</v>
      </c>
      <c r="AE59" s="10">
        <v>34.676000000000002</v>
      </c>
      <c r="AF59" s="10">
        <v>39.42</v>
      </c>
      <c r="AG59" s="10">
        <v>44.636000000000003</v>
      </c>
      <c r="AH59" s="10">
        <v>38.722999999999999</v>
      </c>
      <c r="AI59" s="10">
        <v>40.232999999999997</v>
      </c>
      <c r="AJ59" s="10">
        <v>36.86</v>
      </c>
      <c r="AK59" s="10">
        <v>38.591000000000001</v>
      </c>
    </row>
    <row r="60" spans="1:37" x14ac:dyDescent="0.25">
      <c r="A60" s="40" t="s">
        <v>28</v>
      </c>
      <c r="B60" s="10">
        <v>0</v>
      </c>
      <c r="C60" s="10">
        <v>0.40000000000000213</v>
      </c>
      <c r="D60" s="10">
        <v>2.2999999999999972</v>
      </c>
      <c r="E60" s="10">
        <v>5.5</v>
      </c>
      <c r="F60" s="10">
        <v>4.2000000000000028</v>
      </c>
      <c r="G60" s="10">
        <v>6.3999999999999773</v>
      </c>
      <c r="H60" s="10">
        <v>9</v>
      </c>
      <c r="I60" s="10">
        <v>12.599999999999994</v>
      </c>
      <c r="J60" s="10">
        <v>11.800000000000011</v>
      </c>
      <c r="K60" s="10">
        <v>18.099999999999994</v>
      </c>
      <c r="L60" s="10">
        <v>15.900000000000006</v>
      </c>
      <c r="M60" s="10">
        <v>38</v>
      </c>
      <c r="N60" s="10">
        <v>41.1</v>
      </c>
      <c r="O60" s="10">
        <v>53.5</v>
      </c>
      <c r="P60" s="10">
        <v>61.9</v>
      </c>
      <c r="Q60" s="10">
        <v>93.7</v>
      </c>
      <c r="R60" s="14">
        <v>121.8</v>
      </c>
      <c r="S60" s="12">
        <v>116.6</v>
      </c>
      <c r="T60" s="10">
        <v>128.19999999999999</v>
      </c>
      <c r="U60" s="10">
        <v>140.30000000000001</v>
      </c>
      <c r="V60" s="10">
        <v>135.5</v>
      </c>
      <c r="W60" s="6">
        <v>135.83699999999999</v>
      </c>
      <c r="X60" s="6">
        <v>139.28899999999999</v>
      </c>
      <c r="Y60" s="6">
        <v>132.489</v>
      </c>
      <c r="Z60" s="6">
        <v>132.16399999999999</v>
      </c>
      <c r="AA60" s="6">
        <v>133.60499999999999</v>
      </c>
      <c r="AB60" s="10">
        <v>129.964</v>
      </c>
      <c r="AC60" s="10">
        <v>133.749</v>
      </c>
      <c r="AD60" s="10">
        <v>127.44</v>
      </c>
      <c r="AE60" s="10">
        <v>120.705</v>
      </c>
      <c r="AF60" s="10">
        <v>132.667</v>
      </c>
      <c r="AG60" s="10">
        <v>129.982</v>
      </c>
      <c r="AH60" s="10">
        <v>29.192</v>
      </c>
      <c r="AI60" s="10">
        <v>34.356000000000002</v>
      </c>
      <c r="AJ60" s="10">
        <v>38.003</v>
      </c>
      <c r="AK60" s="10">
        <v>38.250999999999998</v>
      </c>
    </row>
    <row r="61" spans="1:37" x14ac:dyDescent="0.25">
      <c r="A61" s="40" t="s">
        <v>29</v>
      </c>
      <c r="B61" s="10">
        <v>0</v>
      </c>
      <c r="C61" s="10">
        <v>0</v>
      </c>
      <c r="D61" s="10">
        <v>9.9999999999999645E-2</v>
      </c>
      <c r="E61" s="10">
        <v>9.9999999999999645E-2</v>
      </c>
      <c r="F61" s="10">
        <v>0.19999999999999929</v>
      </c>
      <c r="G61" s="10">
        <v>0.39999999999999858</v>
      </c>
      <c r="H61" s="10">
        <v>1.2999999999999972</v>
      </c>
      <c r="I61" s="10">
        <v>1.6999999999999993</v>
      </c>
      <c r="J61" s="10">
        <v>1.4000000000000021</v>
      </c>
      <c r="K61" s="10">
        <v>1.6999999999999993</v>
      </c>
      <c r="L61" s="10">
        <v>2.5999999999999979</v>
      </c>
      <c r="M61" s="10">
        <v>2.6000000000000014</v>
      </c>
      <c r="N61" s="10">
        <v>3.7</v>
      </c>
      <c r="O61" s="10">
        <v>5.8</v>
      </c>
      <c r="P61" s="10">
        <v>9.8000000000000007</v>
      </c>
      <c r="Q61" s="10">
        <v>10.4</v>
      </c>
      <c r="R61" s="14">
        <v>13.5</v>
      </c>
      <c r="S61" s="12">
        <v>13.8</v>
      </c>
      <c r="T61" s="10">
        <v>14.3</v>
      </c>
      <c r="U61" s="10">
        <v>15.1</v>
      </c>
      <c r="V61" s="10">
        <v>18.3</v>
      </c>
      <c r="W61" s="6">
        <v>18.457999999999998</v>
      </c>
      <c r="X61" s="6">
        <v>17.984000000000002</v>
      </c>
      <c r="Y61" s="6">
        <v>19</v>
      </c>
      <c r="Z61" s="6">
        <v>22.853999999999999</v>
      </c>
      <c r="AA61" s="6">
        <v>24.715</v>
      </c>
      <c r="AB61" s="10">
        <v>27.995000000000001</v>
      </c>
      <c r="AC61" s="10">
        <v>33.731999999999999</v>
      </c>
      <c r="AD61" s="10">
        <v>36.798999999999999</v>
      </c>
      <c r="AE61" s="10">
        <v>39.738</v>
      </c>
      <c r="AF61" s="10">
        <v>41.661000000000001</v>
      </c>
      <c r="AG61" s="10">
        <v>42.295000000000002</v>
      </c>
      <c r="AH61" s="10">
        <v>41.042999999999999</v>
      </c>
      <c r="AI61" s="10">
        <v>40.567</v>
      </c>
      <c r="AJ61" s="10">
        <v>39.030999999999999</v>
      </c>
      <c r="AK61" s="10">
        <v>38.99</v>
      </c>
    </row>
    <row r="62" spans="1:37" x14ac:dyDescent="0.25">
      <c r="A62" s="40" t="s">
        <v>30</v>
      </c>
      <c r="B62" s="10">
        <v>0</v>
      </c>
      <c r="C62" s="10">
        <v>0.19999999999998863</v>
      </c>
      <c r="D62" s="10">
        <v>0.5</v>
      </c>
      <c r="E62" s="10">
        <v>0.29999999999999716</v>
      </c>
      <c r="F62" s="10">
        <v>0.39999999999999147</v>
      </c>
      <c r="G62" s="10">
        <v>0.60000000000000142</v>
      </c>
      <c r="H62" s="10">
        <v>0.60000000000000142</v>
      </c>
      <c r="I62" s="10">
        <v>2.4000000000000057</v>
      </c>
      <c r="J62" s="10">
        <v>2.5999999999999943</v>
      </c>
      <c r="K62" s="10">
        <v>2.5</v>
      </c>
      <c r="L62" s="10">
        <v>1.8999999999999986</v>
      </c>
      <c r="M62" s="10">
        <v>2.1000000000000014</v>
      </c>
      <c r="N62" s="10">
        <v>3</v>
      </c>
      <c r="O62" s="10">
        <v>6.9</v>
      </c>
      <c r="P62" s="10">
        <v>8.1999999999999993</v>
      </c>
      <c r="Q62" s="10">
        <v>9.1999999999999993</v>
      </c>
      <c r="R62" s="14">
        <v>12.8</v>
      </c>
      <c r="S62" s="12">
        <v>17.100000000000001</v>
      </c>
      <c r="T62" s="10">
        <v>22.6</v>
      </c>
      <c r="U62" s="10">
        <v>26.8</v>
      </c>
      <c r="V62" s="10">
        <v>32.5</v>
      </c>
      <c r="W62" s="6">
        <v>36.222000000000001</v>
      </c>
      <c r="X62" s="6">
        <v>44.759</v>
      </c>
      <c r="Y62" s="6">
        <v>54.808</v>
      </c>
      <c r="Z62" s="6">
        <v>61.658000000000001</v>
      </c>
      <c r="AA62" s="6">
        <v>68.248999999999995</v>
      </c>
      <c r="AB62" s="10">
        <v>70.296000000000006</v>
      </c>
      <c r="AC62" s="10">
        <v>73.212999999999994</v>
      </c>
      <c r="AD62" s="10">
        <v>71.718000000000004</v>
      </c>
      <c r="AE62" s="10">
        <v>69.094999999999999</v>
      </c>
      <c r="AF62" s="10">
        <v>73.343000000000004</v>
      </c>
      <c r="AG62" s="10">
        <v>71.216999999999999</v>
      </c>
      <c r="AH62" s="10">
        <v>54.755000000000003</v>
      </c>
      <c r="AI62" s="10">
        <v>55.151000000000003</v>
      </c>
      <c r="AJ62" s="10">
        <v>55.402000000000001</v>
      </c>
      <c r="AK62" s="10">
        <v>55.308999999999997</v>
      </c>
    </row>
    <row r="63" spans="1:37" x14ac:dyDescent="0.25">
      <c r="A63" s="40" t="s">
        <v>31</v>
      </c>
      <c r="B63" s="10">
        <v>0.10000000000000009</v>
      </c>
      <c r="C63" s="10">
        <v>0.10000000000000053</v>
      </c>
      <c r="D63" s="10">
        <v>1.3000000000000007</v>
      </c>
      <c r="E63" s="10">
        <v>2</v>
      </c>
      <c r="F63" s="10">
        <v>2.1999999999999993</v>
      </c>
      <c r="G63" s="10">
        <v>1.4000000000000021</v>
      </c>
      <c r="H63" s="10">
        <v>2.3000000000000007</v>
      </c>
      <c r="I63" s="10">
        <v>2.5</v>
      </c>
      <c r="J63" s="10">
        <v>2</v>
      </c>
      <c r="K63" s="10">
        <v>1.7999999999999972</v>
      </c>
      <c r="L63" s="10">
        <v>2.7999999999999972</v>
      </c>
      <c r="M63" s="10">
        <v>5.6999999999999886</v>
      </c>
      <c r="N63" s="10">
        <v>10.9</v>
      </c>
      <c r="O63" s="10">
        <v>21.8</v>
      </c>
      <c r="P63" s="10">
        <v>30.7</v>
      </c>
      <c r="Q63" s="10">
        <v>36.299999999999997</v>
      </c>
      <c r="R63" s="14">
        <v>42.6</v>
      </c>
      <c r="S63" s="12">
        <v>45.6</v>
      </c>
      <c r="T63" s="10">
        <v>42.6</v>
      </c>
      <c r="U63" s="10">
        <v>43.7</v>
      </c>
      <c r="V63" s="10">
        <v>48.4</v>
      </c>
      <c r="W63" s="6">
        <v>51.454000000000001</v>
      </c>
      <c r="X63" s="6">
        <v>52.19</v>
      </c>
      <c r="Y63" s="6">
        <v>50.317999999999998</v>
      </c>
      <c r="Z63" s="6">
        <v>58.774999999999999</v>
      </c>
      <c r="AA63" s="6">
        <v>55.435000000000002</v>
      </c>
      <c r="AB63" s="10">
        <v>62.649000000000001</v>
      </c>
      <c r="AC63" s="10">
        <v>67.063999999999993</v>
      </c>
      <c r="AD63" s="10">
        <v>81.271000000000001</v>
      </c>
      <c r="AE63" s="10">
        <v>86.373000000000005</v>
      </c>
      <c r="AF63" s="10">
        <v>96.948999999999998</v>
      </c>
      <c r="AG63" s="10">
        <v>94.304000000000002</v>
      </c>
      <c r="AH63" s="10">
        <v>56.076000000000001</v>
      </c>
      <c r="AI63" s="10">
        <v>35.323999999999998</v>
      </c>
      <c r="AJ63" s="10">
        <v>26.928999999999998</v>
      </c>
      <c r="AK63" s="10">
        <v>31.529</v>
      </c>
    </row>
    <row r="64" spans="1:37" x14ac:dyDescent="0.25">
      <c r="A64" s="40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/>
      <c r="AH64" s="10">
        <v>80.010999999999996</v>
      </c>
      <c r="AI64" s="10">
        <v>80.207999999999998</v>
      </c>
      <c r="AJ64" s="10">
        <v>58</v>
      </c>
      <c r="AK64" s="10">
        <v>60.457999999999998</v>
      </c>
    </row>
    <row r="65" spans="1:37" x14ac:dyDescent="0.25">
      <c r="A65" s="40" t="s">
        <v>33</v>
      </c>
      <c r="B65" s="10">
        <v>0</v>
      </c>
      <c r="C65" s="10">
        <v>0.5</v>
      </c>
      <c r="D65" s="10">
        <v>1.4000000000000341</v>
      </c>
      <c r="E65" s="10">
        <v>3.5999999999999659</v>
      </c>
      <c r="F65" s="10">
        <v>2.7999999999999829</v>
      </c>
      <c r="G65" s="10">
        <v>9.7000000000000455</v>
      </c>
      <c r="H65" s="10">
        <v>5.5999999999999943</v>
      </c>
      <c r="I65" s="10">
        <v>6.3000000000000114</v>
      </c>
      <c r="J65" s="10">
        <v>5.8000000000000114</v>
      </c>
      <c r="K65" s="10">
        <v>6.1999999999999886</v>
      </c>
      <c r="L65" s="10">
        <v>5.1999999999999886</v>
      </c>
      <c r="M65" s="10">
        <v>13.900000000000006</v>
      </c>
      <c r="N65" s="10">
        <v>16.7</v>
      </c>
      <c r="O65" s="10">
        <v>24.9</v>
      </c>
      <c r="P65" s="10">
        <v>43.6</v>
      </c>
      <c r="Q65" s="10">
        <v>52.9</v>
      </c>
      <c r="R65" s="14">
        <v>59.4</v>
      </c>
      <c r="S65" s="12">
        <v>61.3</v>
      </c>
      <c r="T65" s="10">
        <v>66.400000000000006</v>
      </c>
      <c r="U65" s="10">
        <v>74.099999999999994</v>
      </c>
      <c r="V65" s="10">
        <v>80.2</v>
      </c>
      <c r="W65" s="6">
        <v>83.23</v>
      </c>
      <c r="X65" s="6">
        <v>88.366</v>
      </c>
      <c r="Y65" s="6">
        <v>92.382000000000005</v>
      </c>
      <c r="Z65" s="6">
        <v>103.688</v>
      </c>
      <c r="AA65" s="6">
        <v>97.765000000000001</v>
      </c>
      <c r="AB65" s="10">
        <v>90.518000000000001</v>
      </c>
      <c r="AC65" s="10">
        <v>88.447999999999993</v>
      </c>
      <c r="AD65" s="10">
        <v>93.215999999999994</v>
      </c>
      <c r="AE65" s="10">
        <v>95.046000000000006</v>
      </c>
      <c r="AF65" s="10">
        <v>100.33199999999999</v>
      </c>
      <c r="AG65" s="10">
        <v>104.004</v>
      </c>
      <c r="AH65" s="10">
        <v>65.971000000000004</v>
      </c>
      <c r="AI65" s="10">
        <v>71.650000000000006</v>
      </c>
      <c r="AJ65" s="10">
        <v>68.251999999999995</v>
      </c>
      <c r="AK65" s="10">
        <v>69.692999999999998</v>
      </c>
    </row>
    <row r="66" spans="1:37" x14ac:dyDescent="0.25">
      <c r="A66" s="40" t="s">
        <v>34</v>
      </c>
      <c r="B66" s="10">
        <v>0</v>
      </c>
      <c r="C66" s="10">
        <v>0.10000000000000009</v>
      </c>
      <c r="D66" s="10">
        <v>0.20000000000000284</v>
      </c>
      <c r="E66" s="10">
        <v>0.29999999999999716</v>
      </c>
      <c r="F66" s="10">
        <v>0.39999999999999147</v>
      </c>
      <c r="G66" s="10">
        <v>2.2000000000000028</v>
      </c>
      <c r="H66" s="10">
        <v>2.2999999999999972</v>
      </c>
      <c r="I66" s="10">
        <v>2.2000000000000011</v>
      </c>
      <c r="J66" s="10">
        <v>1.1999999999999993</v>
      </c>
      <c r="K66" s="10">
        <v>0.70000000000000018</v>
      </c>
      <c r="L66" s="10">
        <v>0.79999999999999982</v>
      </c>
      <c r="M66" s="10">
        <v>0.70000000000000018</v>
      </c>
      <c r="N66" s="10">
        <v>1.2</v>
      </c>
      <c r="O66" s="10">
        <v>1.3</v>
      </c>
      <c r="P66" s="10">
        <v>2.6</v>
      </c>
      <c r="Q66" s="10">
        <v>2.5</v>
      </c>
      <c r="R66" s="14">
        <v>3.6</v>
      </c>
      <c r="S66" s="12">
        <v>3.2</v>
      </c>
      <c r="T66" s="10">
        <v>3.7</v>
      </c>
      <c r="U66" s="10">
        <v>4.9000000000000004</v>
      </c>
      <c r="V66" s="10">
        <v>7.8</v>
      </c>
      <c r="W66" s="6">
        <v>8.2639999999999993</v>
      </c>
      <c r="X66" s="6">
        <v>11.058999999999999</v>
      </c>
      <c r="Y66" s="6">
        <v>12.532999999999999</v>
      </c>
      <c r="Z66" s="6">
        <v>15.691000000000001</v>
      </c>
      <c r="AA66" s="6">
        <v>17.231000000000002</v>
      </c>
      <c r="AB66" s="10">
        <v>18.54</v>
      </c>
      <c r="AC66" s="10">
        <v>17.649000000000001</v>
      </c>
      <c r="AD66" s="10">
        <v>17.728999999999999</v>
      </c>
      <c r="AE66" s="10">
        <v>18.72</v>
      </c>
      <c r="AF66" s="10">
        <v>18.972999999999999</v>
      </c>
      <c r="AG66" s="10">
        <v>15.131</v>
      </c>
      <c r="AH66" s="10">
        <v>14.164999999999999</v>
      </c>
      <c r="AI66" s="10">
        <v>17.219000000000001</v>
      </c>
      <c r="AJ66" s="10">
        <v>16.981000000000002</v>
      </c>
      <c r="AK66" s="10">
        <v>17.744</v>
      </c>
    </row>
    <row r="67" spans="1:37" x14ac:dyDescent="0.25">
      <c r="A67" s="40" t="s">
        <v>35</v>
      </c>
      <c r="B67" s="10">
        <v>0</v>
      </c>
      <c r="C67" s="10">
        <v>0.10000000000000009</v>
      </c>
      <c r="D67" s="10">
        <v>0.59999999999999964</v>
      </c>
      <c r="E67" s="10">
        <v>0.5</v>
      </c>
      <c r="F67" s="10">
        <v>0.49999999999999989</v>
      </c>
      <c r="G67" s="10">
        <v>0.70000000000000018</v>
      </c>
      <c r="H67" s="10">
        <v>0.5</v>
      </c>
      <c r="I67" s="10">
        <v>0.5</v>
      </c>
      <c r="J67" s="10">
        <v>0.20000000000000107</v>
      </c>
      <c r="K67" s="10">
        <v>1</v>
      </c>
      <c r="L67" s="10">
        <v>1.1000000000000005</v>
      </c>
      <c r="M67" s="10">
        <v>0.89999999999999947</v>
      </c>
      <c r="N67" s="10">
        <v>1.4</v>
      </c>
      <c r="O67" s="10">
        <v>1.9</v>
      </c>
      <c r="P67" s="10">
        <v>3.4</v>
      </c>
      <c r="Q67" s="10">
        <v>3.6</v>
      </c>
      <c r="R67" s="14">
        <v>5.8</v>
      </c>
      <c r="S67" s="12">
        <v>7.5</v>
      </c>
      <c r="T67" s="10">
        <v>8.6</v>
      </c>
      <c r="U67" s="10">
        <v>8.9</v>
      </c>
      <c r="V67" s="10">
        <v>10.8</v>
      </c>
      <c r="W67" s="6">
        <v>11.506</v>
      </c>
      <c r="X67" s="6">
        <v>13.952</v>
      </c>
      <c r="Y67" s="6">
        <v>14.111000000000001</v>
      </c>
      <c r="Z67" s="6">
        <v>17.984999999999999</v>
      </c>
      <c r="AA67" s="6">
        <v>16.751999999999999</v>
      </c>
      <c r="AB67" s="10">
        <v>21.327999999999999</v>
      </c>
      <c r="AC67" s="10">
        <v>19.518000000000001</v>
      </c>
      <c r="AD67" s="10">
        <v>20.318999999999999</v>
      </c>
      <c r="AE67" s="10">
        <v>21.405999999999999</v>
      </c>
      <c r="AF67" s="10">
        <v>21.5</v>
      </c>
      <c r="AG67" s="10">
        <v>25.91</v>
      </c>
      <c r="AH67" s="10">
        <v>16.885999999999999</v>
      </c>
      <c r="AI67" s="10">
        <v>18.725000000000001</v>
      </c>
      <c r="AJ67" s="10">
        <v>16.120999999999999</v>
      </c>
      <c r="AK67" s="10">
        <v>16.693000000000001</v>
      </c>
    </row>
    <row r="68" spans="1:37" x14ac:dyDescent="0.25">
      <c r="A68" s="40" t="s">
        <v>36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0.10000000000000142</v>
      </c>
      <c r="H68" s="10">
        <v>9.9999999999997868E-2</v>
      </c>
      <c r="I68" s="10">
        <v>0.10000000000000142</v>
      </c>
      <c r="J68" s="10">
        <v>1.6000000000000014</v>
      </c>
      <c r="K68" s="10">
        <v>1.6000000000000014</v>
      </c>
      <c r="L68" s="10">
        <v>2.1000000000000014</v>
      </c>
      <c r="M68" s="10">
        <v>5.8999999999999986</v>
      </c>
      <c r="N68" s="10">
        <v>7.2</v>
      </c>
      <c r="O68" s="10">
        <v>8.8000000000000007</v>
      </c>
      <c r="P68" s="10">
        <v>10.9</v>
      </c>
      <c r="Q68" s="10">
        <v>15.8</v>
      </c>
      <c r="R68" s="14">
        <v>16</v>
      </c>
      <c r="S68" s="12">
        <v>19.8</v>
      </c>
      <c r="T68" s="10">
        <v>24</v>
      </c>
      <c r="U68" s="10">
        <v>31.6</v>
      </c>
      <c r="V68" s="10">
        <v>34.299999999999997</v>
      </c>
      <c r="W68" s="6">
        <v>37.747</v>
      </c>
      <c r="X68" s="6">
        <v>23.373000000000001</v>
      </c>
      <c r="Y68" s="6">
        <v>26.731000000000002</v>
      </c>
      <c r="Z68" s="6">
        <v>27.433</v>
      </c>
      <c r="AA68" s="6">
        <v>28.632999999999999</v>
      </c>
      <c r="AB68" s="10">
        <v>31.704999999999998</v>
      </c>
      <c r="AC68" s="10">
        <v>33.253999999999998</v>
      </c>
      <c r="AD68" s="10">
        <v>35.563000000000002</v>
      </c>
      <c r="AE68" s="10">
        <v>39.725999999999999</v>
      </c>
      <c r="AF68" s="10">
        <v>39.573</v>
      </c>
      <c r="AG68" s="10">
        <v>29.725000000000001</v>
      </c>
      <c r="AH68" s="10">
        <v>28.984000000000002</v>
      </c>
      <c r="AI68" s="10">
        <v>29.861999999999998</v>
      </c>
      <c r="AJ68" s="10">
        <v>25.895</v>
      </c>
      <c r="AK68" s="10">
        <v>30.202000000000002</v>
      </c>
    </row>
    <row r="69" spans="1:37" x14ac:dyDescent="0.25">
      <c r="A69" s="40" t="s">
        <v>45</v>
      </c>
      <c r="B69" s="10">
        <v>0.10000000000000009</v>
      </c>
      <c r="C69" s="10">
        <v>0.59999999999999964</v>
      </c>
      <c r="D69" s="10">
        <v>0.89999999999999858</v>
      </c>
      <c r="E69" s="10">
        <v>2.6000000000000014</v>
      </c>
      <c r="F69" s="10">
        <v>3.6999999999999957</v>
      </c>
      <c r="G69" s="10">
        <v>3.4000000000000057</v>
      </c>
      <c r="H69" s="10">
        <v>6.0999999999999943</v>
      </c>
      <c r="I69" s="10">
        <v>5.2000000000000028</v>
      </c>
      <c r="J69" s="10">
        <v>2.3999999999999986</v>
      </c>
      <c r="K69" s="10">
        <v>3.8000000000000043</v>
      </c>
      <c r="L69" s="10">
        <v>3.6000000000000014</v>
      </c>
      <c r="M69" s="10">
        <v>4.1000000000000014</v>
      </c>
      <c r="N69" s="10">
        <v>5.0999999999999996</v>
      </c>
      <c r="O69" s="10">
        <v>6.3</v>
      </c>
      <c r="P69" s="10">
        <v>9.1</v>
      </c>
      <c r="Q69" s="10">
        <v>11.3</v>
      </c>
      <c r="R69" s="14">
        <v>13</v>
      </c>
      <c r="S69" s="12">
        <v>13.8</v>
      </c>
      <c r="T69" s="10">
        <v>14.1</v>
      </c>
      <c r="U69" s="10">
        <v>14.5</v>
      </c>
      <c r="V69" s="10">
        <v>15.8</v>
      </c>
      <c r="W69" s="6">
        <v>15.297000000000001</v>
      </c>
      <c r="X69" s="6">
        <v>19.050999999999998</v>
      </c>
      <c r="Y69" s="6">
        <v>13.276</v>
      </c>
      <c r="Z69" s="6">
        <v>17.248000000000001</v>
      </c>
      <c r="AA69" s="6">
        <v>17.431000000000001</v>
      </c>
      <c r="AB69" s="10">
        <v>16.420000000000002</v>
      </c>
      <c r="AC69" s="10">
        <v>20.498999999999999</v>
      </c>
      <c r="AD69" s="54" t="s">
        <v>0</v>
      </c>
      <c r="AE69" s="54" t="s">
        <v>0</v>
      </c>
      <c r="AF69" s="54" t="s">
        <v>0</v>
      </c>
      <c r="AG69" s="54"/>
      <c r="AH69" s="54"/>
      <c r="AI69" s="54" t="s">
        <v>0</v>
      </c>
      <c r="AJ69" s="54" t="s">
        <v>0</v>
      </c>
    </row>
    <row r="70" spans="1:37" x14ac:dyDescent="0.25">
      <c r="A70" s="40" t="s">
        <v>37</v>
      </c>
      <c r="B70" s="10">
        <v>0.29999999999999993</v>
      </c>
      <c r="C70" s="10">
        <v>0.10000000000000009</v>
      </c>
      <c r="D70" s="10">
        <v>0.20000000000000018</v>
      </c>
      <c r="E70" s="10">
        <v>0.40000000000000036</v>
      </c>
      <c r="F70" s="10">
        <v>0.40000000000000036</v>
      </c>
      <c r="G70" s="10">
        <v>0.30000000000000071</v>
      </c>
      <c r="H70" s="10">
        <v>0.5</v>
      </c>
      <c r="I70" s="10">
        <v>0.80000000000000071</v>
      </c>
      <c r="J70" s="10">
        <v>0.69999999999999929</v>
      </c>
      <c r="K70" s="10">
        <v>0.5</v>
      </c>
      <c r="L70" s="10">
        <v>0.80000000000000071</v>
      </c>
      <c r="M70" s="10">
        <v>0.90000000000000213</v>
      </c>
      <c r="N70" s="10">
        <v>2.5</v>
      </c>
      <c r="O70" s="10">
        <v>3.6</v>
      </c>
      <c r="P70" s="10">
        <v>5.5</v>
      </c>
      <c r="Q70" s="10">
        <v>6.7</v>
      </c>
      <c r="R70" s="14">
        <v>8.6</v>
      </c>
      <c r="S70" s="12">
        <v>9.3000000000000007</v>
      </c>
      <c r="T70" s="10">
        <v>11.2</v>
      </c>
      <c r="U70" s="10">
        <v>12.1</v>
      </c>
      <c r="V70" s="10">
        <v>13.5</v>
      </c>
      <c r="W70" s="6">
        <v>13.682</v>
      </c>
      <c r="X70" s="6">
        <v>11.975</v>
      </c>
      <c r="Y70" s="6">
        <v>14.292</v>
      </c>
      <c r="Z70" s="6">
        <v>16.260999999999999</v>
      </c>
      <c r="AA70" s="6">
        <v>16.145</v>
      </c>
      <c r="AB70" s="10">
        <v>19.591999999999999</v>
      </c>
      <c r="AC70" s="10">
        <v>17.082999999999998</v>
      </c>
      <c r="AD70" s="10">
        <v>16.416</v>
      </c>
      <c r="AE70" s="10">
        <v>17.68</v>
      </c>
      <c r="AF70" s="10">
        <v>18.259</v>
      </c>
      <c r="AG70" s="10">
        <v>21.009</v>
      </c>
      <c r="AH70" s="10">
        <v>22.515999999999998</v>
      </c>
      <c r="AI70" s="10">
        <v>26.329000000000001</v>
      </c>
      <c r="AJ70" s="10">
        <v>19.891999999999999</v>
      </c>
      <c r="AK70" s="54">
        <v>19.646999999999998</v>
      </c>
    </row>
    <row r="71" spans="1:37" x14ac:dyDescent="0.25">
      <c r="A71" s="40" t="s">
        <v>38</v>
      </c>
      <c r="B71" s="8">
        <v>0</v>
      </c>
      <c r="C71" s="8">
        <v>0</v>
      </c>
      <c r="D71" s="8">
        <v>0.19999999999999973</v>
      </c>
      <c r="E71" s="8">
        <v>0.39999999999999991</v>
      </c>
      <c r="F71" s="8">
        <v>0.39999999999999947</v>
      </c>
      <c r="G71" s="8">
        <v>0.20000000000000018</v>
      </c>
      <c r="H71" s="8">
        <v>0.40000000000000036</v>
      </c>
      <c r="I71" s="8">
        <v>0.60000000000000142</v>
      </c>
      <c r="J71" s="8">
        <v>0.40000000000000036</v>
      </c>
      <c r="K71" s="8">
        <v>0.20000000000000018</v>
      </c>
      <c r="L71" s="8"/>
      <c r="M71" s="8"/>
      <c r="N71" s="8"/>
      <c r="O71" s="8"/>
      <c r="P71" s="8"/>
      <c r="Q71" s="8">
        <v>0</v>
      </c>
      <c r="R71" s="8"/>
      <c r="S71" s="8">
        <v>0.1</v>
      </c>
      <c r="T71" s="8">
        <v>0</v>
      </c>
      <c r="U71" s="8">
        <v>0.2</v>
      </c>
      <c r="V71" s="8">
        <v>0.1</v>
      </c>
      <c r="W71" s="8">
        <v>0.23300000000000001</v>
      </c>
      <c r="X71" s="8">
        <v>0.33600000000000002</v>
      </c>
      <c r="Y71" s="8">
        <v>0.34799999999999998</v>
      </c>
      <c r="Z71" s="8">
        <v>0.57399999999999995</v>
      </c>
      <c r="AA71" s="8">
        <v>0.73899999999999999</v>
      </c>
      <c r="AB71" s="8">
        <v>0.64200000000000002</v>
      </c>
      <c r="AC71" s="10">
        <v>0.51400000000000001</v>
      </c>
      <c r="AD71" s="10">
        <v>0.57799999999999996</v>
      </c>
      <c r="AE71" s="10">
        <v>0.53700000000000003</v>
      </c>
      <c r="AF71" s="10">
        <v>0.55600000000000005</v>
      </c>
      <c r="AG71" s="10">
        <v>0.51400000000000001</v>
      </c>
      <c r="AH71" s="10">
        <v>0.81599999999999995</v>
      </c>
      <c r="AI71" s="10">
        <v>0.54700000000000004</v>
      </c>
      <c r="AJ71" s="10">
        <v>0.53800000000000003</v>
      </c>
      <c r="AK71" s="10">
        <v>0.57899999999999996</v>
      </c>
    </row>
    <row r="72" spans="1:37" x14ac:dyDescent="0.25">
      <c r="A72" s="40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10">
        <v>23.292000000000002</v>
      </c>
      <c r="AE72" s="10">
        <v>29.352</v>
      </c>
      <c r="AF72" s="10">
        <v>32.667999999999999</v>
      </c>
      <c r="AG72" s="10">
        <v>36.920999999999999</v>
      </c>
      <c r="AH72" s="10">
        <v>31.818000000000001</v>
      </c>
      <c r="AI72" s="10">
        <v>46.737000000000002</v>
      </c>
      <c r="AJ72" s="10">
        <v>45.344000000000001</v>
      </c>
      <c r="AK72" s="10">
        <v>48.052999999999997</v>
      </c>
    </row>
    <row r="73" spans="1:37" x14ac:dyDescent="0.25">
      <c r="A73" s="41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/>
      <c r="AH73" s="10">
        <v>31.478999999999999</v>
      </c>
      <c r="AI73" s="10">
        <v>29.37</v>
      </c>
      <c r="AJ73" s="10">
        <v>24.780999999999999</v>
      </c>
      <c r="AK73" s="10">
        <v>20.923999999999999</v>
      </c>
    </row>
    <row r="74" spans="1:37" x14ac:dyDescent="0.25">
      <c r="A74" s="40" t="s">
        <v>41</v>
      </c>
      <c r="B74" s="8"/>
      <c r="C74" s="8">
        <v>0.40000000000000568</v>
      </c>
      <c r="D74" s="8">
        <v>2.3999999999999986</v>
      </c>
      <c r="E74" s="8">
        <v>1.6999999999999957</v>
      </c>
      <c r="F74" s="8">
        <v>2.2000000000000028</v>
      </c>
      <c r="G74" s="8">
        <v>3.3000000000000114</v>
      </c>
      <c r="H74" s="8">
        <v>4.7999999999999829</v>
      </c>
      <c r="I74" s="8">
        <v>2.2000000000000028</v>
      </c>
      <c r="J74" s="8">
        <v>3</v>
      </c>
      <c r="K74" s="8">
        <v>3.3000000000000114</v>
      </c>
      <c r="L74" s="8">
        <v>4.4000000000000057</v>
      </c>
      <c r="M74" s="8">
        <v>6.1999999999999886</v>
      </c>
      <c r="N74" s="8">
        <v>13.8</v>
      </c>
      <c r="O74" s="8">
        <v>31.8</v>
      </c>
      <c r="P74" s="8">
        <v>41.5</v>
      </c>
      <c r="Q74" s="8">
        <v>57.6</v>
      </c>
      <c r="R74" s="8">
        <v>68.3</v>
      </c>
      <c r="S74" s="8">
        <v>75.5</v>
      </c>
      <c r="T74" s="8">
        <v>80.7</v>
      </c>
      <c r="U74" s="8">
        <v>79.3</v>
      </c>
      <c r="V74" s="8">
        <v>76</v>
      </c>
      <c r="W74" s="8">
        <v>80.546000000000006</v>
      </c>
      <c r="X74" s="8">
        <v>77.653000000000006</v>
      </c>
      <c r="Y74" s="8">
        <v>82.298000000000002</v>
      </c>
      <c r="Z74" s="8">
        <v>85.442999999999998</v>
      </c>
      <c r="AA74" s="8">
        <v>83.325999999999993</v>
      </c>
      <c r="AB74" s="8">
        <v>90.272999999999996</v>
      </c>
      <c r="AC74" s="15">
        <v>80.236000000000004</v>
      </c>
      <c r="AD74" s="15">
        <v>80.680000000000007</v>
      </c>
      <c r="AE74" s="15">
        <v>87.617999999999995</v>
      </c>
      <c r="AF74" s="15">
        <v>91.132000000000005</v>
      </c>
      <c r="AG74" s="15">
        <v>94.447000000000003</v>
      </c>
      <c r="AH74" s="15">
        <v>30.925999999999998</v>
      </c>
      <c r="AI74" s="15">
        <v>31.341999999999999</v>
      </c>
      <c r="AJ74" s="15">
        <v>31.196999999999999</v>
      </c>
      <c r="AK74" s="10">
        <v>30.591999999999999</v>
      </c>
    </row>
    <row r="75" spans="1:37" x14ac:dyDescent="0.25">
      <c r="A75" s="40" t="s">
        <v>42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>
        <v>0.12</v>
      </c>
      <c r="Y75" s="8">
        <v>9.5000000000000001E-2</v>
      </c>
      <c r="Z75" s="8">
        <v>0.06</v>
      </c>
      <c r="AA75" s="8">
        <v>3.5000000000000003E-2</v>
      </c>
      <c r="AB75" s="8">
        <v>2.1999999999999999E-2</v>
      </c>
      <c r="AC75" s="15">
        <v>2.1999999999999999E-2</v>
      </c>
      <c r="AD75" s="15"/>
      <c r="AE75" s="15"/>
      <c r="AF75" s="15"/>
      <c r="AG75" s="15"/>
      <c r="AH75" s="15"/>
      <c r="AI75" s="15"/>
      <c r="AJ75" s="15"/>
    </row>
    <row r="76" spans="1:37" x14ac:dyDescent="0.25">
      <c r="A76" s="40" t="s">
        <v>43</v>
      </c>
      <c r="B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15"/>
      <c r="AD76" s="15"/>
      <c r="AE76" s="15"/>
      <c r="AF76" s="15"/>
      <c r="AG76" s="15"/>
      <c r="AH76" s="15"/>
      <c r="AI76" s="15"/>
      <c r="AJ76" s="15"/>
      <c r="AK76" s="15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2"/>
      <c r="AE77" s="82"/>
      <c r="AF77" s="82"/>
      <c r="AG77" s="88">
        <v>0.01</v>
      </c>
      <c r="AH77" s="90">
        <v>0.01</v>
      </c>
      <c r="AI77" s="88">
        <v>0.129</v>
      </c>
      <c r="AJ77" s="88">
        <v>0.11899999999999999</v>
      </c>
      <c r="AK77" s="88">
        <v>0.434</v>
      </c>
    </row>
    <row r="78" spans="1:37" x14ac:dyDescent="0.25"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x14ac:dyDescent="0.25">
      <c r="A79" s="108" t="s">
        <v>49</v>
      </c>
      <c r="B79" s="1"/>
      <c r="C79" s="4"/>
    </row>
    <row r="80" spans="1:37" s="59" customFormat="1" ht="27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4">
        <v>2018</v>
      </c>
      <c r="AE80" s="114">
        <v>2019</v>
      </c>
      <c r="AF80" s="114">
        <v>2020</v>
      </c>
      <c r="AG80" s="114">
        <v>2021</v>
      </c>
      <c r="AH80" s="107" t="s">
        <v>3</v>
      </c>
      <c r="AI80" s="107" t="s">
        <v>4</v>
      </c>
      <c r="AJ80" s="114">
        <v>2024</v>
      </c>
      <c r="AK80" s="114">
        <v>2025</v>
      </c>
    </row>
    <row r="81" spans="1:37" s="33" customFormat="1" x14ac:dyDescent="0.25">
      <c r="A81" s="40" t="s">
        <v>24</v>
      </c>
      <c r="B81" s="14">
        <f t="shared" ref="B81:Z81" si="42">SUM(B83:B101)</f>
        <v>853.49999999999932</v>
      </c>
      <c r="C81" s="14">
        <f t="shared" si="42"/>
        <v>876.39999999999884</v>
      </c>
      <c r="D81" s="14">
        <f t="shared" si="42"/>
        <v>922.60000000000093</v>
      </c>
      <c r="E81" s="14">
        <f t="shared" si="42"/>
        <v>970.39999999999975</v>
      </c>
      <c r="F81" s="14">
        <f t="shared" si="42"/>
        <v>800.40000000000077</v>
      </c>
      <c r="G81" s="14">
        <f t="shared" si="42"/>
        <v>773.99999999999966</v>
      </c>
      <c r="H81" s="14">
        <f t="shared" si="42"/>
        <v>745.4</v>
      </c>
      <c r="I81" s="14">
        <f t="shared" si="42"/>
        <v>700.3000000000003</v>
      </c>
      <c r="J81" s="14">
        <f t="shared" si="42"/>
        <v>793.5</v>
      </c>
      <c r="K81" s="14">
        <f t="shared" si="42"/>
        <v>877.7000000000005</v>
      </c>
      <c r="L81" s="14">
        <f t="shared" si="42"/>
        <v>996</v>
      </c>
      <c r="M81" s="14">
        <f t="shared" si="42"/>
        <v>1186.6000000000001</v>
      </c>
      <c r="N81" s="14">
        <f t="shared" si="42"/>
        <v>1373.1</v>
      </c>
      <c r="O81" s="14">
        <f t="shared" si="42"/>
        <v>1651.3999999999996</v>
      </c>
      <c r="P81" s="14">
        <f t="shared" si="42"/>
        <v>1881.3999999999999</v>
      </c>
      <c r="Q81" s="14">
        <f t="shared" si="42"/>
        <v>2013.2999999999997</v>
      </c>
      <c r="R81" s="14">
        <f t="shared" si="42"/>
        <v>2150.9</v>
      </c>
      <c r="S81" s="14">
        <f t="shared" si="42"/>
        <v>2206</v>
      </c>
      <c r="T81" s="14">
        <f t="shared" si="42"/>
        <v>2204.6999999999998</v>
      </c>
      <c r="U81" s="14">
        <f t="shared" si="42"/>
        <v>2233.6</v>
      </c>
      <c r="V81" s="14">
        <f t="shared" si="42"/>
        <v>2176.9</v>
      </c>
      <c r="W81" s="14">
        <f t="shared" si="42"/>
        <v>2130.3709999999996</v>
      </c>
      <c r="X81" s="14">
        <f t="shared" si="42"/>
        <v>1956.184</v>
      </c>
      <c r="Y81" s="14">
        <v>1807.817</v>
      </c>
      <c r="Z81" s="14">
        <f t="shared" si="42"/>
        <v>1775.5919999999999</v>
      </c>
      <c r="AA81" s="14">
        <f>SUM(AA82:AA102)</f>
        <v>1719.8110000000001</v>
      </c>
      <c r="AB81" s="14">
        <f t="shared" ref="AB81:AK81" si="43">SUM(AB82:AB102)</f>
        <v>1668.7959999999998</v>
      </c>
      <c r="AC81" s="14">
        <f t="shared" si="43"/>
        <v>1643.9459999999999</v>
      </c>
      <c r="AD81" s="14">
        <f t="shared" si="43"/>
        <v>1629.8040000000003</v>
      </c>
      <c r="AE81" s="14">
        <f t="shared" si="43"/>
        <v>1562.415</v>
      </c>
      <c r="AF81" s="14">
        <f t="shared" si="43"/>
        <v>1577.402</v>
      </c>
      <c r="AG81" s="14">
        <f t="shared" si="43"/>
        <v>1545.1830000000002</v>
      </c>
      <c r="AH81" s="14">
        <f t="shared" si="43"/>
        <v>1270.0049999999999</v>
      </c>
      <c r="AI81" s="14">
        <f t="shared" si="43"/>
        <v>1079.2420000000002</v>
      </c>
      <c r="AJ81" s="14">
        <f t="shared" si="43"/>
        <v>1096.501</v>
      </c>
      <c r="AK81" s="14">
        <f t="shared" si="43"/>
        <v>1126.3369999999995</v>
      </c>
    </row>
    <row r="82" spans="1:37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/>
      <c r="AH82" s="55">
        <v>44.329000000000001</v>
      </c>
      <c r="AI82" s="6">
        <v>43.033000000000001</v>
      </c>
      <c r="AJ82" s="6">
        <v>58.386000000000003</v>
      </c>
      <c r="AK82" s="6">
        <v>62.136000000000003</v>
      </c>
    </row>
    <row r="83" spans="1:37" x14ac:dyDescent="0.25">
      <c r="A83" s="40" t="s">
        <v>26</v>
      </c>
      <c r="B83" s="15">
        <v>29</v>
      </c>
      <c r="C83" s="15">
        <v>29.399999999999977</v>
      </c>
      <c r="D83" s="15">
        <v>29.700000000000003</v>
      </c>
      <c r="E83" s="15">
        <v>31.199999999999953</v>
      </c>
      <c r="F83" s="15">
        <v>27.399999999999977</v>
      </c>
      <c r="G83" s="15">
        <v>28.599999999999998</v>
      </c>
      <c r="H83" s="15">
        <v>10.099999999999959</v>
      </c>
      <c r="I83" s="15">
        <v>11.000000000000011</v>
      </c>
      <c r="J83" s="15">
        <v>9.2000000000000064</v>
      </c>
      <c r="K83" s="15">
        <v>8.4000000000000057</v>
      </c>
      <c r="L83" s="15">
        <v>9.1</v>
      </c>
      <c r="M83" s="15">
        <v>9.1</v>
      </c>
      <c r="N83" s="15">
        <v>13.8</v>
      </c>
      <c r="O83" s="15">
        <v>22.1</v>
      </c>
      <c r="P83" s="15">
        <v>26.4</v>
      </c>
      <c r="Q83" s="15">
        <v>28.700000000000003</v>
      </c>
      <c r="R83" s="11">
        <v>29</v>
      </c>
      <c r="S83" s="15">
        <v>25.1</v>
      </c>
      <c r="T83" s="15">
        <v>25.5</v>
      </c>
      <c r="U83" s="15">
        <v>27.1</v>
      </c>
      <c r="V83" s="15">
        <v>28.2</v>
      </c>
      <c r="W83" s="6">
        <v>27.829000000000001</v>
      </c>
      <c r="X83" s="6">
        <v>32.811</v>
      </c>
      <c r="Y83" s="6">
        <v>31.8</v>
      </c>
      <c r="Z83" s="6">
        <v>34.886000000000003</v>
      </c>
      <c r="AA83" s="6">
        <v>35.722999999999999</v>
      </c>
      <c r="AB83" s="14">
        <v>33.994999999999997</v>
      </c>
      <c r="AC83" s="6">
        <v>31.585999999999999</v>
      </c>
      <c r="AD83" s="6">
        <v>31.015999999999998</v>
      </c>
      <c r="AE83" s="6">
        <v>31.41</v>
      </c>
      <c r="AF83" s="6">
        <v>31.556999999999999</v>
      </c>
      <c r="AG83" s="6">
        <v>32.838000000000001</v>
      </c>
      <c r="AH83" s="6">
        <v>27.963000000000001</v>
      </c>
      <c r="AI83" s="6">
        <v>26.754999999999999</v>
      </c>
      <c r="AJ83" s="6">
        <v>27.475000000000001</v>
      </c>
      <c r="AK83" s="6">
        <v>27.655999999999999</v>
      </c>
    </row>
    <row r="84" spans="1:37" x14ac:dyDescent="0.25">
      <c r="A84" s="40" t="s">
        <v>27</v>
      </c>
      <c r="B84" s="15">
        <v>60.400000000000091</v>
      </c>
      <c r="C84" s="15">
        <v>60.799999999999542</v>
      </c>
      <c r="D84" s="15">
        <v>62.400000000000183</v>
      </c>
      <c r="E84" s="15">
        <v>60.7</v>
      </c>
      <c r="F84" s="15">
        <v>56.100000000000229</v>
      </c>
      <c r="G84" s="15">
        <v>46.69999999999991</v>
      </c>
      <c r="H84" s="15">
        <v>40.699999999999953</v>
      </c>
      <c r="I84" s="15">
        <v>37.40000000000002</v>
      </c>
      <c r="J84" s="15">
        <v>48.69999999999996</v>
      </c>
      <c r="K84" s="15">
        <v>43.499999999999986</v>
      </c>
      <c r="L84" s="15">
        <v>53</v>
      </c>
      <c r="M84" s="15">
        <v>58.099999999999987</v>
      </c>
      <c r="N84" s="15">
        <v>63.4</v>
      </c>
      <c r="O84" s="15">
        <v>72.7</v>
      </c>
      <c r="P84" s="15">
        <v>82.8</v>
      </c>
      <c r="Q84" s="15">
        <v>83.9</v>
      </c>
      <c r="R84" s="11">
        <v>105.8</v>
      </c>
      <c r="S84" s="15">
        <v>105.6</v>
      </c>
      <c r="T84" s="15">
        <v>108.7</v>
      </c>
      <c r="U84" s="15">
        <v>110.2</v>
      </c>
      <c r="V84" s="15">
        <v>115.8</v>
      </c>
      <c r="W84" s="6">
        <v>121.282</v>
      </c>
      <c r="X84" s="6">
        <v>108.73699999999999</v>
      </c>
      <c r="Y84" s="6">
        <v>107.822</v>
      </c>
      <c r="Z84" s="6">
        <v>104.334</v>
      </c>
      <c r="AA84" s="6">
        <v>92.647999999999996</v>
      </c>
      <c r="AB84" s="14">
        <v>99.581999999999994</v>
      </c>
      <c r="AC84" s="6">
        <v>95.885000000000005</v>
      </c>
      <c r="AD84" s="6">
        <v>107.547</v>
      </c>
      <c r="AE84" s="6">
        <v>110.351</v>
      </c>
      <c r="AF84" s="6">
        <v>108.289</v>
      </c>
      <c r="AG84" s="6">
        <v>118.401</v>
      </c>
      <c r="AH84" s="6">
        <v>88.200999999999993</v>
      </c>
      <c r="AI84" s="6">
        <v>83.93</v>
      </c>
      <c r="AJ84" s="6">
        <v>89.932000000000002</v>
      </c>
      <c r="AK84" s="6">
        <v>90.349000000000004</v>
      </c>
    </row>
    <row r="85" spans="1:37" x14ac:dyDescent="0.25">
      <c r="A85" s="40" t="s">
        <v>28</v>
      </c>
      <c r="B85" s="15">
        <v>111.19999999999982</v>
      </c>
      <c r="C85" s="15">
        <v>126.79999999999981</v>
      </c>
      <c r="D85" s="15">
        <v>115.00000000000018</v>
      </c>
      <c r="E85" s="15">
        <v>124.90000000000009</v>
      </c>
      <c r="F85" s="15">
        <v>97.100000000000634</v>
      </c>
      <c r="G85" s="15">
        <v>105.80000000000007</v>
      </c>
      <c r="H85" s="15">
        <v>109.79999999999973</v>
      </c>
      <c r="I85" s="15">
        <v>95.500000000000028</v>
      </c>
      <c r="J85" s="15">
        <v>122.29999999999995</v>
      </c>
      <c r="K85" s="15">
        <v>131.00000000000037</v>
      </c>
      <c r="L85" s="15">
        <v>139.6</v>
      </c>
      <c r="M85" s="15">
        <v>176.1</v>
      </c>
      <c r="N85" s="15">
        <v>194.3</v>
      </c>
      <c r="O85" s="15">
        <v>198.79999999999998</v>
      </c>
      <c r="P85" s="15">
        <v>223.6</v>
      </c>
      <c r="Q85" s="15">
        <v>267.8</v>
      </c>
      <c r="R85" s="11">
        <v>320.60000000000002</v>
      </c>
      <c r="S85" s="15">
        <v>334.9</v>
      </c>
      <c r="T85" s="15">
        <v>332</v>
      </c>
      <c r="U85" s="15">
        <v>349.1</v>
      </c>
      <c r="V85" s="15">
        <v>312.5</v>
      </c>
      <c r="W85" s="6">
        <v>291.22899999999998</v>
      </c>
      <c r="X85" s="6">
        <v>307.60300000000001</v>
      </c>
      <c r="Y85" s="6">
        <v>283.08800000000002</v>
      </c>
      <c r="Z85" s="6">
        <v>292.43400000000003</v>
      </c>
      <c r="AA85" s="6">
        <v>274.88099999999997</v>
      </c>
      <c r="AB85" s="14">
        <v>280.584</v>
      </c>
      <c r="AC85" s="6">
        <v>283.31099999999998</v>
      </c>
      <c r="AD85" s="6">
        <v>266.85500000000002</v>
      </c>
      <c r="AE85" s="6">
        <v>258.39600000000002</v>
      </c>
      <c r="AF85" s="6">
        <v>256.846</v>
      </c>
      <c r="AG85" s="6">
        <v>243.018</v>
      </c>
      <c r="AH85" s="6">
        <v>52.372</v>
      </c>
      <c r="AI85" s="6">
        <v>59.015000000000001</v>
      </c>
      <c r="AJ85" s="6">
        <v>74.266999999999996</v>
      </c>
      <c r="AK85" s="6">
        <v>76.930000000000007</v>
      </c>
    </row>
    <row r="86" spans="1:37" x14ac:dyDescent="0.25">
      <c r="A86" s="40" t="s">
        <v>29</v>
      </c>
      <c r="B86" s="15">
        <v>30.399999999999864</v>
      </c>
      <c r="C86" s="15">
        <v>29.700000000000045</v>
      </c>
      <c r="D86" s="15">
        <v>30.80000000000009</v>
      </c>
      <c r="E86" s="15">
        <v>30.4</v>
      </c>
      <c r="F86" s="15">
        <v>27.099999999999955</v>
      </c>
      <c r="G86" s="15">
        <v>26.499999999999979</v>
      </c>
      <c r="H86" s="15">
        <v>23.800000000000026</v>
      </c>
      <c r="I86" s="15">
        <v>23.200000000000035</v>
      </c>
      <c r="J86" s="15">
        <v>36.80000000000004</v>
      </c>
      <c r="K86" s="15">
        <v>34.100000000000009</v>
      </c>
      <c r="L86" s="15">
        <v>37.5</v>
      </c>
      <c r="M86" s="15">
        <v>42.199999999999996</v>
      </c>
      <c r="N86" s="15">
        <v>46.9</v>
      </c>
      <c r="O86" s="15">
        <v>58.8</v>
      </c>
      <c r="P86" s="15">
        <v>64.8</v>
      </c>
      <c r="Q86" s="15">
        <v>65.5</v>
      </c>
      <c r="R86" s="11">
        <v>75.2</v>
      </c>
      <c r="S86" s="15">
        <v>77.3</v>
      </c>
      <c r="T86" s="15">
        <v>78.400000000000006</v>
      </c>
      <c r="U86" s="15">
        <v>79.3</v>
      </c>
      <c r="V86" s="15">
        <v>82.9</v>
      </c>
      <c r="W86" s="6">
        <v>86.013000000000005</v>
      </c>
      <c r="X86" s="6">
        <v>79.954999999999998</v>
      </c>
      <c r="Y86" s="6">
        <v>66.606999999999999</v>
      </c>
      <c r="Z86" s="6">
        <v>69.049000000000007</v>
      </c>
      <c r="AA86" s="6">
        <v>73.259</v>
      </c>
      <c r="AB86" s="14">
        <v>71.198999999999998</v>
      </c>
      <c r="AC86" s="6">
        <v>74.581999999999994</v>
      </c>
      <c r="AD86" s="6">
        <v>70.534999999999997</v>
      </c>
      <c r="AE86" s="6">
        <v>72.161000000000001</v>
      </c>
      <c r="AF86" s="6">
        <v>72.816000000000003</v>
      </c>
      <c r="AG86" s="6">
        <v>76.171999999999997</v>
      </c>
      <c r="AH86" s="6">
        <v>68.09</v>
      </c>
      <c r="AI86" s="6">
        <v>65.777000000000001</v>
      </c>
      <c r="AJ86" s="6">
        <v>69.885000000000005</v>
      </c>
      <c r="AK86" s="6">
        <v>73.921000000000006</v>
      </c>
    </row>
    <row r="87" spans="1:37" x14ac:dyDescent="0.25">
      <c r="A87" s="40" t="s">
        <v>30</v>
      </c>
      <c r="B87" s="15">
        <v>43.899999999999864</v>
      </c>
      <c r="C87" s="15">
        <v>40.999999999999829</v>
      </c>
      <c r="D87" s="15">
        <v>42.299999999999727</v>
      </c>
      <c r="E87" s="15">
        <v>44.400000000000276</v>
      </c>
      <c r="F87" s="15">
        <v>38.000000000000099</v>
      </c>
      <c r="G87" s="15">
        <v>39.200000000000067</v>
      </c>
      <c r="H87" s="15">
        <v>35.800000000000033</v>
      </c>
      <c r="I87" s="15">
        <v>33.400000000000063</v>
      </c>
      <c r="J87" s="15">
        <v>34.599999999999937</v>
      </c>
      <c r="K87" s="15">
        <v>30.90000000000002</v>
      </c>
      <c r="L87" s="15">
        <v>48.300000000000004</v>
      </c>
      <c r="M87" s="15">
        <v>64.400000000000006</v>
      </c>
      <c r="N87" s="15">
        <v>88.6</v>
      </c>
      <c r="O87" s="15">
        <v>119.19999999999999</v>
      </c>
      <c r="P87" s="15">
        <v>136.9</v>
      </c>
      <c r="Q87" s="15">
        <v>139.70000000000002</v>
      </c>
      <c r="R87" s="11">
        <v>146</v>
      </c>
      <c r="S87" s="15">
        <v>151.6</v>
      </c>
      <c r="T87" s="15">
        <v>146.5</v>
      </c>
      <c r="U87" s="15">
        <v>152.6</v>
      </c>
      <c r="V87" s="15">
        <v>142</v>
      </c>
      <c r="W87" s="6">
        <v>131.41900000000001</v>
      </c>
      <c r="X87" s="6">
        <v>126.621</v>
      </c>
      <c r="Y87" s="6">
        <v>117.589</v>
      </c>
      <c r="Z87" s="6">
        <v>124.02800000000001</v>
      </c>
      <c r="AA87" s="6">
        <v>124.018</v>
      </c>
      <c r="AB87" s="14">
        <v>121.70099999999999</v>
      </c>
      <c r="AC87" s="6">
        <v>124.301</v>
      </c>
      <c r="AD87" s="6">
        <v>120.05500000000001</v>
      </c>
      <c r="AE87" s="6">
        <v>116.11799999999999</v>
      </c>
      <c r="AF87" s="6">
        <v>123.343</v>
      </c>
      <c r="AG87" s="6">
        <v>123.79900000000001</v>
      </c>
      <c r="AH87" s="6">
        <v>106.941</v>
      </c>
      <c r="AI87" s="6">
        <v>101.402</v>
      </c>
      <c r="AJ87" s="6">
        <v>111.279</v>
      </c>
      <c r="AK87" s="6">
        <v>115.53100000000001</v>
      </c>
    </row>
    <row r="88" spans="1:37" x14ac:dyDescent="0.25">
      <c r="A88" s="40" t="s">
        <v>31</v>
      </c>
      <c r="B88" s="15">
        <v>71.40000000000046</v>
      </c>
      <c r="C88" s="15">
        <v>69.799999999999642</v>
      </c>
      <c r="D88" s="15">
        <v>74.500000000000185</v>
      </c>
      <c r="E88" s="15">
        <v>85.199999999999818</v>
      </c>
      <c r="F88" s="15">
        <v>60.50000000000027</v>
      </c>
      <c r="G88" s="15">
        <v>57.699999999999903</v>
      </c>
      <c r="H88" s="15">
        <v>51.500000000000185</v>
      </c>
      <c r="I88" s="15">
        <v>57.499999999999943</v>
      </c>
      <c r="J88" s="15">
        <v>65.100000000000051</v>
      </c>
      <c r="K88" s="15">
        <v>78.999999999999957</v>
      </c>
      <c r="L88" s="15">
        <v>103.9</v>
      </c>
      <c r="M88" s="15">
        <v>128.70000000000002</v>
      </c>
      <c r="N88" s="15">
        <v>155.69999999999999</v>
      </c>
      <c r="O88" s="15">
        <v>219.29999999999998</v>
      </c>
      <c r="P88" s="15">
        <v>243.39999999999998</v>
      </c>
      <c r="Q88" s="15">
        <v>249.29999999999995</v>
      </c>
      <c r="R88" s="11">
        <v>243.1</v>
      </c>
      <c r="S88" s="15">
        <v>243.9</v>
      </c>
      <c r="T88" s="15">
        <v>235.4</v>
      </c>
      <c r="U88" s="15">
        <v>237.9</v>
      </c>
      <c r="V88" s="15">
        <v>249.3</v>
      </c>
      <c r="W88" s="6">
        <v>249.679</v>
      </c>
      <c r="X88" s="6">
        <v>225.381</v>
      </c>
      <c r="Y88" s="6">
        <v>211.529</v>
      </c>
      <c r="Z88" s="6">
        <v>207.042</v>
      </c>
      <c r="AA88" s="6">
        <v>205.14699999999999</v>
      </c>
      <c r="AB88" s="14">
        <v>190.959</v>
      </c>
      <c r="AC88" s="6">
        <v>187.26499999999999</v>
      </c>
      <c r="AD88" s="6">
        <v>178.29599999999999</v>
      </c>
      <c r="AE88" s="6">
        <v>155.93100000000001</v>
      </c>
      <c r="AF88" s="6">
        <v>153.453</v>
      </c>
      <c r="AG88" s="6">
        <v>156.17599999999999</v>
      </c>
      <c r="AH88" s="6">
        <v>76.256</v>
      </c>
      <c r="AI88" s="6">
        <v>65.209999999999994</v>
      </c>
      <c r="AJ88" s="6">
        <v>67.603999999999999</v>
      </c>
      <c r="AK88" s="6">
        <v>73.23</v>
      </c>
    </row>
    <row r="89" spans="1:37" x14ac:dyDescent="0.25">
      <c r="A89" s="40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/>
      <c r="AH89" s="55">
        <v>162.828</v>
      </c>
      <c r="AI89" s="6">
        <v>127.464</v>
      </c>
      <c r="AJ89" s="6">
        <v>115.7</v>
      </c>
      <c r="AK89" s="6">
        <v>125.03</v>
      </c>
    </row>
    <row r="90" spans="1:37" x14ac:dyDescent="0.25">
      <c r="A90" s="40" t="s">
        <v>33</v>
      </c>
      <c r="B90" s="15">
        <v>17.599999999999909</v>
      </c>
      <c r="C90" s="15">
        <v>55.400000000000318</v>
      </c>
      <c r="D90" s="15">
        <v>55.499999999999829</v>
      </c>
      <c r="E90" s="15">
        <v>58.000000000000171</v>
      </c>
      <c r="F90" s="15">
        <v>49.399999999999835</v>
      </c>
      <c r="G90" s="15">
        <v>57.900000000000205</v>
      </c>
      <c r="H90" s="15">
        <v>41.599999999999994</v>
      </c>
      <c r="I90" s="15">
        <v>33.799999999999997</v>
      </c>
      <c r="J90" s="15">
        <v>47.499999999999986</v>
      </c>
      <c r="K90" s="15">
        <v>52.800000000000011</v>
      </c>
      <c r="L90" s="15">
        <v>52.900000000000013</v>
      </c>
      <c r="M90" s="15">
        <v>65.5</v>
      </c>
      <c r="N90" s="15">
        <v>69.599999999999994</v>
      </c>
      <c r="O90" s="15">
        <v>89</v>
      </c>
      <c r="P90" s="15">
        <v>105.6</v>
      </c>
      <c r="Q90" s="15">
        <v>116.1</v>
      </c>
      <c r="R90" s="11">
        <v>134.69999999999999</v>
      </c>
      <c r="S90" s="15">
        <v>130.9</v>
      </c>
      <c r="T90" s="15">
        <v>133</v>
      </c>
      <c r="U90" s="15">
        <v>140.30000000000001</v>
      </c>
      <c r="V90" s="15">
        <v>131</v>
      </c>
      <c r="W90" s="6">
        <v>114.06699999999999</v>
      </c>
      <c r="X90" s="6">
        <v>114.09399999999999</v>
      </c>
      <c r="Y90" s="6">
        <v>118.069</v>
      </c>
      <c r="Z90" s="6">
        <v>116.027</v>
      </c>
      <c r="AA90" s="6">
        <v>107.491</v>
      </c>
      <c r="AB90" s="14">
        <v>96.203999999999994</v>
      </c>
      <c r="AC90" s="6">
        <v>94.563000000000002</v>
      </c>
      <c r="AD90" s="6">
        <v>97.44</v>
      </c>
      <c r="AE90" s="6">
        <v>93.87</v>
      </c>
      <c r="AF90" s="6">
        <v>94.328999999999994</v>
      </c>
      <c r="AG90" s="6">
        <v>97.168999999999997</v>
      </c>
      <c r="AH90" s="6">
        <v>61.04</v>
      </c>
      <c r="AI90" s="6">
        <v>60.39</v>
      </c>
      <c r="AJ90" s="6">
        <v>58.393999999999998</v>
      </c>
      <c r="AK90" s="6">
        <v>57.399000000000001</v>
      </c>
    </row>
    <row r="91" spans="1:37" x14ac:dyDescent="0.25">
      <c r="A91" s="40" t="s">
        <v>34</v>
      </c>
      <c r="B91" s="15">
        <v>28.399999999999864</v>
      </c>
      <c r="C91" s="15">
        <v>28.9</v>
      </c>
      <c r="D91" s="15">
        <v>30.100000000000065</v>
      </c>
      <c r="E91" s="15">
        <v>30.900000000000162</v>
      </c>
      <c r="F91" s="15">
        <v>27.899999999999963</v>
      </c>
      <c r="G91" s="15">
        <v>23.600000000000009</v>
      </c>
      <c r="H91" s="15">
        <v>30.400000000000048</v>
      </c>
      <c r="I91" s="15">
        <v>30.600000000000009</v>
      </c>
      <c r="J91" s="15">
        <v>22.8</v>
      </c>
      <c r="K91" s="15">
        <v>31.999999999999989</v>
      </c>
      <c r="L91" s="15">
        <v>36.700000000000003</v>
      </c>
      <c r="M91" s="15">
        <v>34.799999999999997</v>
      </c>
      <c r="N91" s="15">
        <v>36.200000000000003</v>
      </c>
      <c r="O91" s="15">
        <v>44.5</v>
      </c>
      <c r="P91" s="15">
        <v>52.4</v>
      </c>
      <c r="Q91" s="15">
        <v>55.8</v>
      </c>
      <c r="R91" s="11">
        <v>52</v>
      </c>
      <c r="S91" s="15">
        <v>57.9</v>
      </c>
      <c r="T91" s="15">
        <v>53.9</v>
      </c>
      <c r="U91" s="15">
        <v>55</v>
      </c>
      <c r="V91" s="15">
        <v>57.9</v>
      </c>
      <c r="W91" s="6">
        <v>59.348999999999997</v>
      </c>
      <c r="X91" s="6">
        <v>59.015000000000001</v>
      </c>
      <c r="Y91" s="6">
        <v>58.331000000000003</v>
      </c>
      <c r="Z91" s="6">
        <v>58.924999999999997</v>
      </c>
      <c r="AA91" s="6">
        <v>60.622999999999998</v>
      </c>
      <c r="AB91" s="14">
        <v>59.262</v>
      </c>
      <c r="AC91" s="6">
        <v>62.235999999999997</v>
      </c>
      <c r="AD91" s="6">
        <v>65.259</v>
      </c>
      <c r="AE91" s="6">
        <v>66.238</v>
      </c>
      <c r="AF91" s="6">
        <v>67.989000000000004</v>
      </c>
      <c r="AG91" s="6">
        <v>52.005000000000003</v>
      </c>
      <c r="AH91" s="6">
        <v>29.686</v>
      </c>
      <c r="AI91" s="6">
        <v>29.766999999999999</v>
      </c>
      <c r="AJ91" s="6">
        <v>24.879000000000001</v>
      </c>
      <c r="AK91" s="6">
        <v>25.931999999999999</v>
      </c>
    </row>
    <row r="92" spans="1:37" x14ac:dyDescent="0.25">
      <c r="A92" s="40" t="s">
        <v>35</v>
      </c>
      <c r="B92" s="15">
        <v>66.099999999999909</v>
      </c>
      <c r="C92" s="15">
        <v>66.19999999999996</v>
      </c>
      <c r="D92" s="15">
        <v>79.600000000000279</v>
      </c>
      <c r="E92" s="15">
        <v>82.400000000000091</v>
      </c>
      <c r="F92" s="15">
        <v>64.599999999999909</v>
      </c>
      <c r="G92" s="15">
        <v>57.499999999999929</v>
      </c>
      <c r="H92" s="15">
        <v>81.599999999999909</v>
      </c>
      <c r="I92" s="15">
        <v>100.79999999999998</v>
      </c>
      <c r="J92" s="15">
        <v>118.59999999999995</v>
      </c>
      <c r="K92" s="15">
        <v>143.09999999999997</v>
      </c>
      <c r="L92" s="15">
        <v>143.9</v>
      </c>
      <c r="M92" s="15">
        <v>151.80000000000001</v>
      </c>
      <c r="N92" s="15">
        <v>169.2</v>
      </c>
      <c r="O92" s="15">
        <v>195</v>
      </c>
      <c r="P92" s="15">
        <v>237.7</v>
      </c>
      <c r="Q92" s="15">
        <v>263.29999999999995</v>
      </c>
      <c r="R92" s="11">
        <v>260.60000000000002</v>
      </c>
      <c r="S92" s="15">
        <v>268.60000000000002</v>
      </c>
      <c r="T92" s="15">
        <v>277.10000000000002</v>
      </c>
      <c r="U92" s="15">
        <v>268.8</v>
      </c>
      <c r="V92" s="15">
        <v>249.1</v>
      </c>
      <c r="W92" s="6">
        <v>248.50399999999999</v>
      </c>
      <c r="X92" s="6">
        <v>193.57300000000001</v>
      </c>
      <c r="Y92" s="6">
        <v>166.87899999999999</v>
      </c>
      <c r="Z92" s="6">
        <v>160.572</v>
      </c>
      <c r="AA92" s="6">
        <v>154.45099999999999</v>
      </c>
      <c r="AB92" s="14">
        <v>145.661</v>
      </c>
      <c r="AC92" s="6">
        <v>140.65799999999999</v>
      </c>
      <c r="AD92" s="6">
        <v>139.67099999999999</v>
      </c>
      <c r="AE92" s="6">
        <v>127.861</v>
      </c>
      <c r="AF92" s="6">
        <v>127.407</v>
      </c>
      <c r="AG92" s="6">
        <v>123.584</v>
      </c>
      <c r="AH92" s="6">
        <v>118.444</v>
      </c>
      <c r="AI92" s="6">
        <v>106.142</v>
      </c>
      <c r="AJ92" s="6">
        <v>105.971</v>
      </c>
      <c r="AK92" s="6">
        <v>109.093</v>
      </c>
    </row>
    <row r="93" spans="1:37" x14ac:dyDescent="0.25">
      <c r="A93" s="40" t="s">
        <v>36</v>
      </c>
      <c r="B93" s="15">
        <v>14.399999999999977</v>
      </c>
      <c r="C93" s="15">
        <v>15.200000000000045</v>
      </c>
      <c r="D93" s="15">
        <v>15.899999999999977</v>
      </c>
      <c r="E93" s="15">
        <v>18.5</v>
      </c>
      <c r="F93" s="15">
        <v>17.300000000000068</v>
      </c>
      <c r="G93" s="15">
        <v>21.799999999999976</v>
      </c>
      <c r="H93" s="15">
        <v>17.300000000000036</v>
      </c>
      <c r="I93" s="15">
        <v>16.599999999999987</v>
      </c>
      <c r="J93" s="15">
        <v>20.20000000000001</v>
      </c>
      <c r="K93" s="15">
        <v>20.999999999999964</v>
      </c>
      <c r="L93" s="15">
        <v>21.9</v>
      </c>
      <c r="M93" s="15">
        <v>30.9</v>
      </c>
      <c r="N93" s="15">
        <v>33.299999999999997</v>
      </c>
      <c r="O93" s="15">
        <v>35.200000000000003</v>
      </c>
      <c r="P93" s="15">
        <v>44.699999999999996</v>
      </c>
      <c r="Q93" s="15">
        <v>48.400000000000006</v>
      </c>
      <c r="R93" s="11">
        <v>58.6</v>
      </c>
      <c r="S93" s="15">
        <v>59.5</v>
      </c>
      <c r="T93" s="15">
        <v>63.9</v>
      </c>
      <c r="U93" s="15">
        <v>60.2</v>
      </c>
      <c r="V93" s="15">
        <v>73</v>
      </c>
      <c r="W93" s="6">
        <v>72.388999999999996</v>
      </c>
      <c r="X93" s="6">
        <v>56.884999999999998</v>
      </c>
      <c r="Y93" s="6">
        <v>51.140999999999998</v>
      </c>
      <c r="Z93" s="6">
        <v>54.905000000000001</v>
      </c>
      <c r="AA93" s="6">
        <v>48.781999999999996</v>
      </c>
      <c r="AB93" s="14">
        <v>55.109000000000002</v>
      </c>
      <c r="AC93" s="6">
        <v>58.119</v>
      </c>
      <c r="AD93" s="6">
        <v>63.249000000000002</v>
      </c>
      <c r="AE93" s="6">
        <v>65.05</v>
      </c>
      <c r="AF93" s="6">
        <v>68.403999999999996</v>
      </c>
      <c r="AG93" s="6">
        <v>57.481999999999999</v>
      </c>
      <c r="AH93" s="6">
        <v>50.831000000000003</v>
      </c>
      <c r="AI93" s="6">
        <v>49.456000000000003</v>
      </c>
      <c r="AJ93" s="6">
        <v>32.113</v>
      </c>
      <c r="AK93" s="6">
        <v>30.757000000000001</v>
      </c>
    </row>
    <row r="94" spans="1:37" x14ac:dyDescent="0.25">
      <c r="A94" s="40" t="s">
        <v>45</v>
      </c>
      <c r="B94" s="15">
        <v>106.49999999999946</v>
      </c>
      <c r="C94" s="15">
        <v>108.00000000000037</v>
      </c>
      <c r="D94" s="15">
        <v>122.99999999999963</v>
      </c>
      <c r="E94" s="15">
        <v>141.69999999999973</v>
      </c>
      <c r="F94" s="15">
        <v>127.69999999999987</v>
      </c>
      <c r="G94" s="15">
        <v>123.59999999999977</v>
      </c>
      <c r="H94" s="15">
        <v>118.90000000000012</v>
      </c>
      <c r="I94" s="15">
        <v>131.50000000000011</v>
      </c>
      <c r="J94" s="15">
        <v>141.99999999999997</v>
      </c>
      <c r="K94" s="15">
        <v>166.20000000000005</v>
      </c>
      <c r="L94" s="15">
        <v>184.6</v>
      </c>
      <c r="M94" s="15">
        <v>238.4</v>
      </c>
      <c r="N94" s="15">
        <v>275</v>
      </c>
      <c r="O94" s="15">
        <v>317.59999999999997</v>
      </c>
      <c r="P94" s="15">
        <v>364.09999999999997</v>
      </c>
      <c r="Q94" s="15">
        <v>379.2</v>
      </c>
      <c r="R94" s="11">
        <v>376.2</v>
      </c>
      <c r="S94" s="15">
        <v>396.5</v>
      </c>
      <c r="T94" s="15">
        <v>397.9</v>
      </c>
      <c r="U94" s="15">
        <v>395.6</v>
      </c>
      <c r="V94" s="15">
        <v>387</v>
      </c>
      <c r="W94" s="6">
        <v>404.80799999999999</v>
      </c>
      <c r="X94" s="6">
        <v>339.358</v>
      </c>
      <c r="Y94" s="6">
        <v>303.68900000000002</v>
      </c>
      <c r="Z94" s="6">
        <v>285.78500000000003</v>
      </c>
      <c r="AA94" s="6">
        <v>295.35700000000003</v>
      </c>
      <c r="AB94" s="14">
        <v>279.43099999999998</v>
      </c>
      <c r="AC94" s="6">
        <v>282.399</v>
      </c>
      <c r="AD94" s="54" t="s">
        <v>0</v>
      </c>
      <c r="AE94" s="54" t="s">
        <v>0</v>
      </c>
      <c r="AF94" s="54" t="s">
        <v>0</v>
      </c>
      <c r="AG94" s="54"/>
      <c r="AH94" s="54"/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15">
        <v>28.2</v>
      </c>
      <c r="C95" s="15">
        <v>26.699999999999953</v>
      </c>
      <c r="D95" s="15">
        <v>29.300000000000114</v>
      </c>
      <c r="E95" s="15">
        <v>28.200000000000138</v>
      </c>
      <c r="F95" s="15">
        <v>23.200000000000138</v>
      </c>
      <c r="G95" s="15">
        <v>20.799999999999965</v>
      </c>
      <c r="H95" s="15">
        <v>19.299999999999955</v>
      </c>
      <c r="I95" s="15">
        <v>13.099999999999977</v>
      </c>
      <c r="J95" s="15">
        <v>12.499999999999989</v>
      </c>
      <c r="K95" s="15">
        <v>11</v>
      </c>
      <c r="L95" s="15">
        <v>10.799999999999999</v>
      </c>
      <c r="M95" s="15">
        <v>9.1999999999999975</v>
      </c>
      <c r="N95" s="15">
        <v>17.7</v>
      </c>
      <c r="O95" s="15">
        <v>24.8</v>
      </c>
      <c r="P95" s="15">
        <v>29.6</v>
      </c>
      <c r="Q95" s="15">
        <v>36.1</v>
      </c>
      <c r="R95" s="11">
        <v>41.4</v>
      </c>
      <c r="S95" s="15">
        <v>44.1</v>
      </c>
      <c r="T95" s="15">
        <v>47.2</v>
      </c>
      <c r="U95" s="15">
        <v>52.1</v>
      </c>
      <c r="V95" s="15">
        <v>53.9</v>
      </c>
      <c r="W95" s="6">
        <v>57.262</v>
      </c>
      <c r="X95" s="6">
        <v>57.869</v>
      </c>
      <c r="Y95" s="6">
        <v>53.625999999999998</v>
      </c>
      <c r="Z95" s="6">
        <v>44.83</v>
      </c>
      <c r="AA95" s="6">
        <v>48.429000000000002</v>
      </c>
      <c r="AB95" s="14">
        <v>44.365000000000002</v>
      </c>
      <c r="AC95" s="6">
        <v>39.497</v>
      </c>
      <c r="AD95" s="6">
        <v>41.241999999999997</v>
      </c>
      <c r="AE95" s="6">
        <v>40.723999999999997</v>
      </c>
      <c r="AF95" s="6">
        <v>41.811</v>
      </c>
      <c r="AG95" s="6">
        <v>45.976999999999997</v>
      </c>
      <c r="AH95" s="6">
        <v>33.905999999999999</v>
      </c>
      <c r="AI95" s="6">
        <v>25.251000000000001</v>
      </c>
      <c r="AJ95" s="6">
        <v>30.315000000000001</v>
      </c>
      <c r="AK95" s="104">
        <v>30.42</v>
      </c>
    </row>
    <row r="96" spans="1:37" x14ac:dyDescent="0.25">
      <c r="A96" s="40" t="s">
        <v>38</v>
      </c>
      <c r="B96" s="15">
        <v>12.199999999999932</v>
      </c>
      <c r="C96" s="15">
        <v>11.60000000000008</v>
      </c>
      <c r="D96" s="15">
        <v>12.600000000000069</v>
      </c>
      <c r="E96" s="15">
        <v>14.199999999999909</v>
      </c>
      <c r="F96" s="15">
        <v>10.499999999999979</v>
      </c>
      <c r="G96" s="15">
        <v>10.200000000000006</v>
      </c>
      <c r="H96" s="15">
        <v>8.8999999999999755</v>
      </c>
      <c r="I96" s="15">
        <v>6.9999999999999876</v>
      </c>
      <c r="J96" s="15">
        <v>6.1</v>
      </c>
      <c r="K96" s="15">
        <v>5.6999999999999913</v>
      </c>
      <c r="L96" s="15">
        <v>6.2</v>
      </c>
      <c r="M96" s="15">
        <v>7.7</v>
      </c>
      <c r="N96" s="15">
        <v>8.9</v>
      </c>
      <c r="O96" s="15">
        <v>10.1</v>
      </c>
      <c r="P96" s="15">
        <v>9.5</v>
      </c>
      <c r="Q96" s="15">
        <v>10.6</v>
      </c>
      <c r="R96" s="11">
        <v>11.7</v>
      </c>
      <c r="S96" s="15">
        <v>11.1</v>
      </c>
      <c r="T96" s="15">
        <v>11.5</v>
      </c>
      <c r="U96" s="15">
        <v>12.2</v>
      </c>
      <c r="V96" s="15">
        <v>12.6</v>
      </c>
      <c r="W96" s="9">
        <v>12.722</v>
      </c>
      <c r="X96" s="9">
        <v>12.914999999999999</v>
      </c>
      <c r="Y96" s="6">
        <v>13.076000000000001</v>
      </c>
      <c r="Z96" s="6">
        <v>13.404</v>
      </c>
      <c r="AA96" s="6">
        <v>13.717000000000001</v>
      </c>
      <c r="AB96" s="14">
        <v>13.314</v>
      </c>
      <c r="AC96" s="6">
        <v>13.224</v>
      </c>
      <c r="AD96" s="6">
        <v>13.667</v>
      </c>
      <c r="AE96" s="6">
        <v>13.993</v>
      </c>
      <c r="AF96" s="6">
        <v>14.478</v>
      </c>
      <c r="AG96" s="6">
        <v>14.53</v>
      </c>
      <c r="AH96" s="6">
        <v>8.5500000000000007</v>
      </c>
      <c r="AI96" s="6">
        <v>7.6189999999999998</v>
      </c>
      <c r="AJ96" s="6">
        <v>7.4509999999999996</v>
      </c>
      <c r="AK96" s="9">
        <v>6.5209999999999999</v>
      </c>
    </row>
    <row r="97" spans="1:37" x14ac:dyDescent="0.25">
      <c r="A97" s="40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6">
        <v>276.38099999999997</v>
      </c>
      <c r="AE97" s="6">
        <v>253.18700000000001</v>
      </c>
      <c r="AF97" s="6">
        <v>264.35899999999998</v>
      </c>
      <c r="AG97" s="6">
        <v>253.59200000000001</v>
      </c>
      <c r="AH97" s="6">
        <v>223.48099999999999</v>
      </c>
      <c r="AI97" s="6">
        <v>127.726</v>
      </c>
      <c r="AJ97" s="6">
        <v>134.99600000000001</v>
      </c>
      <c r="AK97" s="9">
        <v>138.374</v>
      </c>
    </row>
    <row r="98" spans="1:37" x14ac:dyDescent="0.25">
      <c r="A98" s="41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/>
      <c r="AH98" s="55">
        <v>29.533000000000001</v>
      </c>
      <c r="AI98" s="6">
        <v>23.725999999999999</v>
      </c>
      <c r="AJ98" s="6">
        <v>20.829000000000001</v>
      </c>
      <c r="AK98" s="9">
        <v>16.992999999999999</v>
      </c>
    </row>
    <row r="99" spans="1:37" x14ac:dyDescent="0.25">
      <c r="A99" s="40" t="s">
        <v>41</v>
      </c>
      <c r="B99" s="8">
        <v>233.30000000000018</v>
      </c>
      <c r="C99" s="8">
        <v>206.39999999999927</v>
      </c>
      <c r="D99" s="8">
        <v>221.40000000000063</v>
      </c>
      <c r="E99" s="8">
        <v>219.09999999999928</v>
      </c>
      <c r="F99" s="8">
        <v>173.19999999999965</v>
      </c>
      <c r="G99" s="8">
        <v>153.7999999999999</v>
      </c>
      <c r="H99" s="8">
        <v>155.40000000000012</v>
      </c>
      <c r="I99" s="8">
        <v>108.59999999999997</v>
      </c>
      <c r="J99" s="8">
        <v>106.99999999999997</v>
      </c>
      <c r="K99" s="8">
        <v>118.80000000000001</v>
      </c>
      <c r="L99" s="8">
        <v>147.6</v>
      </c>
      <c r="M99" s="8">
        <v>169.4</v>
      </c>
      <c r="N99" s="8">
        <v>200.1</v>
      </c>
      <c r="O99" s="8">
        <v>244</v>
      </c>
      <c r="P99" s="8">
        <v>259.3</v>
      </c>
      <c r="Q99" s="8">
        <v>268.59999999999997</v>
      </c>
      <c r="R99" s="8">
        <v>295.5</v>
      </c>
      <c r="S99" s="8">
        <v>298.39999999999998</v>
      </c>
      <c r="T99" s="8">
        <v>293</v>
      </c>
      <c r="U99" s="8">
        <v>292.8</v>
      </c>
      <c r="V99" s="8">
        <v>281.60000000000002</v>
      </c>
      <c r="W99" s="8">
        <v>253.65799999999999</v>
      </c>
      <c r="X99" s="8">
        <v>241.19399999999999</v>
      </c>
      <c r="Y99" s="8">
        <v>224.34899999999999</v>
      </c>
      <c r="Z99" s="8">
        <v>209.166</v>
      </c>
      <c r="AA99" s="8">
        <v>184.94200000000001</v>
      </c>
      <c r="AB99" s="8">
        <v>176.85</v>
      </c>
      <c r="AC99" s="9">
        <v>155.17099999999999</v>
      </c>
      <c r="AD99" s="9">
        <v>150.39099999999999</v>
      </c>
      <c r="AE99" s="9">
        <v>152.749</v>
      </c>
      <c r="AF99" s="9">
        <v>148.267</v>
      </c>
      <c r="AG99" s="9">
        <v>146.77099999999999</v>
      </c>
      <c r="AH99" s="9">
        <v>83.653000000000006</v>
      </c>
      <c r="AI99" s="9">
        <v>70.543999999999997</v>
      </c>
      <c r="AJ99" s="9">
        <v>60.347999999999999</v>
      </c>
      <c r="AK99" s="9">
        <v>60.139000000000003</v>
      </c>
    </row>
    <row r="100" spans="1:37" x14ac:dyDescent="0.25">
      <c r="A100" s="40" t="s">
        <v>42</v>
      </c>
      <c r="B100" s="8">
        <v>0.19999999999999973</v>
      </c>
      <c r="C100" s="8">
        <v>0.20000000000000018</v>
      </c>
      <c r="D100" s="8">
        <v>0.20000000000000018</v>
      </c>
      <c r="E100" s="8">
        <v>0.20000000000000018</v>
      </c>
      <c r="F100" s="8">
        <v>0.20000000000000018</v>
      </c>
      <c r="G100" s="8">
        <v>9.9999999999999645E-2</v>
      </c>
      <c r="H100" s="8">
        <v>0.10000000000000009</v>
      </c>
      <c r="I100" s="8">
        <v>0.10000000000000009</v>
      </c>
      <c r="J100" s="8">
        <v>0.10000000000000009</v>
      </c>
      <c r="K100" s="8">
        <v>9.9999999999999867E-2</v>
      </c>
      <c r="L100" s="8"/>
      <c r="M100" s="8">
        <v>0.1</v>
      </c>
      <c r="N100" s="8">
        <v>0.1</v>
      </c>
      <c r="O100" s="8">
        <v>0.1</v>
      </c>
      <c r="P100" s="8">
        <v>0.2</v>
      </c>
      <c r="Q100" s="8">
        <v>0.1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4.2000000000000003E-2</v>
      </c>
      <c r="X100" s="8">
        <v>5.0999999999999997E-2</v>
      </c>
      <c r="Y100" s="8">
        <v>6.0999999999999999E-2</v>
      </c>
      <c r="Z100" s="8">
        <v>3.7999999999999999E-2</v>
      </c>
      <c r="AA100" s="8">
        <v>2.5000000000000001E-2</v>
      </c>
      <c r="AB100" s="8">
        <v>0.02</v>
      </c>
      <c r="AC100" s="9">
        <v>0.248</v>
      </c>
      <c r="AD100" s="9">
        <v>8.5000000000000006E-2</v>
      </c>
      <c r="AE100" s="9">
        <v>0.127</v>
      </c>
      <c r="AF100" s="9">
        <v>9.2999999999999999E-2</v>
      </c>
      <c r="AG100" s="9">
        <v>0.11600000000000001</v>
      </c>
      <c r="AH100" s="9">
        <v>0.14000000000000001</v>
      </c>
      <c r="AI100" s="9">
        <v>0.16900000000000001</v>
      </c>
      <c r="AJ100" s="9">
        <v>0.13500000000000001</v>
      </c>
      <c r="AK100" s="9">
        <v>0.17199999999999999</v>
      </c>
    </row>
    <row r="101" spans="1:37" x14ac:dyDescent="0.25">
      <c r="A101" s="40" t="s">
        <v>43</v>
      </c>
      <c r="B101" s="8">
        <v>0.30000000000000004</v>
      </c>
      <c r="C101" s="8">
        <v>0.29999999999999982</v>
      </c>
      <c r="D101" s="8">
        <v>0.29999999999999982</v>
      </c>
      <c r="E101" s="8">
        <v>0.39999999999999991</v>
      </c>
      <c r="F101" s="8">
        <v>0.19999999999999973</v>
      </c>
      <c r="G101" s="8">
        <v>0.20000000000000018</v>
      </c>
      <c r="H101" s="8">
        <v>0.19999999999999996</v>
      </c>
      <c r="I101" s="8">
        <v>0.20000000000000018</v>
      </c>
      <c r="J101" s="8">
        <v>0</v>
      </c>
      <c r="K101" s="8">
        <v>0.10000000000000009</v>
      </c>
      <c r="L101" s="8"/>
      <c r="M101" s="8">
        <v>0.2</v>
      </c>
      <c r="N101" s="8">
        <v>0.3</v>
      </c>
      <c r="O101" s="8">
        <v>0.19999999999999998</v>
      </c>
      <c r="P101" s="8">
        <v>0.4</v>
      </c>
      <c r="Q101" s="8">
        <v>0.19999999999999998</v>
      </c>
      <c r="R101" s="8">
        <v>0.5</v>
      </c>
      <c r="S101" s="8">
        <v>0.6</v>
      </c>
      <c r="T101" s="8">
        <v>0.7</v>
      </c>
      <c r="U101" s="8">
        <v>0.4</v>
      </c>
      <c r="V101" s="8">
        <v>0.1</v>
      </c>
      <c r="W101" s="8">
        <v>0.11899999999999999</v>
      </c>
      <c r="X101" s="8">
        <v>0.122</v>
      </c>
      <c r="Y101" s="8">
        <v>0.161</v>
      </c>
      <c r="Z101" s="8">
        <v>0.16700000000000001</v>
      </c>
      <c r="AA101" s="8">
        <v>0.318</v>
      </c>
      <c r="AB101" s="8">
        <v>0.56000000000000005</v>
      </c>
      <c r="AC101" s="9">
        <v>0.90100000000000002</v>
      </c>
      <c r="AD101" s="9">
        <v>0.875</v>
      </c>
      <c r="AE101" s="9">
        <v>0.74399999999999999</v>
      </c>
      <c r="AF101" s="9">
        <v>0.88300000000000001</v>
      </c>
      <c r="AG101" s="9">
        <v>0.71099999999999997</v>
      </c>
      <c r="AH101" s="9">
        <v>0.66300000000000003</v>
      </c>
      <c r="AI101" s="9">
        <v>0.61199999999999999</v>
      </c>
      <c r="AJ101" s="9">
        <v>0.67300000000000004</v>
      </c>
      <c r="AK101" s="9">
        <v>0.56899999999999995</v>
      </c>
    </row>
    <row r="102" spans="1:37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87">
        <v>7.24</v>
      </c>
      <c r="AE102" s="87">
        <v>3.5049999999999999</v>
      </c>
      <c r="AF102" s="87">
        <v>3.0779999999999998</v>
      </c>
      <c r="AG102" s="87">
        <v>2.8420000000000001</v>
      </c>
      <c r="AH102" s="87">
        <v>3.0979999999999999</v>
      </c>
      <c r="AI102" s="87">
        <v>5.2539999999999996</v>
      </c>
      <c r="AJ102" s="87">
        <v>5.8689999999999998</v>
      </c>
      <c r="AK102" s="87">
        <v>5.1849999999999996</v>
      </c>
    </row>
    <row r="104" spans="1:37" x14ac:dyDescent="0.25">
      <c r="A104" s="142" t="s">
        <v>22</v>
      </c>
      <c r="B104" s="37"/>
      <c r="C104" s="37"/>
      <c r="D104" s="37"/>
      <c r="E104" s="37"/>
      <c r="F104" s="37"/>
      <c r="G104" s="37"/>
    </row>
    <row r="105" spans="1:37" ht="15" customHeight="1" x14ac:dyDescent="0.25">
      <c r="A105" s="156" t="s">
        <v>21</v>
      </c>
      <c r="B105" s="156"/>
      <c r="C105" s="156"/>
      <c r="D105" s="156"/>
      <c r="E105" s="156"/>
      <c r="F105" s="156"/>
      <c r="G105" s="156"/>
    </row>
    <row r="106" spans="1:37" x14ac:dyDescent="0.25">
      <c r="A106" s="156"/>
      <c r="B106" s="156"/>
      <c r="C106" s="156"/>
      <c r="D106" s="156"/>
      <c r="E106" s="156"/>
      <c r="F106" s="156"/>
      <c r="G106" s="156"/>
    </row>
    <row r="107" spans="1:37" x14ac:dyDescent="0.25">
      <c r="A107" s="156"/>
      <c r="B107" s="156"/>
      <c r="C107" s="156"/>
      <c r="D107" s="156"/>
      <c r="E107" s="156"/>
      <c r="F107" s="156"/>
      <c r="G107" s="156"/>
    </row>
    <row r="108" spans="1:37" ht="21" customHeight="1" x14ac:dyDescent="0.25">
      <c r="A108" s="156"/>
      <c r="B108" s="156"/>
      <c r="C108" s="156"/>
      <c r="D108" s="156"/>
      <c r="E108" s="156"/>
      <c r="F108" s="156"/>
      <c r="G108" s="156"/>
    </row>
  </sheetData>
  <mergeCells count="3">
    <mergeCell ref="A105:G108"/>
    <mergeCell ref="A2:AK2"/>
    <mergeCell ref="A3:AK3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  <col min="29" max="29" width="10.28515625" bestFit="1" customWidth="1"/>
  </cols>
  <sheetData>
    <row r="1" spans="1:3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7" ht="15.75" x14ac:dyDescent="0.25">
      <c r="A3" s="157" t="s">
        <v>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1:37" s="59" customFormat="1" ht="27.7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07" t="s">
        <v>3</v>
      </c>
      <c r="AI5" s="107" t="s">
        <v>4</v>
      </c>
      <c r="AJ5" s="114">
        <v>2024</v>
      </c>
      <c r="AK5" s="114">
        <v>2025</v>
      </c>
    </row>
    <row r="6" spans="1:37" s="33" customFormat="1" x14ac:dyDescent="0.25">
      <c r="A6" s="40" t="s">
        <v>24</v>
      </c>
      <c r="B6" s="14">
        <f>SUM(B8:B26)</f>
        <v>1626.2999999999995</v>
      </c>
      <c r="C6" s="14">
        <f t="shared" ref="C6:Z6" si="0">SUM(C8:C26)</f>
        <v>1666.4</v>
      </c>
      <c r="D6" s="14">
        <f t="shared" si="0"/>
        <v>1703.5</v>
      </c>
      <c r="E6" s="14">
        <f t="shared" si="0"/>
        <v>1776.5999999999997</v>
      </c>
      <c r="F6" s="14">
        <f t="shared" si="0"/>
        <v>1635.9999999999995</v>
      </c>
      <c r="G6" s="14">
        <f t="shared" si="0"/>
        <v>1556.8999999999999</v>
      </c>
      <c r="H6" s="14">
        <f t="shared" si="0"/>
        <v>1310</v>
      </c>
      <c r="I6" s="14">
        <f t="shared" si="0"/>
        <v>1082.6999999999996</v>
      </c>
      <c r="J6" s="14">
        <f t="shared" si="0"/>
        <v>986.3</v>
      </c>
      <c r="K6" s="14">
        <f t="shared" si="0"/>
        <v>969.6</v>
      </c>
      <c r="L6" s="14">
        <f t="shared" si="0"/>
        <v>976</v>
      </c>
      <c r="M6" s="14">
        <f t="shared" si="0"/>
        <v>989.5</v>
      </c>
      <c r="N6" s="14">
        <f t="shared" si="0"/>
        <v>1019.3000000000001</v>
      </c>
      <c r="O6" s="14">
        <f t="shared" si="0"/>
        <v>1064.3</v>
      </c>
      <c r="P6" s="14">
        <f t="shared" si="0"/>
        <v>1120.3999999999999</v>
      </c>
      <c r="Q6" s="14">
        <f t="shared" si="0"/>
        <v>1163.5</v>
      </c>
      <c r="R6" s="14">
        <f t="shared" si="0"/>
        <v>1235.5999999999999</v>
      </c>
      <c r="S6" s="14">
        <f t="shared" si="0"/>
        <v>1291.1000000000001</v>
      </c>
      <c r="T6" s="14">
        <f t="shared" si="0"/>
        <v>1370.5000000000002</v>
      </c>
      <c r="U6" s="14">
        <f t="shared" si="0"/>
        <v>1438.7</v>
      </c>
      <c r="V6" s="14">
        <f t="shared" si="0"/>
        <v>1528.3000000000002</v>
      </c>
      <c r="W6" s="14">
        <f t="shared" si="0"/>
        <v>1607.4550000000002</v>
      </c>
      <c r="X6" s="14">
        <f t="shared" si="0"/>
        <v>1686.2409999999998</v>
      </c>
      <c r="Y6" s="14">
        <f t="shared" si="0"/>
        <v>1784.51</v>
      </c>
      <c r="Z6" s="14">
        <f t="shared" si="0"/>
        <v>1937.921</v>
      </c>
      <c r="AA6" s="14">
        <f>SUM(AA7:AA26)</f>
        <v>2070.2730000000001</v>
      </c>
      <c r="AB6" s="14">
        <f>SUM(AB7:AB26)</f>
        <v>2259.2179999999998</v>
      </c>
      <c r="AC6" s="14">
        <f>SUM(AC7:AC26)</f>
        <v>2415.654</v>
      </c>
      <c r="AD6" s="14">
        <f>SUM(AD7:AD27)</f>
        <v>2646.5350000000008</v>
      </c>
      <c r="AE6" s="14">
        <f t="shared" ref="AE6:AJ6" si="1">SUM(AE7:AE27)</f>
        <v>2852.2560000000003</v>
      </c>
      <c r="AF6" s="14">
        <f t="shared" si="1"/>
        <v>3139.8310000000001</v>
      </c>
      <c r="AG6" s="14">
        <f t="shared" si="1"/>
        <v>3489.777000000001</v>
      </c>
      <c r="AH6" s="14">
        <f t="shared" si="1"/>
        <v>3790.1730000000007</v>
      </c>
      <c r="AI6" s="14">
        <f t="shared" si="1"/>
        <v>3851.1849999999995</v>
      </c>
      <c r="AJ6" s="14">
        <f t="shared" si="1"/>
        <v>4353.0279999999993</v>
      </c>
      <c r="AK6" s="14">
        <f>SUM(AK7:AK27)</f>
        <v>4645.1159999999991</v>
      </c>
    </row>
    <row r="7" spans="1:37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6">
        <f t="shared" ref="AH7:AH27" si="2">AH32+AH57+AH82</f>
        <v>379.72699999999998</v>
      </c>
      <c r="AI7" s="6">
        <f>AI32+AI57+AI82</f>
        <v>367.89</v>
      </c>
      <c r="AJ7" s="6">
        <f>AJ32+AJ57+AJ82</f>
        <v>392.18899999999996</v>
      </c>
      <c r="AK7" s="6">
        <f>AK32+AK57+AK82</f>
        <v>409.33699999999999</v>
      </c>
    </row>
    <row r="8" spans="1:37" x14ac:dyDescent="0.25">
      <c r="A8" s="40" t="s">
        <v>26</v>
      </c>
      <c r="B8" s="6">
        <f t="shared" ref="B8:AA8" si="3">B33+B58+B83</f>
        <v>109.3</v>
      </c>
      <c r="C8" s="6">
        <f t="shared" si="3"/>
        <v>120.2</v>
      </c>
      <c r="D8" s="6">
        <f t="shared" si="3"/>
        <v>121.4</v>
      </c>
      <c r="E8" s="6">
        <f t="shared" si="3"/>
        <v>125.6</v>
      </c>
      <c r="F8" s="6">
        <f t="shared" si="3"/>
        <v>126</v>
      </c>
      <c r="G8" s="6">
        <f t="shared" si="3"/>
        <v>122.6</v>
      </c>
      <c r="H8" s="6">
        <f t="shared" si="3"/>
        <v>102.79999999999998</v>
      </c>
      <c r="I8" s="6">
        <f t="shared" si="3"/>
        <v>83.3</v>
      </c>
      <c r="J8" s="6">
        <f t="shared" si="3"/>
        <v>66</v>
      </c>
      <c r="K8" s="6">
        <f t="shared" si="3"/>
        <v>70.7</v>
      </c>
      <c r="L8" s="6">
        <f t="shared" si="3"/>
        <v>72.8</v>
      </c>
      <c r="M8" s="6">
        <f t="shared" si="3"/>
        <v>75.599999999999994</v>
      </c>
      <c r="N8" s="6">
        <f t="shared" si="3"/>
        <v>78.299999999999983</v>
      </c>
      <c r="O8" s="6">
        <f t="shared" si="3"/>
        <v>80.7</v>
      </c>
      <c r="P8" s="6">
        <f t="shared" si="3"/>
        <v>84.5</v>
      </c>
      <c r="Q8" s="6">
        <f t="shared" si="3"/>
        <v>83.5</v>
      </c>
      <c r="R8" s="6">
        <f t="shared" si="3"/>
        <v>85.499999999999986</v>
      </c>
      <c r="S8" s="6">
        <f t="shared" si="3"/>
        <v>87.6</v>
      </c>
      <c r="T8" s="6">
        <f t="shared" si="3"/>
        <v>91</v>
      </c>
      <c r="U8" s="6">
        <f t="shared" si="3"/>
        <v>95.7</v>
      </c>
      <c r="V8" s="6">
        <f t="shared" si="3"/>
        <v>101.39999999999999</v>
      </c>
      <c r="W8" s="6">
        <f t="shared" si="3"/>
        <v>112.616</v>
      </c>
      <c r="X8" s="6">
        <f t="shared" si="3"/>
        <v>119.687</v>
      </c>
      <c r="Y8" s="6">
        <f t="shared" si="3"/>
        <v>128.65600000000001</v>
      </c>
      <c r="Z8" s="6">
        <f t="shared" si="3"/>
        <v>142.345</v>
      </c>
      <c r="AA8" s="6">
        <f t="shared" si="3"/>
        <v>152.15600000000001</v>
      </c>
      <c r="AB8" s="6">
        <f>AB33+AB58+AB83</f>
        <v>164.702</v>
      </c>
      <c r="AC8" s="6">
        <f>AC33+AC58+AC83</f>
        <v>172.11799999999999</v>
      </c>
      <c r="AD8" s="6">
        <f>AD33+AD58+AD83</f>
        <v>189.53100000000001</v>
      </c>
      <c r="AE8" s="6">
        <f t="shared" ref="AE8:AJ8" si="4">AE33+AE58+AE83</f>
        <v>202.05699999999999</v>
      </c>
      <c r="AF8" s="6">
        <f t="shared" si="4"/>
        <v>216.25900000000001</v>
      </c>
      <c r="AG8" s="6">
        <f t="shared" si="4"/>
        <v>231.15499999999997</v>
      </c>
      <c r="AH8" s="6">
        <f t="shared" si="2"/>
        <v>241.00700000000001</v>
      </c>
      <c r="AI8" s="6">
        <f t="shared" si="4"/>
        <v>243.84199999999998</v>
      </c>
      <c r="AJ8" s="6">
        <f t="shared" si="4"/>
        <v>260.60500000000002</v>
      </c>
      <c r="AK8" s="6">
        <f t="shared" ref="AK8:AK18" si="5">AK33+AK58+AK83</f>
        <v>275.73599999999999</v>
      </c>
    </row>
    <row r="9" spans="1:37" x14ac:dyDescent="0.25">
      <c r="A9" s="40" t="s">
        <v>27</v>
      </c>
      <c r="B9" s="6">
        <f t="shared" ref="B9:AB9" si="6">B34+B59+B84</f>
        <v>105.9</v>
      </c>
      <c r="C9" s="6">
        <f t="shared" si="6"/>
        <v>108.4</v>
      </c>
      <c r="D9" s="6">
        <f t="shared" si="6"/>
        <v>108.3</v>
      </c>
      <c r="E9" s="6">
        <f t="shared" si="6"/>
        <v>111.30000000000001</v>
      </c>
      <c r="F9" s="6">
        <f t="shared" si="6"/>
        <v>106</v>
      </c>
      <c r="G9" s="6">
        <f t="shared" si="6"/>
        <v>89.4</v>
      </c>
      <c r="H9" s="6">
        <f t="shared" si="6"/>
        <v>72</v>
      </c>
      <c r="I9" s="6">
        <f t="shared" si="6"/>
        <v>57.099999999999994</v>
      </c>
      <c r="J9" s="6">
        <f t="shared" si="6"/>
        <v>55.900000000000006</v>
      </c>
      <c r="K9" s="6">
        <f t="shared" si="6"/>
        <v>56.4</v>
      </c>
      <c r="L9" s="6">
        <f t="shared" si="6"/>
        <v>57</v>
      </c>
      <c r="M9" s="6">
        <f t="shared" si="6"/>
        <v>57.7</v>
      </c>
      <c r="N9" s="6">
        <f t="shared" si="6"/>
        <v>58.7</v>
      </c>
      <c r="O9" s="6">
        <f t="shared" si="6"/>
        <v>60.5</v>
      </c>
      <c r="P9" s="6">
        <f t="shared" si="6"/>
        <v>60.9</v>
      </c>
      <c r="Q9" s="6">
        <f t="shared" si="6"/>
        <v>61.8</v>
      </c>
      <c r="R9" s="6">
        <f t="shared" si="6"/>
        <v>63.4</v>
      </c>
      <c r="S9" s="6">
        <f t="shared" si="6"/>
        <v>66.5</v>
      </c>
      <c r="T9" s="6">
        <f t="shared" si="6"/>
        <v>68.699999999999989</v>
      </c>
      <c r="U9" s="6">
        <f t="shared" si="6"/>
        <v>70.900000000000006</v>
      </c>
      <c r="V9" s="6">
        <f t="shared" si="6"/>
        <v>73.599999999999994</v>
      </c>
      <c r="W9" s="6">
        <f t="shared" si="6"/>
        <v>76.438999999999993</v>
      </c>
      <c r="X9" s="6">
        <f t="shared" si="6"/>
        <v>73.14</v>
      </c>
      <c r="Y9" s="6">
        <f t="shared" si="6"/>
        <v>78.158999999999992</v>
      </c>
      <c r="Z9" s="6">
        <f t="shared" si="6"/>
        <v>86.567000000000007</v>
      </c>
      <c r="AA9" s="6">
        <f t="shared" si="6"/>
        <v>96.128000000000014</v>
      </c>
      <c r="AB9" s="6">
        <f t="shared" si="6"/>
        <v>106.36200000000001</v>
      </c>
      <c r="AC9" s="6">
        <f t="shared" ref="AC9:AD26" si="7">AC34+AC59+AC84</f>
        <v>114.56700000000001</v>
      </c>
      <c r="AD9" s="6">
        <f t="shared" si="7"/>
        <v>128.637</v>
      </c>
      <c r="AE9" s="6">
        <f t="shared" ref="AE9:AJ9" si="8">AE34+AE59+AE84</f>
        <v>144.25099999999998</v>
      </c>
      <c r="AF9" s="6">
        <f t="shared" si="8"/>
        <v>178.05099999999999</v>
      </c>
      <c r="AG9" s="6">
        <f t="shared" si="8"/>
        <v>220.36</v>
      </c>
      <c r="AH9" s="6">
        <f t="shared" si="2"/>
        <v>239.85499999999999</v>
      </c>
      <c r="AI9" s="6">
        <f t="shared" si="8"/>
        <v>283.19</v>
      </c>
      <c r="AJ9" s="6">
        <f t="shared" si="8"/>
        <v>361.89799999999997</v>
      </c>
      <c r="AK9" s="6">
        <f t="shared" si="5"/>
        <v>399.74900000000002</v>
      </c>
    </row>
    <row r="10" spans="1:37" x14ac:dyDescent="0.25">
      <c r="A10" s="40" t="s">
        <v>28</v>
      </c>
      <c r="B10" s="6">
        <f t="shared" ref="B10:AB10" si="9">B35+B60+B85</f>
        <v>219.3</v>
      </c>
      <c r="C10" s="6">
        <f t="shared" si="9"/>
        <v>217.8</v>
      </c>
      <c r="D10" s="6">
        <f t="shared" si="9"/>
        <v>212.1</v>
      </c>
      <c r="E10" s="6">
        <f t="shared" si="9"/>
        <v>214.7</v>
      </c>
      <c r="F10" s="6">
        <f t="shared" si="9"/>
        <v>187.8</v>
      </c>
      <c r="G10" s="6">
        <f t="shared" si="9"/>
        <v>178.8</v>
      </c>
      <c r="H10" s="6">
        <f t="shared" si="9"/>
        <v>170.59999999999997</v>
      </c>
      <c r="I10" s="6">
        <f t="shared" si="9"/>
        <v>151.30000000000001</v>
      </c>
      <c r="J10" s="6">
        <f t="shared" si="9"/>
        <v>154.5</v>
      </c>
      <c r="K10" s="6">
        <f t="shared" si="9"/>
        <v>156.80000000000001</v>
      </c>
      <c r="L10" s="6">
        <f t="shared" si="9"/>
        <v>158.9</v>
      </c>
      <c r="M10" s="6">
        <f t="shared" si="9"/>
        <v>161.49999999999997</v>
      </c>
      <c r="N10" s="6">
        <f t="shared" si="9"/>
        <v>164.2</v>
      </c>
      <c r="O10" s="6">
        <f t="shared" si="9"/>
        <v>167.4</v>
      </c>
      <c r="P10" s="6">
        <f t="shared" si="9"/>
        <v>173.10000000000002</v>
      </c>
      <c r="Q10" s="6">
        <f t="shared" si="9"/>
        <v>181.9</v>
      </c>
      <c r="R10" s="6">
        <f t="shared" si="9"/>
        <v>192.00000000000003</v>
      </c>
      <c r="S10" s="6">
        <f t="shared" si="9"/>
        <v>202.70000000000002</v>
      </c>
      <c r="T10" s="6">
        <f t="shared" si="9"/>
        <v>219.7</v>
      </c>
      <c r="U10" s="6">
        <f t="shared" si="9"/>
        <v>225.5</v>
      </c>
      <c r="V10" s="6">
        <f t="shared" si="9"/>
        <v>232.90000000000003</v>
      </c>
      <c r="W10" s="6">
        <f t="shared" si="9"/>
        <v>239.04399999999998</v>
      </c>
      <c r="X10" s="6">
        <f t="shared" si="9"/>
        <v>246.21299999999997</v>
      </c>
      <c r="Y10" s="6">
        <f t="shared" si="9"/>
        <v>253.74099999999999</v>
      </c>
      <c r="Z10" s="6">
        <f t="shared" si="9"/>
        <v>264.23599999999999</v>
      </c>
      <c r="AA10" s="6">
        <f t="shared" si="9"/>
        <v>273.00800000000004</v>
      </c>
      <c r="AB10" s="6">
        <f t="shared" si="9"/>
        <v>285.93</v>
      </c>
      <c r="AC10" s="6">
        <f t="shared" si="7"/>
        <v>296.38</v>
      </c>
      <c r="AD10" s="6">
        <f t="shared" si="7"/>
        <v>311.92500000000001</v>
      </c>
      <c r="AE10" s="6">
        <f t="shared" ref="AE10:AJ10" si="10">AE35+AE60+AE85</f>
        <v>326.98199999999997</v>
      </c>
      <c r="AF10" s="6">
        <f t="shared" si="10"/>
        <v>355.73900000000003</v>
      </c>
      <c r="AG10" s="6">
        <f t="shared" si="10"/>
        <v>381.51</v>
      </c>
      <c r="AH10" s="6">
        <f t="shared" si="2"/>
        <v>171.25900000000001</v>
      </c>
      <c r="AI10" s="6">
        <f t="shared" si="10"/>
        <v>168.995</v>
      </c>
      <c r="AJ10" s="6">
        <f t="shared" si="10"/>
        <v>230.17500000000001</v>
      </c>
      <c r="AK10" s="6">
        <f t="shared" si="5"/>
        <v>249.67700000000002</v>
      </c>
    </row>
    <row r="11" spans="1:37" x14ac:dyDescent="0.25">
      <c r="A11" s="40" t="s">
        <v>29</v>
      </c>
      <c r="B11" s="6">
        <f t="shared" ref="B11:AB11" si="11">B36+B61+B86</f>
        <v>75.3</v>
      </c>
      <c r="C11" s="6">
        <f t="shared" si="11"/>
        <v>78.099999999999994</v>
      </c>
      <c r="D11" s="6">
        <f t="shared" si="11"/>
        <v>80.3</v>
      </c>
      <c r="E11" s="6">
        <f t="shared" si="11"/>
        <v>81.3</v>
      </c>
      <c r="F11" s="6">
        <f t="shared" si="11"/>
        <v>79.099999999999994</v>
      </c>
      <c r="G11" s="6">
        <f t="shared" si="11"/>
        <v>72.2</v>
      </c>
      <c r="H11" s="6">
        <f t="shared" si="11"/>
        <v>52.3</v>
      </c>
      <c r="I11" s="6">
        <f t="shared" si="11"/>
        <v>37.700000000000003</v>
      </c>
      <c r="J11" s="6">
        <f t="shared" si="11"/>
        <v>35.700000000000003</v>
      </c>
      <c r="K11" s="6">
        <f t="shared" si="11"/>
        <v>31.5</v>
      </c>
      <c r="L11" s="6">
        <f t="shared" si="11"/>
        <v>30.399999999999995</v>
      </c>
      <c r="M11" s="6">
        <f t="shared" si="11"/>
        <v>30.5</v>
      </c>
      <c r="N11" s="6">
        <f t="shared" si="11"/>
        <v>31</v>
      </c>
      <c r="O11" s="6">
        <f t="shared" si="11"/>
        <v>33.200000000000003</v>
      </c>
      <c r="P11" s="6">
        <f t="shared" si="11"/>
        <v>35.5</v>
      </c>
      <c r="Q11" s="6">
        <f t="shared" si="11"/>
        <v>37.299999999999997</v>
      </c>
      <c r="R11" s="6">
        <f t="shared" si="11"/>
        <v>39.299999999999997</v>
      </c>
      <c r="S11" s="6">
        <f t="shared" si="11"/>
        <v>40.700000000000003</v>
      </c>
      <c r="T11" s="6">
        <f t="shared" si="11"/>
        <v>42.4</v>
      </c>
      <c r="U11" s="6">
        <f t="shared" si="11"/>
        <v>44.3</v>
      </c>
      <c r="V11" s="6">
        <f t="shared" si="11"/>
        <v>46</v>
      </c>
      <c r="W11" s="6">
        <f t="shared" si="11"/>
        <v>47.677999999999997</v>
      </c>
      <c r="X11" s="6">
        <f t="shared" si="11"/>
        <v>46.031999999999996</v>
      </c>
      <c r="Y11" s="6">
        <f t="shared" si="11"/>
        <v>46.732999999999997</v>
      </c>
      <c r="Z11" s="6">
        <f t="shared" si="11"/>
        <v>53.379999999999995</v>
      </c>
      <c r="AA11" s="6">
        <f t="shared" si="11"/>
        <v>59.106999999999999</v>
      </c>
      <c r="AB11" s="6">
        <f t="shared" si="11"/>
        <v>64.138000000000005</v>
      </c>
      <c r="AC11" s="6">
        <f t="shared" si="7"/>
        <v>72.819999999999993</v>
      </c>
      <c r="AD11" s="6">
        <f t="shared" si="7"/>
        <v>79.349999999999994</v>
      </c>
      <c r="AE11" s="6">
        <f t="shared" ref="AE11:AJ11" si="12">AE36+AE61+AE86</f>
        <v>83.926999999999992</v>
      </c>
      <c r="AF11" s="6">
        <f t="shared" si="12"/>
        <v>91.725999999999999</v>
      </c>
      <c r="AG11" s="6">
        <f t="shared" si="12"/>
        <v>100.535</v>
      </c>
      <c r="AH11" s="6">
        <f t="shared" si="2"/>
        <v>105.15900000000001</v>
      </c>
      <c r="AI11" s="6">
        <f t="shared" si="12"/>
        <v>106.18899999999999</v>
      </c>
      <c r="AJ11" s="6">
        <f t="shared" si="12"/>
        <v>143.505</v>
      </c>
      <c r="AK11" s="6">
        <f t="shared" si="5"/>
        <v>156.96600000000001</v>
      </c>
    </row>
    <row r="12" spans="1:37" x14ac:dyDescent="0.25">
      <c r="A12" s="40" t="s">
        <v>30</v>
      </c>
      <c r="B12" s="6">
        <f t="shared" ref="B12:AB12" si="13">B37+B62+B87</f>
        <v>105.5</v>
      </c>
      <c r="C12" s="6">
        <f t="shared" si="13"/>
        <v>112.4</v>
      </c>
      <c r="D12" s="6">
        <f t="shared" si="13"/>
        <v>115.29999999999998</v>
      </c>
      <c r="E12" s="6">
        <f t="shared" si="13"/>
        <v>122.8</v>
      </c>
      <c r="F12" s="6">
        <f t="shared" si="13"/>
        <v>121.6</v>
      </c>
      <c r="G12" s="6">
        <f t="shared" si="13"/>
        <v>116.5</v>
      </c>
      <c r="H12" s="6">
        <f t="shared" si="13"/>
        <v>94</v>
      </c>
      <c r="I12" s="6">
        <f t="shared" si="13"/>
        <v>80.400000000000006</v>
      </c>
      <c r="J12" s="6">
        <f t="shared" si="13"/>
        <v>67.099999999999994</v>
      </c>
      <c r="K12" s="6">
        <f t="shared" si="13"/>
        <v>61.399999999999991</v>
      </c>
      <c r="L12" s="6">
        <f t="shared" si="13"/>
        <v>58.899999999999991</v>
      </c>
      <c r="M12" s="6">
        <f t="shared" si="13"/>
        <v>50.1</v>
      </c>
      <c r="N12" s="6">
        <f t="shared" si="13"/>
        <v>46.600000000000009</v>
      </c>
      <c r="O12" s="6">
        <f t="shared" si="13"/>
        <v>48.3</v>
      </c>
      <c r="P12" s="6">
        <f t="shared" si="13"/>
        <v>49.600000000000009</v>
      </c>
      <c r="Q12" s="6">
        <f t="shared" si="13"/>
        <v>48.8</v>
      </c>
      <c r="R12" s="6">
        <f t="shared" si="13"/>
        <v>53.3</v>
      </c>
      <c r="S12" s="6">
        <f t="shared" si="13"/>
        <v>56.8</v>
      </c>
      <c r="T12" s="6">
        <f t="shared" si="13"/>
        <v>61</v>
      </c>
      <c r="U12" s="6">
        <f t="shared" si="13"/>
        <v>65.099999999999994</v>
      </c>
      <c r="V12" s="6">
        <f t="shared" si="13"/>
        <v>71.900000000000006</v>
      </c>
      <c r="W12" s="6">
        <f t="shared" si="13"/>
        <v>80.326999999999998</v>
      </c>
      <c r="X12" s="6">
        <f t="shared" si="13"/>
        <v>90.456000000000003</v>
      </c>
      <c r="Y12" s="6">
        <f t="shared" si="13"/>
        <v>103.17999999999999</v>
      </c>
      <c r="Z12" s="6">
        <f t="shared" si="13"/>
        <v>116.89100000000001</v>
      </c>
      <c r="AA12" s="6">
        <f t="shared" si="13"/>
        <v>131.45600000000002</v>
      </c>
      <c r="AB12" s="6">
        <f t="shared" si="13"/>
        <v>146.578</v>
      </c>
      <c r="AC12" s="6">
        <f t="shared" si="7"/>
        <v>166.90100000000001</v>
      </c>
      <c r="AD12" s="6">
        <f t="shared" si="7"/>
        <v>179.90600000000001</v>
      </c>
      <c r="AE12" s="6">
        <f t="shared" ref="AE12:AJ12" si="14">AE37+AE62+AE87</f>
        <v>192.892</v>
      </c>
      <c r="AF12" s="6">
        <f t="shared" si="14"/>
        <v>223.15100000000001</v>
      </c>
      <c r="AG12" s="6">
        <f t="shared" si="14"/>
        <v>250.46</v>
      </c>
      <c r="AH12" s="6">
        <f t="shared" si="2"/>
        <v>244.62200000000001</v>
      </c>
      <c r="AI12" s="6">
        <f t="shared" si="14"/>
        <v>265.38900000000001</v>
      </c>
      <c r="AJ12" s="6">
        <f t="shared" si="14"/>
        <v>309.77</v>
      </c>
      <c r="AK12" s="6">
        <f t="shared" si="5"/>
        <v>329.88499999999999</v>
      </c>
    </row>
    <row r="13" spans="1:37" x14ac:dyDescent="0.25">
      <c r="A13" s="40" t="s">
        <v>31</v>
      </c>
      <c r="B13" s="6">
        <f t="shared" ref="B13:AB13" si="15">B38+B63+B88</f>
        <v>97.799999999999983</v>
      </c>
      <c r="C13" s="6">
        <f t="shared" si="15"/>
        <v>101.7</v>
      </c>
      <c r="D13" s="6">
        <f t="shared" si="15"/>
        <v>103.2</v>
      </c>
      <c r="E13" s="6">
        <f t="shared" si="15"/>
        <v>110.3</v>
      </c>
      <c r="F13" s="6">
        <f t="shared" si="15"/>
        <v>91.1</v>
      </c>
      <c r="G13" s="6">
        <f t="shared" si="15"/>
        <v>80</v>
      </c>
      <c r="H13" s="6">
        <f t="shared" si="15"/>
        <v>64.2</v>
      </c>
      <c r="I13" s="6">
        <f t="shared" si="15"/>
        <v>52.4</v>
      </c>
      <c r="J13" s="6">
        <f t="shared" si="15"/>
        <v>47.899999999999991</v>
      </c>
      <c r="K13" s="6">
        <f t="shared" si="15"/>
        <v>50.1</v>
      </c>
      <c r="L13" s="6">
        <f t="shared" si="15"/>
        <v>51.7</v>
      </c>
      <c r="M13" s="6">
        <f t="shared" si="15"/>
        <v>53.4</v>
      </c>
      <c r="N13" s="6">
        <f t="shared" si="15"/>
        <v>57.6</v>
      </c>
      <c r="O13" s="6">
        <f t="shared" si="15"/>
        <v>63.2</v>
      </c>
      <c r="P13" s="6">
        <f t="shared" si="15"/>
        <v>70.299999999999983</v>
      </c>
      <c r="Q13" s="6">
        <f t="shared" si="15"/>
        <v>73.5</v>
      </c>
      <c r="R13" s="6">
        <f t="shared" si="15"/>
        <v>78.099999999999994</v>
      </c>
      <c r="S13" s="6">
        <f t="shared" si="15"/>
        <v>80.900000000000006</v>
      </c>
      <c r="T13" s="6">
        <f t="shared" si="15"/>
        <v>82.699999999999989</v>
      </c>
      <c r="U13" s="6">
        <f t="shared" si="15"/>
        <v>84.300000000000011</v>
      </c>
      <c r="V13" s="6">
        <f t="shared" si="15"/>
        <v>86.8</v>
      </c>
      <c r="W13" s="6">
        <f t="shared" si="15"/>
        <v>88.314999999999998</v>
      </c>
      <c r="X13" s="6">
        <f t="shared" si="15"/>
        <v>88.873999999999995</v>
      </c>
      <c r="Y13" s="6">
        <f t="shared" si="15"/>
        <v>93.882999999999996</v>
      </c>
      <c r="Z13" s="6">
        <f t="shared" si="15"/>
        <v>99.62700000000001</v>
      </c>
      <c r="AA13" s="6">
        <f t="shared" si="15"/>
        <v>103.35300000000001</v>
      </c>
      <c r="AB13" s="6">
        <f t="shared" si="15"/>
        <v>111.072</v>
      </c>
      <c r="AC13" s="6">
        <f t="shared" si="7"/>
        <v>116.99199999999999</v>
      </c>
      <c r="AD13" s="6">
        <f t="shared" si="7"/>
        <v>128.16</v>
      </c>
      <c r="AE13" s="6">
        <f t="shared" ref="AE13:AJ13" si="16">AE38+AE63+AE88</f>
        <v>135.971</v>
      </c>
      <c r="AF13" s="6">
        <f t="shared" si="16"/>
        <v>151.68</v>
      </c>
      <c r="AG13" s="6">
        <f t="shared" si="16"/>
        <v>167.084</v>
      </c>
      <c r="AH13" s="6">
        <f t="shared" si="2"/>
        <v>156.08199999999999</v>
      </c>
      <c r="AI13" s="6">
        <f t="shared" si="16"/>
        <v>168.53100000000001</v>
      </c>
      <c r="AJ13" s="6">
        <f t="shared" si="16"/>
        <v>173.995</v>
      </c>
      <c r="AK13" s="6">
        <f t="shared" si="5"/>
        <v>197.21499999999997</v>
      </c>
    </row>
    <row r="14" spans="1:37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6">
        <f t="shared" si="2"/>
        <v>175.54999999999998</v>
      </c>
      <c r="AI14" s="6">
        <f>AI39+AI64+AI89</f>
        <v>189.09800000000001</v>
      </c>
      <c r="AJ14" s="6">
        <f>AJ39+AJ64+AJ89</f>
        <v>206.50899999999999</v>
      </c>
      <c r="AK14" s="6">
        <f t="shared" si="5"/>
        <v>220.488</v>
      </c>
    </row>
    <row r="15" spans="1:37" x14ac:dyDescent="0.25">
      <c r="A15" s="40" t="s">
        <v>33</v>
      </c>
      <c r="B15" s="6">
        <f t="shared" ref="B15:AB15" si="17">B40+B65+B90</f>
        <v>149.4</v>
      </c>
      <c r="C15" s="6">
        <f t="shared" si="17"/>
        <v>150.1</v>
      </c>
      <c r="D15" s="6">
        <f t="shared" si="17"/>
        <v>155.19999999999999</v>
      </c>
      <c r="E15" s="6">
        <f t="shared" si="17"/>
        <v>162.30000000000001</v>
      </c>
      <c r="F15" s="6">
        <f t="shared" si="17"/>
        <v>150.19999999999999</v>
      </c>
      <c r="G15" s="6">
        <f t="shared" si="17"/>
        <v>165</v>
      </c>
      <c r="H15" s="6">
        <f t="shared" si="17"/>
        <v>139.1</v>
      </c>
      <c r="I15" s="6">
        <f t="shared" si="17"/>
        <v>118.69999999999999</v>
      </c>
      <c r="J15" s="6">
        <f t="shared" si="17"/>
        <v>111</v>
      </c>
      <c r="K15" s="6">
        <f t="shared" si="17"/>
        <v>105.3</v>
      </c>
      <c r="L15" s="6">
        <f t="shared" si="17"/>
        <v>106</v>
      </c>
      <c r="M15" s="6">
        <f t="shared" si="17"/>
        <v>108.19999999999999</v>
      </c>
      <c r="N15" s="6">
        <f t="shared" si="17"/>
        <v>107.8</v>
      </c>
      <c r="O15" s="6">
        <f t="shared" si="17"/>
        <v>110.5</v>
      </c>
      <c r="P15" s="6">
        <f t="shared" si="17"/>
        <v>113</v>
      </c>
      <c r="Q15" s="6">
        <f t="shared" si="17"/>
        <v>114.80000000000001</v>
      </c>
      <c r="R15" s="6">
        <f t="shared" si="17"/>
        <v>124.1</v>
      </c>
      <c r="S15" s="6">
        <f t="shared" si="17"/>
        <v>122.7</v>
      </c>
      <c r="T15" s="6">
        <f t="shared" si="17"/>
        <v>128.9</v>
      </c>
      <c r="U15" s="6">
        <f t="shared" si="17"/>
        <v>139.69999999999999</v>
      </c>
      <c r="V15" s="6">
        <f t="shared" si="17"/>
        <v>148.80000000000001</v>
      </c>
      <c r="W15" s="6">
        <f t="shared" si="17"/>
        <v>164.97300000000001</v>
      </c>
      <c r="X15" s="6">
        <f t="shared" si="17"/>
        <v>185.233</v>
      </c>
      <c r="Y15" s="6">
        <f t="shared" si="17"/>
        <v>209.61199999999999</v>
      </c>
      <c r="Z15" s="6">
        <f t="shared" si="17"/>
        <v>231.72800000000001</v>
      </c>
      <c r="AA15" s="6">
        <f t="shared" si="17"/>
        <v>245.28899999999999</v>
      </c>
      <c r="AB15" s="6">
        <f t="shared" si="17"/>
        <v>263.89600000000002</v>
      </c>
      <c r="AC15" s="6">
        <f t="shared" si="7"/>
        <v>280.57299999999998</v>
      </c>
      <c r="AD15" s="6">
        <f t="shared" si="7"/>
        <v>309.84500000000003</v>
      </c>
      <c r="AE15" s="6">
        <f t="shared" ref="AE15:AJ15" si="18">AE40+AE65+AE90</f>
        <v>337.202</v>
      </c>
      <c r="AF15" s="6">
        <f t="shared" si="18"/>
        <v>383.02199999999999</v>
      </c>
      <c r="AG15" s="6">
        <f t="shared" si="18"/>
        <v>433.85699999999997</v>
      </c>
      <c r="AH15" s="6">
        <f t="shared" si="2"/>
        <v>293.42200000000003</v>
      </c>
      <c r="AI15" s="6">
        <f t="shared" si="18"/>
        <v>327.43399999999997</v>
      </c>
      <c r="AJ15" s="6">
        <f t="shared" si="18"/>
        <v>370.41199999999998</v>
      </c>
      <c r="AK15" s="6">
        <f t="shared" si="5"/>
        <v>399.02500000000003</v>
      </c>
    </row>
    <row r="16" spans="1:37" x14ac:dyDescent="0.25">
      <c r="A16" s="40" t="s">
        <v>34</v>
      </c>
      <c r="B16" s="6">
        <f t="shared" ref="B16:AB16" si="19">B41+B66+B91</f>
        <v>95.3</v>
      </c>
      <c r="C16" s="6">
        <f t="shared" si="19"/>
        <v>101.2</v>
      </c>
      <c r="D16" s="6">
        <f t="shared" si="19"/>
        <v>104</v>
      </c>
      <c r="E16" s="6">
        <f t="shared" si="19"/>
        <v>107</v>
      </c>
      <c r="F16" s="6">
        <f t="shared" si="19"/>
        <v>102.4</v>
      </c>
      <c r="G16" s="6">
        <f t="shared" si="19"/>
        <v>99.4</v>
      </c>
      <c r="H16" s="6">
        <f t="shared" si="19"/>
        <v>85</v>
      </c>
      <c r="I16" s="6">
        <f t="shared" si="19"/>
        <v>73.3</v>
      </c>
      <c r="J16" s="6">
        <f t="shared" si="19"/>
        <v>61.20000000000001</v>
      </c>
      <c r="K16" s="6">
        <f t="shared" si="19"/>
        <v>61.2</v>
      </c>
      <c r="L16" s="6">
        <f t="shared" si="19"/>
        <v>61.2</v>
      </c>
      <c r="M16" s="6">
        <f t="shared" si="19"/>
        <v>61.8</v>
      </c>
      <c r="N16" s="6">
        <f t="shared" si="19"/>
        <v>62.8</v>
      </c>
      <c r="O16" s="6">
        <f t="shared" si="19"/>
        <v>63.4</v>
      </c>
      <c r="P16" s="6">
        <f t="shared" si="19"/>
        <v>66.900000000000006</v>
      </c>
      <c r="Q16" s="6">
        <f t="shared" si="19"/>
        <v>68.599999999999994</v>
      </c>
      <c r="R16" s="6">
        <f t="shared" si="19"/>
        <v>71.900000000000006</v>
      </c>
      <c r="S16" s="6">
        <f t="shared" si="19"/>
        <v>75.5</v>
      </c>
      <c r="T16" s="6">
        <f t="shared" si="19"/>
        <v>79.7</v>
      </c>
      <c r="U16" s="6">
        <f t="shared" si="19"/>
        <v>82.3</v>
      </c>
      <c r="V16" s="6">
        <f t="shared" si="19"/>
        <v>86.5</v>
      </c>
      <c r="W16" s="6">
        <f t="shared" si="19"/>
        <v>85.048000000000002</v>
      </c>
      <c r="X16" s="6">
        <f t="shared" si="19"/>
        <v>84.789999999999992</v>
      </c>
      <c r="Y16" s="6">
        <f t="shared" si="19"/>
        <v>87.477999999999994</v>
      </c>
      <c r="Z16" s="6">
        <f t="shared" si="19"/>
        <v>93.777999999999992</v>
      </c>
      <c r="AA16" s="6">
        <f t="shared" si="19"/>
        <v>99.043999999999997</v>
      </c>
      <c r="AB16" s="6">
        <f t="shared" si="19"/>
        <v>103.27600000000001</v>
      </c>
      <c r="AC16" s="6">
        <f t="shared" si="7"/>
        <v>108.283</v>
      </c>
      <c r="AD16" s="6">
        <f t="shared" si="7"/>
        <v>116.68600000000001</v>
      </c>
      <c r="AE16" s="6">
        <f t="shared" ref="AE16:AJ16" si="20">AE41+AE66+AE91</f>
        <v>122.881</v>
      </c>
      <c r="AF16" s="6">
        <f t="shared" si="20"/>
        <v>131.22899999999998</v>
      </c>
      <c r="AG16" s="6">
        <f t="shared" si="20"/>
        <v>146.42599999999999</v>
      </c>
      <c r="AH16" s="6">
        <f t="shared" si="2"/>
        <v>164.971</v>
      </c>
      <c r="AI16" s="6">
        <f t="shared" si="20"/>
        <v>163.50900000000001</v>
      </c>
      <c r="AJ16" s="6">
        <f t="shared" si="20"/>
        <v>170.012</v>
      </c>
      <c r="AK16" s="6">
        <f t="shared" si="5"/>
        <v>179.21800000000002</v>
      </c>
    </row>
    <row r="17" spans="1:38" x14ac:dyDescent="0.25">
      <c r="A17" s="40" t="s">
        <v>35</v>
      </c>
      <c r="B17" s="6">
        <f t="shared" ref="B17:AB17" si="21">B42+B67+B92</f>
        <v>71.900000000000006</v>
      </c>
      <c r="C17" s="6">
        <f t="shared" si="21"/>
        <v>71.3</v>
      </c>
      <c r="D17" s="6">
        <f t="shared" si="21"/>
        <v>77</v>
      </c>
      <c r="E17" s="6">
        <f t="shared" si="21"/>
        <v>80.099999999999994</v>
      </c>
      <c r="F17" s="6">
        <f t="shared" si="21"/>
        <v>65.2</v>
      </c>
      <c r="G17" s="6">
        <f t="shared" si="21"/>
        <v>60.6</v>
      </c>
      <c r="H17" s="6">
        <f t="shared" si="21"/>
        <v>55.999999999999993</v>
      </c>
      <c r="I17" s="6">
        <f t="shared" si="21"/>
        <v>48.5</v>
      </c>
      <c r="J17" s="6">
        <f t="shared" si="21"/>
        <v>47.1</v>
      </c>
      <c r="K17" s="6">
        <f t="shared" si="21"/>
        <v>48.7</v>
      </c>
      <c r="L17" s="6">
        <f t="shared" si="21"/>
        <v>46.4</v>
      </c>
      <c r="M17" s="6">
        <f t="shared" si="21"/>
        <v>47.70000000000001</v>
      </c>
      <c r="N17" s="6">
        <f t="shared" si="21"/>
        <v>48.29999999999999</v>
      </c>
      <c r="O17" s="6">
        <f t="shared" si="21"/>
        <v>48.9</v>
      </c>
      <c r="P17" s="6">
        <f t="shared" si="21"/>
        <v>50.4</v>
      </c>
      <c r="Q17" s="6">
        <f t="shared" si="21"/>
        <v>51.1</v>
      </c>
      <c r="R17" s="6">
        <f t="shared" si="21"/>
        <v>54.2</v>
      </c>
      <c r="S17" s="6">
        <f t="shared" si="21"/>
        <v>57.5</v>
      </c>
      <c r="T17" s="6">
        <f t="shared" si="21"/>
        <v>60.9</v>
      </c>
      <c r="U17" s="6">
        <f t="shared" si="21"/>
        <v>61.699999999999996</v>
      </c>
      <c r="V17" s="6">
        <f t="shared" si="21"/>
        <v>66.5</v>
      </c>
      <c r="W17" s="6">
        <f t="shared" si="21"/>
        <v>68.63900000000001</v>
      </c>
      <c r="X17" s="6">
        <f t="shared" si="21"/>
        <v>75.363</v>
      </c>
      <c r="Y17" s="6">
        <f t="shared" si="21"/>
        <v>80.945999999999998</v>
      </c>
      <c r="Z17" s="6">
        <f t="shared" si="21"/>
        <v>86.209000000000003</v>
      </c>
      <c r="AA17" s="6">
        <f t="shared" si="21"/>
        <v>97.484999999999999</v>
      </c>
      <c r="AB17" s="6">
        <f t="shared" si="21"/>
        <v>111.56800000000001</v>
      </c>
      <c r="AC17" s="6">
        <f t="shared" si="7"/>
        <v>120.49</v>
      </c>
      <c r="AD17" s="6">
        <f t="shared" si="7"/>
        <v>136.411</v>
      </c>
      <c r="AE17" s="6">
        <f t="shared" ref="AE17:AJ17" si="22">AE42+AE67+AE92</f>
        <v>148.339</v>
      </c>
      <c r="AF17" s="6">
        <f t="shared" si="22"/>
        <v>164.67400000000001</v>
      </c>
      <c r="AG17" s="6">
        <f t="shared" si="22"/>
        <v>189.67599999999999</v>
      </c>
      <c r="AH17" s="6">
        <f t="shared" si="2"/>
        <v>246.745</v>
      </c>
      <c r="AI17" s="6">
        <f t="shared" si="22"/>
        <v>241.55599999999998</v>
      </c>
      <c r="AJ17" s="6">
        <f t="shared" si="22"/>
        <v>257.79200000000003</v>
      </c>
      <c r="AK17" s="6">
        <f t="shared" si="5"/>
        <v>275.51</v>
      </c>
    </row>
    <row r="18" spans="1:38" x14ac:dyDescent="0.25">
      <c r="A18" s="40" t="s">
        <v>36</v>
      </c>
      <c r="B18" s="6">
        <f t="shared" ref="B18:AB18" si="23">B43+B68+B93</f>
        <v>40.799999999999997</v>
      </c>
      <c r="C18" s="6">
        <f t="shared" si="23"/>
        <v>40.200000000000003</v>
      </c>
      <c r="D18" s="6">
        <f t="shared" si="23"/>
        <v>43.3</v>
      </c>
      <c r="E18" s="6">
        <f t="shared" si="23"/>
        <v>49.3</v>
      </c>
      <c r="F18" s="6">
        <f t="shared" si="23"/>
        <v>48</v>
      </c>
      <c r="G18" s="6">
        <f t="shared" si="23"/>
        <v>43</v>
      </c>
      <c r="H18" s="6">
        <f t="shared" si="23"/>
        <v>31.200000000000003</v>
      </c>
      <c r="I18" s="6">
        <f t="shared" si="23"/>
        <v>25</v>
      </c>
      <c r="J18" s="6">
        <f t="shared" si="23"/>
        <v>25.5</v>
      </c>
      <c r="K18" s="6">
        <f t="shared" si="23"/>
        <v>25.5</v>
      </c>
      <c r="L18" s="6">
        <f t="shared" si="23"/>
        <v>25.4</v>
      </c>
      <c r="M18" s="6">
        <f t="shared" si="23"/>
        <v>25.500000000000004</v>
      </c>
      <c r="N18" s="6">
        <f t="shared" si="23"/>
        <v>25.6</v>
      </c>
      <c r="O18" s="6">
        <f t="shared" si="23"/>
        <v>26.6</v>
      </c>
      <c r="P18" s="6">
        <f t="shared" si="23"/>
        <v>30.5</v>
      </c>
      <c r="Q18" s="6">
        <f t="shared" si="23"/>
        <v>31.5</v>
      </c>
      <c r="R18" s="6">
        <f t="shared" si="23"/>
        <v>33.5</v>
      </c>
      <c r="S18" s="6">
        <f t="shared" si="23"/>
        <v>37.5</v>
      </c>
      <c r="T18" s="6">
        <f t="shared" si="23"/>
        <v>40.6</v>
      </c>
      <c r="U18" s="6">
        <f t="shared" si="23"/>
        <v>45.1</v>
      </c>
      <c r="V18" s="6">
        <f t="shared" si="23"/>
        <v>54.5</v>
      </c>
      <c r="W18" s="6">
        <f t="shared" si="23"/>
        <v>61.435999999999993</v>
      </c>
      <c r="X18" s="6">
        <f t="shared" si="23"/>
        <v>58.969000000000001</v>
      </c>
      <c r="Y18" s="6">
        <f t="shared" si="23"/>
        <v>56.497</v>
      </c>
      <c r="Z18" s="6">
        <f t="shared" si="23"/>
        <v>59.283000000000001</v>
      </c>
      <c r="AA18" s="6">
        <f t="shared" si="23"/>
        <v>57.861000000000004</v>
      </c>
      <c r="AB18" s="6">
        <f t="shared" si="23"/>
        <v>62.876999999999995</v>
      </c>
      <c r="AC18" s="6">
        <f t="shared" si="7"/>
        <v>69.566000000000003</v>
      </c>
      <c r="AD18" s="6">
        <f t="shared" si="7"/>
        <v>78.829000000000008</v>
      </c>
      <c r="AE18" s="6">
        <f t="shared" ref="AE18:AJ18" si="24">AE43+AE68+AE93</f>
        <v>86.532000000000011</v>
      </c>
      <c r="AF18" s="6">
        <f t="shared" si="24"/>
        <v>92.811000000000007</v>
      </c>
      <c r="AG18" s="6">
        <f t="shared" si="24"/>
        <v>113.351</v>
      </c>
      <c r="AH18" s="6">
        <f t="shared" si="2"/>
        <v>129.042</v>
      </c>
      <c r="AI18" s="6">
        <f t="shared" si="24"/>
        <v>131.26900000000001</v>
      </c>
      <c r="AJ18" s="6">
        <f t="shared" si="24"/>
        <v>129.28100000000001</v>
      </c>
      <c r="AK18" s="6">
        <f t="shared" si="5"/>
        <v>141.964</v>
      </c>
    </row>
    <row r="19" spans="1:38" x14ac:dyDescent="0.25">
      <c r="A19" s="40" t="s">
        <v>45</v>
      </c>
      <c r="B19" s="6">
        <f t="shared" ref="B19:AB19" si="25">B44+B69+B94</f>
        <v>88.8</v>
      </c>
      <c r="C19" s="6">
        <f t="shared" si="25"/>
        <v>91.1</v>
      </c>
      <c r="D19" s="6">
        <f t="shared" si="25"/>
        <v>99.1</v>
      </c>
      <c r="E19" s="6">
        <f t="shared" si="25"/>
        <v>111.6</v>
      </c>
      <c r="F19" s="6">
        <f t="shared" si="25"/>
        <v>96</v>
      </c>
      <c r="G19" s="6">
        <f t="shared" si="25"/>
        <v>93.1</v>
      </c>
      <c r="H19" s="6">
        <f t="shared" si="25"/>
        <v>83.799999999999983</v>
      </c>
      <c r="I19" s="6">
        <f t="shared" si="25"/>
        <v>79.8</v>
      </c>
      <c r="J19" s="6">
        <f t="shared" si="25"/>
        <v>83.5</v>
      </c>
      <c r="K19" s="6">
        <f t="shared" si="25"/>
        <v>85.000000000000014</v>
      </c>
      <c r="L19" s="6">
        <f t="shared" si="25"/>
        <v>87.6</v>
      </c>
      <c r="M19" s="6">
        <f t="shared" si="25"/>
        <v>91.9</v>
      </c>
      <c r="N19" s="6">
        <f t="shared" si="25"/>
        <v>99.500000000000014</v>
      </c>
      <c r="O19" s="6">
        <f t="shared" si="25"/>
        <v>108.2</v>
      </c>
      <c r="P19" s="6">
        <f t="shared" si="25"/>
        <v>111.3</v>
      </c>
      <c r="Q19" s="6">
        <f t="shared" si="25"/>
        <v>120.3</v>
      </c>
      <c r="R19" s="6">
        <f t="shared" si="25"/>
        <v>128.5</v>
      </c>
      <c r="S19" s="6">
        <f t="shared" si="25"/>
        <v>136.1</v>
      </c>
      <c r="T19" s="6">
        <f t="shared" si="25"/>
        <v>144.10000000000002</v>
      </c>
      <c r="U19" s="6">
        <f t="shared" si="25"/>
        <v>151.89999999999998</v>
      </c>
      <c r="V19" s="6">
        <f t="shared" si="25"/>
        <v>171</v>
      </c>
      <c r="W19" s="6">
        <f t="shared" si="25"/>
        <v>182.83099999999999</v>
      </c>
      <c r="X19" s="6">
        <f t="shared" si="25"/>
        <v>197.08</v>
      </c>
      <c r="Y19" s="6">
        <f t="shared" si="25"/>
        <v>199.66499999999999</v>
      </c>
      <c r="Z19" s="6">
        <f t="shared" si="25"/>
        <v>214.42099999999999</v>
      </c>
      <c r="AA19" s="6">
        <f t="shared" si="25"/>
        <v>225.316</v>
      </c>
      <c r="AB19" s="6">
        <f t="shared" si="25"/>
        <v>272.25</v>
      </c>
      <c r="AC19" s="6">
        <f t="shared" si="7"/>
        <v>307.25099999999998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8" x14ac:dyDescent="0.25">
      <c r="A20" s="40" t="s">
        <v>37</v>
      </c>
      <c r="B20" s="6">
        <f t="shared" ref="B20:AB20" si="26">B45+B70+B95</f>
        <v>113.1</v>
      </c>
      <c r="C20" s="6">
        <f t="shared" si="26"/>
        <v>115.6</v>
      </c>
      <c r="D20" s="6">
        <f t="shared" si="26"/>
        <v>122.5</v>
      </c>
      <c r="E20" s="6">
        <f t="shared" si="26"/>
        <v>125.2</v>
      </c>
      <c r="F20" s="6">
        <f t="shared" si="26"/>
        <v>116.1</v>
      </c>
      <c r="G20" s="6">
        <f t="shared" si="26"/>
        <v>109.2</v>
      </c>
      <c r="H20" s="6">
        <f t="shared" si="26"/>
        <v>90</v>
      </c>
      <c r="I20" s="6">
        <f t="shared" si="26"/>
        <v>73.900000000000006</v>
      </c>
      <c r="J20" s="6">
        <f t="shared" si="26"/>
        <v>53.5</v>
      </c>
      <c r="K20" s="6">
        <f t="shared" si="26"/>
        <v>44.4</v>
      </c>
      <c r="L20" s="6">
        <f t="shared" si="26"/>
        <v>47.5</v>
      </c>
      <c r="M20" s="6">
        <f t="shared" si="26"/>
        <v>48.4</v>
      </c>
      <c r="N20" s="6">
        <f t="shared" si="26"/>
        <v>50.6</v>
      </c>
      <c r="O20" s="6">
        <f t="shared" si="26"/>
        <v>53.3</v>
      </c>
      <c r="P20" s="6">
        <f t="shared" si="26"/>
        <v>59.2</v>
      </c>
      <c r="Q20" s="6">
        <f t="shared" si="26"/>
        <v>63.2</v>
      </c>
      <c r="R20" s="6">
        <f t="shared" si="26"/>
        <v>67</v>
      </c>
      <c r="S20" s="6">
        <f t="shared" si="26"/>
        <v>70.5</v>
      </c>
      <c r="T20" s="6">
        <f t="shared" si="26"/>
        <v>77.3</v>
      </c>
      <c r="U20" s="6">
        <f t="shared" si="26"/>
        <v>82.5</v>
      </c>
      <c r="V20" s="6">
        <f t="shared" si="26"/>
        <v>87.9</v>
      </c>
      <c r="W20" s="6">
        <f t="shared" si="26"/>
        <v>98.856999999999999</v>
      </c>
      <c r="X20" s="6">
        <f t="shared" si="26"/>
        <v>107.648</v>
      </c>
      <c r="Y20" s="6">
        <f t="shared" si="26"/>
        <v>111.19499999999999</v>
      </c>
      <c r="Z20" s="6">
        <f t="shared" si="26"/>
        <v>124.89099999999999</v>
      </c>
      <c r="AA20" s="6">
        <f t="shared" si="26"/>
        <v>134.49299999999999</v>
      </c>
      <c r="AB20" s="6">
        <f t="shared" si="26"/>
        <v>143.964</v>
      </c>
      <c r="AC20" s="6">
        <f t="shared" si="7"/>
        <v>150.32799999999997</v>
      </c>
      <c r="AD20" s="6">
        <f t="shared" si="7"/>
        <v>165.60500000000002</v>
      </c>
      <c r="AE20" s="6">
        <f t="shared" ref="AE20:AJ20" si="27">AE45+AE70+AE95</f>
        <v>184.59100000000001</v>
      </c>
      <c r="AF20" s="6">
        <f t="shared" si="27"/>
        <v>197.56700000000001</v>
      </c>
      <c r="AG20" s="6">
        <f t="shared" si="27"/>
        <v>226.47800000000001</v>
      </c>
      <c r="AH20" s="6">
        <f t="shared" si="2"/>
        <v>265.87400000000002</v>
      </c>
      <c r="AI20" s="6">
        <f t="shared" si="27"/>
        <v>228.45699999999999</v>
      </c>
      <c r="AJ20" s="6">
        <f t="shared" si="27"/>
        <v>292.50599999999997</v>
      </c>
      <c r="AK20" s="6">
        <f t="shared" ref="AK20:AK27" si="28">AK45+AK70+AK95</f>
        <v>318.34499999999997</v>
      </c>
    </row>
    <row r="21" spans="1:38" x14ac:dyDescent="0.25">
      <c r="A21" s="40" t="s">
        <v>38</v>
      </c>
      <c r="B21" s="8">
        <f t="shared" ref="B21:AB21" si="29">B46+B71+B96</f>
        <v>107.8</v>
      </c>
      <c r="C21" s="8">
        <f t="shared" si="29"/>
        <v>110.5</v>
      </c>
      <c r="D21" s="8">
        <f t="shared" si="29"/>
        <v>108.4</v>
      </c>
      <c r="E21" s="8">
        <f t="shared" si="29"/>
        <v>110.7</v>
      </c>
      <c r="F21" s="8">
        <f t="shared" si="29"/>
        <v>106.7</v>
      </c>
      <c r="G21" s="8">
        <f t="shared" si="29"/>
        <v>106.1</v>
      </c>
      <c r="H21" s="8">
        <f t="shared" si="29"/>
        <v>92.200000000000017</v>
      </c>
      <c r="I21" s="8">
        <f t="shared" si="29"/>
        <v>76.800000000000011</v>
      </c>
      <c r="J21" s="8">
        <f t="shared" si="29"/>
        <v>64.7</v>
      </c>
      <c r="K21" s="8">
        <f t="shared" si="29"/>
        <v>64.7</v>
      </c>
      <c r="L21" s="8">
        <f t="shared" si="29"/>
        <v>64.900000000000006</v>
      </c>
      <c r="M21" s="8">
        <f t="shared" si="29"/>
        <v>65.5</v>
      </c>
      <c r="N21" s="8">
        <f t="shared" si="29"/>
        <v>68.900000000000006</v>
      </c>
      <c r="O21" s="8">
        <f t="shared" si="29"/>
        <v>71.3</v>
      </c>
      <c r="P21" s="8">
        <f t="shared" si="29"/>
        <v>74</v>
      </c>
      <c r="Q21" s="8">
        <f t="shared" si="29"/>
        <v>77</v>
      </c>
      <c r="R21" s="8">
        <f t="shared" si="29"/>
        <v>79.999999999999986</v>
      </c>
      <c r="S21" s="8">
        <f t="shared" si="29"/>
        <v>83.7</v>
      </c>
      <c r="T21" s="8">
        <f t="shared" si="29"/>
        <v>88.8</v>
      </c>
      <c r="U21" s="8">
        <f t="shared" si="29"/>
        <v>92.4</v>
      </c>
      <c r="V21" s="8">
        <f t="shared" si="29"/>
        <v>96.699999999999989</v>
      </c>
      <c r="W21" s="8">
        <f t="shared" si="29"/>
        <v>94.049000000000007</v>
      </c>
      <c r="X21" s="8">
        <f t="shared" si="29"/>
        <v>96.248000000000005</v>
      </c>
      <c r="Y21" s="8">
        <f t="shared" si="29"/>
        <v>99.943999999999988</v>
      </c>
      <c r="Z21" s="8">
        <f t="shared" si="29"/>
        <v>104.416</v>
      </c>
      <c r="AA21" s="8">
        <f t="shared" si="29"/>
        <v>109.372</v>
      </c>
      <c r="AB21" s="6">
        <f t="shared" si="29"/>
        <v>111.517</v>
      </c>
      <c r="AC21" s="6">
        <f t="shared" si="7"/>
        <v>115.499</v>
      </c>
      <c r="AD21" s="6">
        <f t="shared" si="7"/>
        <v>123.92</v>
      </c>
      <c r="AE21" s="6">
        <f t="shared" ref="AE21:AJ21" si="30">AE46+AE71+AE96</f>
        <v>130.85999999999999</v>
      </c>
      <c r="AF21" s="6">
        <f t="shared" si="30"/>
        <v>135.702</v>
      </c>
      <c r="AG21" s="6">
        <f t="shared" si="30"/>
        <v>145.251</v>
      </c>
      <c r="AH21" s="6">
        <f t="shared" si="2"/>
        <v>145.33100000000002</v>
      </c>
      <c r="AI21" s="6">
        <f t="shared" si="30"/>
        <v>136.52600000000001</v>
      </c>
      <c r="AJ21" s="6">
        <f t="shared" si="30"/>
        <v>146.40699999999998</v>
      </c>
      <c r="AK21" s="6">
        <f t="shared" si="28"/>
        <v>155.512</v>
      </c>
      <c r="AL21" s="8"/>
    </row>
    <row r="22" spans="1:38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6">
        <f t="shared" si="7"/>
        <v>320.04700000000003</v>
      </c>
      <c r="AE22" s="6">
        <f t="shared" ref="AE22:AJ22" si="31">AE47+AE72+AE97</f>
        <v>346.43099999999998</v>
      </c>
      <c r="AF22" s="6">
        <f t="shared" si="31"/>
        <v>377.154</v>
      </c>
      <c r="AG22" s="6">
        <f t="shared" si="31"/>
        <v>389.89600000000002</v>
      </c>
      <c r="AH22" s="6">
        <f t="shared" si="2"/>
        <v>411.76099999999997</v>
      </c>
      <c r="AI22" s="6">
        <f t="shared" si="31"/>
        <v>411.21600000000001</v>
      </c>
      <c r="AJ22" s="6">
        <f t="shared" si="31"/>
        <v>475.29399999999998</v>
      </c>
      <c r="AK22" s="6">
        <f t="shared" si="28"/>
        <v>499.87599999999998</v>
      </c>
      <c r="AL22" s="8"/>
    </row>
    <row r="23" spans="1:38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6">
        <f t="shared" si="2"/>
        <v>194.47900000000001</v>
      </c>
      <c r="AI23" s="6">
        <f>AI48+AI73+AI98</f>
        <v>183.94899999999998</v>
      </c>
      <c r="AJ23" s="6">
        <f>AJ48+AJ73+AJ98</f>
        <v>185.39300000000003</v>
      </c>
      <c r="AK23" s="6">
        <f t="shared" si="28"/>
        <v>186.67400000000004</v>
      </c>
      <c r="AL23" s="8"/>
    </row>
    <row r="24" spans="1:38" x14ac:dyDescent="0.25">
      <c r="A24" s="40" t="s">
        <v>41</v>
      </c>
      <c r="B24" s="8">
        <f t="shared" ref="B24:AB24" si="32">B49+B74+B99</f>
        <v>245.6</v>
      </c>
      <c r="C24" s="8">
        <f t="shared" si="32"/>
        <v>247.4</v>
      </c>
      <c r="D24" s="8">
        <f t="shared" si="32"/>
        <v>253</v>
      </c>
      <c r="E24" s="8">
        <f t="shared" si="32"/>
        <v>264.10000000000002</v>
      </c>
      <c r="F24" s="8">
        <f t="shared" si="32"/>
        <v>239.1</v>
      </c>
      <c r="G24" s="8">
        <f t="shared" si="32"/>
        <v>220.4</v>
      </c>
      <c r="H24" s="8">
        <f t="shared" si="32"/>
        <v>176.3</v>
      </c>
      <c r="I24" s="8">
        <f t="shared" si="32"/>
        <v>124.1</v>
      </c>
      <c r="J24" s="8">
        <f t="shared" si="32"/>
        <v>112.4</v>
      </c>
      <c r="K24" s="8">
        <f t="shared" si="32"/>
        <v>107.4</v>
      </c>
      <c r="L24" s="8">
        <f t="shared" si="32"/>
        <v>106.8</v>
      </c>
      <c r="M24" s="8">
        <f t="shared" si="32"/>
        <v>111.2</v>
      </c>
      <c r="N24" s="8">
        <f t="shared" si="32"/>
        <v>118.6</v>
      </c>
      <c r="O24" s="8">
        <f t="shared" si="32"/>
        <v>128.09999999999997</v>
      </c>
      <c r="P24" s="8">
        <f t="shared" si="32"/>
        <v>140.5</v>
      </c>
      <c r="Q24" s="8">
        <f t="shared" si="32"/>
        <v>149.6</v>
      </c>
      <c r="R24" s="8">
        <f t="shared" si="32"/>
        <v>163.80000000000001</v>
      </c>
      <c r="S24" s="8">
        <f t="shared" si="32"/>
        <v>171.7</v>
      </c>
      <c r="T24" s="8">
        <f t="shared" si="32"/>
        <v>184.10000000000002</v>
      </c>
      <c r="U24" s="8">
        <f t="shared" si="32"/>
        <v>196.89999999999998</v>
      </c>
      <c r="V24" s="8">
        <f t="shared" si="32"/>
        <v>203.3</v>
      </c>
      <c r="W24" s="8">
        <f t="shared" si="32"/>
        <v>206.75700000000001</v>
      </c>
      <c r="X24" s="8">
        <f t="shared" si="32"/>
        <v>216.03</v>
      </c>
      <c r="Y24" s="8">
        <f t="shared" si="32"/>
        <v>233.66499999999999</v>
      </c>
      <c r="Z24" s="8">
        <f t="shared" si="32"/>
        <v>259.041</v>
      </c>
      <c r="AA24" s="8">
        <f t="shared" si="32"/>
        <v>285.584</v>
      </c>
      <c r="AB24" s="6">
        <f t="shared" si="32"/>
        <v>309.94900000000001</v>
      </c>
      <c r="AC24" s="6">
        <f t="shared" si="7"/>
        <v>322.73599999999999</v>
      </c>
      <c r="AD24" s="6">
        <f t="shared" si="7"/>
        <v>362.39800000000002</v>
      </c>
      <c r="AE24" s="6">
        <f t="shared" ref="AE24:AJ24" si="33">AE49+AE74+AE99</f>
        <v>394.51900000000001</v>
      </c>
      <c r="AF24" s="6">
        <f t="shared" si="33"/>
        <v>425.75899999999996</v>
      </c>
      <c r="AG24" s="6">
        <f t="shared" si="33"/>
        <v>478.79499999999996</v>
      </c>
      <c r="AH24" s="6">
        <f t="shared" si="2"/>
        <v>208.07900000000001</v>
      </c>
      <c r="AI24" s="6">
        <f t="shared" si="33"/>
        <v>214.965</v>
      </c>
      <c r="AJ24" s="6">
        <f t="shared" si="33"/>
        <v>224.733</v>
      </c>
      <c r="AK24" s="6">
        <f t="shared" si="28"/>
        <v>228.19</v>
      </c>
      <c r="AL24" s="8"/>
    </row>
    <row r="25" spans="1:38" x14ac:dyDescent="0.25">
      <c r="A25" s="40" t="s">
        <v>42</v>
      </c>
      <c r="B25" s="8">
        <f t="shared" ref="B25:AB25" si="34">B50+B75+B100</f>
        <v>0.2</v>
      </c>
      <c r="C25" s="8">
        <f t="shared" si="34"/>
        <v>0.2</v>
      </c>
      <c r="D25" s="8">
        <f t="shared" si="34"/>
        <v>0.2</v>
      </c>
      <c r="E25" s="8">
        <f t="shared" si="34"/>
        <v>0.2</v>
      </c>
      <c r="F25" s="8">
        <f t="shared" si="34"/>
        <v>0.6</v>
      </c>
      <c r="G25" s="8">
        <f t="shared" si="34"/>
        <v>0.5</v>
      </c>
      <c r="H25" s="8">
        <f t="shared" si="34"/>
        <v>0.4</v>
      </c>
      <c r="I25" s="8">
        <f t="shared" si="34"/>
        <v>0.3</v>
      </c>
      <c r="J25" s="8">
        <f t="shared" si="34"/>
        <v>0.3</v>
      </c>
      <c r="K25" s="8">
        <f t="shared" si="34"/>
        <v>0.3</v>
      </c>
      <c r="L25" s="8">
        <f t="shared" si="34"/>
        <v>0.4</v>
      </c>
      <c r="M25" s="8">
        <f t="shared" si="34"/>
        <v>0.3</v>
      </c>
      <c r="N25" s="8">
        <f t="shared" si="34"/>
        <v>0.6</v>
      </c>
      <c r="O25" s="8">
        <f t="shared" si="34"/>
        <v>0.5</v>
      </c>
      <c r="P25" s="8">
        <f t="shared" si="34"/>
        <v>0.4</v>
      </c>
      <c r="Q25" s="8">
        <f t="shared" si="34"/>
        <v>0.3</v>
      </c>
      <c r="R25" s="8">
        <f t="shared" si="34"/>
        <v>0.5</v>
      </c>
      <c r="S25" s="8">
        <f t="shared" si="34"/>
        <v>0.30000000000000004</v>
      </c>
      <c r="T25" s="8">
        <f t="shared" si="34"/>
        <v>0.2</v>
      </c>
      <c r="U25" s="8">
        <f t="shared" si="34"/>
        <v>0.1</v>
      </c>
      <c r="V25" s="8">
        <f t="shared" si="34"/>
        <v>0.2</v>
      </c>
      <c r="W25" s="8">
        <f t="shared" si="34"/>
        <v>0.17</v>
      </c>
      <c r="X25" s="8">
        <f t="shared" si="34"/>
        <v>0.185</v>
      </c>
      <c r="Y25" s="8">
        <f t="shared" si="34"/>
        <v>0.23600000000000002</v>
      </c>
      <c r="Z25" s="8">
        <f t="shared" si="34"/>
        <v>0.19700000000000001</v>
      </c>
      <c r="AA25" s="8">
        <f t="shared" si="34"/>
        <v>0.219</v>
      </c>
      <c r="AB25" s="9">
        <f t="shared" si="34"/>
        <v>0.33200000000000002</v>
      </c>
      <c r="AC25" s="9">
        <f t="shared" si="7"/>
        <v>0.32700000000000001</v>
      </c>
      <c r="AD25" s="9">
        <f t="shared" si="7"/>
        <v>0.45099999999999996</v>
      </c>
      <c r="AE25" s="9">
        <f t="shared" ref="AE25:AJ25" si="35">AE50+AE75+AE100</f>
        <v>0.33899999999999997</v>
      </c>
      <c r="AF25" s="9">
        <f t="shared" si="35"/>
        <v>0.35599999999999998</v>
      </c>
      <c r="AG25" s="9">
        <f t="shared" si="35"/>
        <v>0.378</v>
      </c>
      <c r="AH25" s="9">
        <f t="shared" si="2"/>
        <v>0.432</v>
      </c>
      <c r="AI25" s="9">
        <f t="shared" si="35"/>
        <v>0.28500000000000003</v>
      </c>
      <c r="AJ25" s="9">
        <f t="shared" si="35"/>
        <v>0.374</v>
      </c>
      <c r="AK25" s="9">
        <f t="shared" si="28"/>
        <v>0.379</v>
      </c>
      <c r="AL25" s="8"/>
    </row>
    <row r="26" spans="1:38" x14ac:dyDescent="0.25">
      <c r="A26" s="40" t="s">
        <v>43</v>
      </c>
      <c r="B26" s="8">
        <f t="shared" ref="B26:AB26" si="36">B51+B76+B101</f>
        <v>0.3</v>
      </c>
      <c r="C26" s="8">
        <f t="shared" si="36"/>
        <v>0.2</v>
      </c>
      <c r="D26" s="8">
        <f t="shared" si="36"/>
        <v>0.2</v>
      </c>
      <c r="E26" s="8">
        <f t="shared" si="36"/>
        <v>0.1</v>
      </c>
      <c r="F26" s="8">
        <f t="shared" si="36"/>
        <v>0.1</v>
      </c>
      <c r="G26" s="8">
        <f t="shared" si="36"/>
        <v>0.1</v>
      </c>
      <c r="H26" s="8">
        <f t="shared" si="36"/>
        <v>0.1</v>
      </c>
      <c r="I26" s="8">
        <f t="shared" si="36"/>
        <v>0.1</v>
      </c>
      <c r="J26" s="8">
        <f t="shared" si="36"/>
        <v>0</v>
      </c>
      <c r="K26" s="8">
        <f t="shared" si="36"/>
        <v>0.2</v>
      </c>
      <c r="L26" s="8">
        <f t="shared" si="36"/>
        <v>0.1</v>
      </c>
      <c r="M26" s="8">
        <f t="shared" si="36"/>
        <v>0.2</v>
      </c>
      <c r="N26" s="8">
        <f t="shared" si="36"/>
        <v>0.2</v>
      </c>
      <c r="O26" s="8">
        <f t="shared" si="36"/>
        <v>0.2</v>
      </c>
      <c r="P26" s="8">
        <f t="shared" si="36"/>
        <v>0.3</v>
      </c>
      <c r="Q26" s="8">
        <f t="shared" si="36"/>
        <v>0.3</v>
      </c>
      <c r="R26" s="8">
        <f t="shared" si="36"/>
        <v>0.5</v>
      </c>
      <c r="S26" s="8">
        <f t="shared" si="36"/>
        <v>0.4</v>
      </c>
      <c r="T26" s="8">
        <f t="shared" si="36"/>
        <v>0.4</v>
      </c>
      <c r="U26" s="8">
        <f t="shared" si="36"/>
        <v>0.30000000000000004</v>
      </c>
      <c r="V26" s="8">
        <f t="shared" si="36"/>
        <v>0.30000000000000004</v>
      </c>
      <c r="W26" s="8">
        <f t="shared" si="36"/>
        <v>0.27600000000000002</v>
      </c>
      <c r="X26" s="8">
        <f t="shared" si="36"/>
        <v>0.29299999999999998</v>
      </c>
      <c r="Y26" s="8">
        <f t="shared" si="36"/>
        <v>0.92</v>
      </c>
      <c r="Z26" s="8">
        <f t="shared" si="36"/>
        <v>0.91100000000000003</v>
      </c>
      <c r="AA26" s="8">
        <f t="shared" si="36"/>
        <v>0.40200000000000002</v>
      </c>
      <c r="AB26" s="9">
        <f t="shared" si="36"/>
        <v>0.80699999999999994</v>
      </c>
      <c r="AC26" s="9">
        <f t="shared" si="7"/>
        <v>0.82299999999999995</v>
      </c>
      <c r="AD26" s="9">
        <f t="shared" si="7"/>
        <v>0.74199999999999999</v>
      </c>
      <c r="AE26" s="9">
        <f t="shared" ref="AE26:AJ26" si="37">AE51+AE76+AE101</f>
        <v>0.79200000000000004</v>
      </c>
      <c r="AF26" s="9">
        <f t="shared" si="37"/>
        <v>0.83200000000000007</v>
      </c>
      <c r="AG26" s="9">
        <f t="shared" si="37"/>
        <v>0.9</v>
      </c>
      <c r="AH26" s="9">
        <f t="shared" si="2"/>
        <v>1.3380000000000001</v>
      </c>
      <c r="AI26" s="9">
        <f t="shared" si="37"/>
        <v>1.3580000000000001</v>
      </c>
      <c r="AJ26" s="9">
        <f t="shared" si="37"/>
        <v>1.1279999999999999</v>
      </c>
      <c r="AK26" s="9">
        <f t="shared" si="28"/>
        <v>1.365</v>
      </c>
      <c r="AL26" s="8"/>
    </row>
    <row r="27" spans="1:38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7">
        <f>AD52+AD77+AD102</f>
        <v>14.092000000000001</v>
      </c>
      <c r="AE27" s="87">
        <f t="shared" ref="AE27:AJ27" si="38">AE52+AE77+AE102</f>
        <v>13.69</v>
      </c>
      <c r="AF27" s="87">
        <f t="shared" si="38"/>
        <v>14.119</v>
      </c>
      <c r="AG27" s="87">
        <f t="shared" si="38"/>
        <v>13.664999999999999</v>
      </c>
      <c r="AH27" s="87">
        <f t="shared" si="2"/>
        <v>15.438000000000001</v>
      </c>
      <c r="AI27" s="87">
        <f t="shared" si="38"/>
        <v>17.536999999999999</v>
      </c>
      <c r="AJ27" s="87">
        <f t="shared" si="38"/>
        <v>21.05</v>
      </c>
      <c r="AK27" s="87">
        <f t="shared" si="28"/>
        <v>20.004999999999999</v>
      </c>
    </row>
    <row r="29" spans="1:38" x14ac:dyDescent="0.25">
      <c r="A29" s="112" t="s">
        <v>47</v>
      </c>
      <c r="B29" s="1"/>
      <c r="C29" s="4"/>
    </row>
    <row r="30" spans="1:38" s="59" customFormat="1" ht="25.5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4">
        <v>2018</v>
      </c>
      <c r="AE30" s="114">
        <v>2019</v>
      </c>
      <c r="AF30" s="114">
        <v>2020</v>
      </c>
      <c r="AG30" s="114">
        <v>2021</v>
      </c>
      <c r="AH30" s="107" t="s">
        <v>3</v>
      </c>
      <c r="AI30" s="107" t="s">
        <v>4</v>
      </c>
      <c r="AJ30" s="114">
        <v>2024</v>
      </c>
      <c r="AK30" s="114">
        <v>2025</v>
      </c>
    </row>
    <row r="31" spans="1:38" s="33" customFormat="1" x14ac:dyDescent="0.25">
      <c r="A31" s="40" t="s">
        <v>24</v>
      </c>
      <c r="B31" s="14">
        <f t="shared" ref="B31:Z31" si="39">SUM(B33:B51)</f>
        <v>1115.3</v>
      </c>
      <c r="C31" s="14">
        <f t="shared" si="39"/>
        <v>1086.5999999999999</v>
      </c>
      <c r="D31" s="14">
        <f t="shared" si="39"/>
        <v>1038.0000000000002</v>
      </c>
      <c r="E31" s="14">
        <f t="shared" si="39"/>
        <v>1032.6999999999998</v>
      </c>
      <c r="F31" s="14">
        <f t="shared" si="39"/>
        <v>893.4</v>
      </c>
      <c r="G31" s="14">
        <f t="shared" si="39"/>
        <v>718.80000000000007</v>
      </c>
      <c r="H31" s="14">
        <f t="shared" si="39"/>
        <v>438.19999999999993</v>
      </c>
      <c r="I31" s="14">
        <f t="shared" si="39"/>
        <v>235.90000000000003</v>
      </c>
      <c r="J31" s="14">
        <f t="shared" si="39"/>
        <v>128.1</v>
      </c>
      <c r="K31" s="14">
        <f t="shared" si="39"/>
        <v>87.2</v>
      </c>
      <c r="L31" s="14">
        <f t="shared" si="39"/>
        <v>72.699999999999989</v>
      </c>
      <c r="M31" s="14">
        <f t="shared" si="39"/>
        <v>67.199999999999989</v>
      </c>
      <c r="N31" s="14">
        <f t="shared" si="39"/>
        <v>62.199999999999996</v>
      </c>
      <c r="O31" s="14">
        <f t="shared" si="39"/>
        <v>62.699999999999996</v>
      </c>
      <c r="P31" s="14">
        <f t="shared" si="39"/>
        <v>65.599999999999994</v>
      </c>
      <c r="Q31" s="14">
        <f t="shared" si="39"/>
        <v>63.5</v>
      </c>
      <c r="R31" s="14">
        <f t="shared" si="39"/>
        <v>66.900000000000006</v>
      </c>
      <c r="S31" s="14">
        <f t="shared" si="39"/>
        <v>69.909999999999982</v>
      </c>
      <c r="T31" s="14">
        <f t="shared" si="39"/>
        <v>78.499999999999986</v>
      </c>
      <c r="U31" s="14">
        <f t="shared" si="39"/>
        <v>85.6</v>
      </c>
      <c r="V31" s="14">
        <f t="shared" si="39"/>
        <v>90.199999999999989</v>
      </c>
      <c r="W31" s="14">
        <f t="shared" si="39"/>
        <v>97.095000000000027</v>
      </c>
      <c r="X31" s="14">
        <f t="shared" si="39"/>
        <v>104.82400000000003</v>
      </c>
      <c r="Y31" s="14">
        <f t="shared" si="39"/>
        <v>110.76300000000001</v>
      </c>
      <c r="Z31" s="14">
        <f t="shared" si="39"/>
        <v>118.657</v>
      </c>
      <c r="AA31" s="14">
        <f>SUM(AA32:AA52)</f>
        <v>125.131</v>
      </c>
      <c r="AB31" s="14">
        <f t="shared" ref="AB31:AK31" si="40">SUM(AB32:AB52)</f>
        <v>134.49499999999998</v>
      </c>
      <c r="AC31" s="14">
        <f t="shared" si="40"/>
        <v>146.75300000000004</v>
      </c>
      <c r="AD31" s="14">
        <f t="shared" si="40"/>
        <v>163.4</v>
      </c>
      <c r="AE31" s="14">
        <f t="shared" si="40"/>
        <v>181.10799999999998</v>
      </c>
      <c r="AF31" s="14">
        <f t="shared" si="40"/>
        <v>196.33599999999996</v>
      </c>
      <c r="AG31" s="14">
        <f t="shared" si="40"/>
        <v>230.57</v>
      </c>
      <c r="AH31" s="14">
        <v>270.17700000000002</v>
      </c>
      <c r="AI31" s="14">
        <f t="shared" si="40"/>
        <v>342.78200000000004</v>
      </c>
      <c r="AJ31" s="14">
        <f t="shared" si="40"/>
        <v>384.56399999999996</v>
      </c>
      <c r="AK31" s="14">
        <f t="shared" si="40"/>
        <v>413.66499999999996</v>
      </c>
    </row>
    <row r="32" spans="1:38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6">
        <v>8.3109999999999999</v>
      </c>
      <c r="AI32" s="6">
        <v>15.597</v>
      </c>
      <c r="AJ32" s="6">
        <v>19.015999999999998</v>
      </c>
      <c r="AK32" s="6">
        <v>21.751999999999999</v>
      </c>
    </row>
    <row r="33" spans="1:37" x14ac:dyDescent="0.25">
      <c r="A33" s="40" t="s">
        <v>26</v>
      </c>
      <c r="B33" s="10">
        <v>66.900000000000006</v>
      </c>
      <c r="C33" s="10">
        <v>66.900000000000006</v>
      </c>
      <c r="D33" s="10">
        <v>62.9</v>
      </c>
      <c r="E33" s="10">
        <v>65</v>
      </c>
      <c r="F33" s="10">
        <v>62.9</v>
      </c>
      <c r="G33" s="10">
        <v>55.7</v>
      </c>
      <c r="H33" s="10">
        <v>37.1</v>
      </c>
      <c r="I33" s="10">
        <v>21.2</v>
      </c>
      <c r="J33" s="10">
        <v>11.7</v>
      </c>
      <c r="K33" s="10">
        <v>9</v>
      </c>
      <c r="L33" s="10">
        <v>8.3000000000000007</v>
      </c>
      <c r="M33" s="10">
        <v>8.6</v>
      </c>
      <c r="N33" s="10">
        <v>8.9</v>
      </c>
      <c r="O33" s="10">
        <v>9.3000000000000007</v>
      </c>
      <c r="P33" s="10">
        <v>9.9</v>
      </c>
      <c r="Q33" s="10">
        <v>9.5</v>
      </c>
      <c r="R33" s="14">
        <v>10.199999999999999</v>
      </c>
      <c r="S33" s="14">
        <v>10.5</v>
      </c>
      <c r="T33" s="12">
        <v>12.8</v>
      </c>
      <c r="U33" s="13">
        <v>16.899999999999999</v>
      </c>
      <c r="V33" s="13">
        <v>18.5</v>
      </c>
      <c r="W33" s="6">
        <v>20.984000000000002</v>
      </c>
      <c r="X33" s="6">
        <v>22.859000000000002</v>
      </c>
      <c r="Y33" s="6">
        <v>25.303000000000001</v>
      </c>
      <c r="Z33" s="6">
        <v>29.295000000000002</v>
      </c>
      <c r="AA33" s="6">
        <v>29.303999999999998</v>
      </c>
      <c r="AB33" s="6">
        <v>33.719000000000001</v>
      </c>
      <c r="AC33" s="6">
        <v>32.564</v>
      </c>
      <c r="AD33" s="6">
        <v>38.606000000000002</v>
      </c>
      <c r="AE33" s="6">
        <v>43.765000000000001</v>
      </c>
      <c r="AF33" s="6">
        <v>46.779000000000003</v>
      </c>
      <c r="AG33" s="6">
        <v>51.963999999999999</v>
      </c>
      <c r="AH33" s="6">
        <v>59.99</v>
      </c>
      <c r="AI33" s="6">
        <v>73.322999999999993</v>
      </c>
      <c r="AJ33" s="6">
        <v>74.569999999999993</v>
      </c>
      <c r="AK33" s="6">
        <v>80.918999999999997</v>
      </c>
    </row>
    <row r="34" spans="1:37" x14ac:dyDescent="0.25">
      <c r="A34" s="40" t="s">
        <v>27</v>
      </c>
      <c r="B34" s="10">
        <v>79.099999999999994</v>
      </c>
      <c r="C34" s="10">
        <v>78.8</v>
      </c>
      <c r="D34" s="10">
        <v>75.5</v>
      </c>
      <c r="E34" s="10">
        <v>75.099999999999994</v>
      </c>
      <c r="F34" s="10">
        <v>69.5</v>
      </c>
      <c r="G34" s="10">
        <v>54.9</v>
      </c>
      <c r="H34" s="10">
        <v>35.5</v>
      </c>
      <c r="I34" s="10">
        <v>16.3</v>
      </c>
      <c r="J34" s="10">
        <v>7.5</v>
      </c>
      <c r="K34" s="10">
        <v>4.9000000000000004</v>
      </c>
      <c r="L34" s="10">
        <v>4.2</v>
      </c>
      <c r="M34" s="10">
        <v>4.5</v>
      </c>
      <c r="N34" s="10">
        <v>3.9</v>
      </c>
      <c r="O34" s="10">
        <v>4.4000000000000004</v>
      </c>
      <c r="P34" s="10">
        <v>5.3</v>
      </c>
      <c r="Q34" s="10">
        <v>5.0999999999999996</v>
      </c>
      <c r="R34" s="14">
        <v>5.9</v>
      </c>
      <c r="S34" s="14">
        <v>5.9</v>
      </c>
      <c r="T34" s="12">
        <v>6.4</v>
      </c>
      <c r="U34" s="13">
        <v>7.1</v>
      </c>
      <c r="V34" s="13">
        <v>7.5</v>
      </c>
      <c r="W34" s="6">
        <v>8.7650000000000006</v>
      </c>
      <c r="X34" s="6">
        <v>9.0060000000000002</v>
      </c>
      <c r="Y34" s="6">
        <v>10.448</v>
      </c>
      <c r="Z34" s="6">
        <v>10.132</v>
      </c>
      <c r="AA34" s="6">
        <v>10.724</v>
      </c>
      <c r="AB34" s="6">
        <v>10.474</v>
      </c>
      <c r="AC34" s="6">
        <v>11.827</v>
      </c>
      <c r="AD34" s="6">
        <v>12.518000000000001</v>
      </c>
      <c r="AE34" s="6">
        <v>13.590999999999999</v>
      </c>
      <c r="AF34" s="6">
        <v>14.698</v>
      </c>
      <c r="AG34" s="6">
        <v>17.995000000000001</v>
      </c>
      <c r="AH34" s="6">
        <v>21.085000000000001</v>
      </c>
      <c r="AI34" s="6">
        <v>27.244</v>
      </c>
      <c r="AJ34" s="6">
        <v>30.991</v>
      </c>
      <c r="AK34" s="6">
        <v>32.941000000000003</v>
      </c>
    </row>
    <row r="35" spans="1:37" x14ac:dyDescent="0.25">
      <c r="A35" s="40" t="s">
        <v>28</v>
      </c>
      <c r="B35" s="10">
        <v>153.9</v>
      </c>
      <c r="C35" s="10">
        <v>142.5</v>
      </c>
      <c r="D35" s="10">
        <v>128.69999999999999</v>
      </c>
      <c r="E35" s="10">
        <v>120.8</v>
      </c>
      <c r="F35" s="10">
        <v>96.1</v>
      </c>
      <c r="G35" s="10">
        <v>64.400000000000006</v>
      </c>
      <c r="H35" s="10">
        <v>45.9</v>
      </c>
      <c r="I35" s="10">
        <v>28.2</v>
      </c>
      <c r="J35" s="10">
        <v>18.5</v>
      </c>
      <c r="K35" s="10">
        <v>12.7</v>
      </c>
      <c r="L35" s="10">
        <v>10</v>
      </c>
      <c r="M35" s="10">
        <v>8.3000000000000007</v>
      </c>
      <c r="N35" s="10">
        <v>7.1</v>
      </c>
      <c r="O35" s="10">
        <v>7</v>
      </c>
      <c r="P35" s="10">
        <v>7</v>
      </c>
      <c r="Q35" s="10">
        <v>7.1</v>
      </c>
      <c r="R35" s="14">
        <v>8.1</v>
      </c>
      <c r="S35" s="14">
        <v>8.5</v>
      </c>
      <c r="T35" s="12">
        <v>10.4</v>
      </c>
      <c r="U35" s="13">
        <v>10.6</v>
      </c>
      <c r="V35" s="13">
        <v>11.7</v>
      </c>
      <c r="W35" s="6">
        <v>13.005000000000001</v>
      </c>
      <c r="X35" s="6">
        <v>13.166</v>
      </c>
      <c r="Y35" s="6">
        <v>13.233000000000001</v>
      </c>
      <c r="Z35" s="6">
        <v>15.352</v>
      </c>
      <c r="AA35" s="6">
        <v>15.249000000000001</v>
      </c>
      <c r="AB35" s="6">
        <v>13.281000000000001</v>
      </c>
      <c r="AC35" s="6">
        <v>15.026999999999999</v>
      </c>
      <c r="AD35" s="6">
        <v>16.562000000000001</v>
      </c>
      <c r="AE35" s="6">
        <v>19.640999999999998</v>
      </c>
      <c r="AF35" s="6">
        <v>20.608000000000001</v>
      </c>
      <c r="AG35" s="6">
        <v>23.686</v>
      </c>
      <c r="AH35" s="6">
        <v>13.834</v>
      </c>
      <c r="AI35" s="6">
        <v>17.908999999999999</v>
      </c>
      <c r="AJ35" s="6">
        <v>21.585999999999999</v>
      </c>
      <c r="AK35" s="6">
        <v>21.940999999999999</v>
      </c>
    </row>
    <row r="36" spans="1:37" x14ac:dyDescent="0.25">
      <c r="A36" s="40" t="s">
        <v>29</v>
      </c>
      <c r="B36" s="10">
        <v>64.400000000000006</v>
      </c>
      <c r="C36" s="10">
        <v>66.2</v>
      </c>
      <c r="D36" s="10">
        <v>66.099999999999994</v>
      </c>
      <c r="E36" s="10">
        <v>66</v>
      </c>
      <c r="F36" s="10">
        <v>62.5</v>
      </c>
      <c r="G36" s="10">
        <v>55.4</v>
      </c>
      <c r="H36" s="10">
        <v>29.3</v>
      </c>
      <c r="I36" s="10">
        <v>15.7</v>
      </c>
      <c r="J36" s="10">
        <v>9.4</v>
      </c>
      <c r="K36" s="10">
        <v>6.2</v>
      </c>
      <c r="L36" s="10">
        <v>4.5999999999999996</v>
      </c>
      <c r="M36" s="10">
        <v>4.0999999999999996</v>
      </c>
      <c r="N36" s="10">
        <v>3.4</v>
      </c>
      <c r="O36" s="10">
        <v>3.1</v>
      </c>
      <c r="P36" s="10">
        <v>2.9</v>
      </c>
      <c r="Q36" s="10">
        <v>2.8</v>
      </c>
      <c r="R36" s="14">
        <v>2.5</v>
      </c>
      <c r="S36" s="14">
        <v>2.4</v>
      </c>
      <c r="T36" s="12">
        <v>2.2000000000000002</v>
      </c>
      <c r="U36" s="13">
        <v>2.1</v>
      </c>
      <c r="V36" s="13">
        <v>2</v>
      </c>
      <c r="W36" s="6">
        <v>2.1110000000000002</v>
      </c>
      <c r="X36" s="6">
        <v>2.02</v>
      </c>
      <c r="Y36" s="6">
        <v>2.0099999999999998</v>
      </c>
      <c r="Z36" s="6">
        <v>1.8460000000000001</v>
      </c>
      <c r="AA36" s="6">
        <v>1.81</v>
      </c>
      <c r="AB36" s="6">
        <v>1.6020000000000001</v>
      </c>
      <c r="AC36" s="6">
        <v>1.619</v>
      </c>
      <c r="AD36" s="6">
        <v>1.673</v>
      </c>
      <c r="AE36" s="6">
        <v>1.607</v>
      </c>
      <c r="AF36" s="6">
        <v>1.7370000000000001</v>
      </c>
      <c r="AG36" s="6">
        <v>1.806</v>
      </c>
      <c r="AH36" s="6">
        <v>1.8169999999999999</v>
      </c>
      <c r="AI36" s="6">
        <v>2.2170000000000001</v>
      </c>
      <c r="AJ36" s="6">
        <v>2.1760000000000002</v>
      </c>
      <c r="AK36" s="6">
        <v>2.2770000000000001</v>
      </c>
    </row>
    <row r="37" spans="1:37" x14ac:dyDescent="0.25">
      <c r="A37" s="40" t="s">
        <v>30</v>
      </c>
      <c r="B37" s="10">
        <v>74.7</v>
      </c>
      <c r="C37" s="10">
        <v>76.3</v>
      </c>
      <c r="D37" s="10">
        <v>74.599999999999994</v>
      </c>
      <c r="E37" s="10">
        <v>77.8</v>
      </c>
      <c r="F37" s="10">
        <v>74.400000000000006</v>
      </c>
      <c r="G37" s="10">
        <v>65.099999999999994</v>
      </c>
      <c r="H37" s="10">
        <v>44.1</v>
      </c>
      <c r="I37" s="10">
        <v>18.7</v>
      </c>
      <c r="J37" s="10">
        <v>8</v>
      </c>
      <c r="K37" s="10">
        <v>5.0999999999999996</v>
      </c>
      <c r="L37" s="10">
        <v>4</v>
      </c>
      <c r="M37" s="10">
        <v>3.8</v>
      </c>
      <c r="N37" s="10">
        <v>3.5</v>
      </c>
      <c r="O37" s="10">
        <v>3.4</v>
      </c>
      <c r="P37" s="10">
        <v>3.4</v>
      </c>
      <c r="Q37" s="10">
        <v>3.3</v>
      </c>
      <c r="R37" s="14">
        <v>3.3</v>
      </c>
      <c r="S37" s="14">
        <v>3.4</v>
      </c>
      <c r="T37" s="12">
        <v>3.3</v>
      </c>
      <c r="U37" s="13">
        <v>3.4</v>
      </c>
      <c r="V37" s="13">
        <v>3.3</v>
      </c>
      <c r="W37" s="6">
        <v>3.0760000000000001</v>
      </c>
      <c r="X37" s="6">
        <v>3.2709999999999999</v>
      </c>
      <c r="Y37" s="6">
        <v>3.16</v>
      </c>
      <c r="Z37" s="6">
        <v>3.4169999999999998</v>
      </c>
      <c r="AA37" s="6">
        <v>3.4060000000000001</v>
      </c>
      <c r="AB37" s="6">
        <v>3.7749999999999999</v>
      </c>
      <c r="AC37" s="6">
        <v>4.4130000000000003</v>
      </c>
      <c r="AD37" s="6">
        <v>4.7119999999999997</v>
      </c>
      <c r="AE37" s="6">
        <v>4.83</v>
      </c>
      <c r="AF37" s="6">
        <v>7.7110000000000003</v>
      </c>
      <c r="AG37" s="6">
        <v>10.048999999999999</v>
      </c>
      <c r="AH37" s="6">
        <v>12.491</v>
      </c>
      <c r="AI37" s="6">
        <v>16.861000000000001</v>
      </c>
      <c r="AJ37" s="6">
        <v>18.771999999999998</v>
      </c>
      <c r="AK37" s="6">
        <v>19.715</v>
      </c>
    </row>
    <row r="38" spans="1:37" x14ac:dyDescent="0.25">
      <c r="A38" s="40" t="s">
        <v>31</v>
      </c>
      <c r="B38" s="10">
        <v>71</v>
      </c>
      <c r="C38" s="10">
        <v>73</v>
      </c>
      <c r="D38" s="10">
        <v>71.099999999999994</v>
      </c>
      <c r="E38" s="10">
        <v>71.599999999999994</v>
      </c>
      <c r="F38" s="10">
        <v>55.9</v>
      </c>
      <c r="G38" s="10">
        <v>41.9</v>
      </c>
      <c r="H38" s="10">
        <v>28.7</v>
      </c>
      <c r="I38" s="10">
        <v>15</v>
      </c>
      <c r="J38" s="10">
        <v>7.7</v>
      </c>
      <c r="K38" s="10">
        <v>5.0999999999999996</v>
      </c>
      <c r="L38" s="10">
        <v>4</v>
      </c>
      <c r="M38" s="10">
        <v>3.4</v>
      </c>
      <c r="N38" s="10">
        <v>3.1</v>
      </c>
      <c r="O38" s="10">
        <v>3.1</v>
      </c>
      <c r="P38" s="10">
        <v>3.2</v>
      </c>
      <c r="Q38" s="10">
        <v>3</v>
      </c>
      <c r="R38" s="14">
        <v>2.9</v>
      </c>
      <c r="S38" s="14">
        <v>3.5</v>
      </c>
      <c r="T38" s="12">
        <v>3.7</v>
      </c>
      <c r="U38" s="13">
        <v>3.6</v>
      </c>
      <c r="V38" s="13">
        <v>3.4</v>
      </c>
      <c r="W38" s="6">
        <v>2.5960000000000001</v>
      </c>
      <c r="X38" s="6">
        <v>2.532</v>
      </c>
      <c r="Y38" s="6">
        <v>2.2759999999999998</v>
      </c>
      <c r="Z38" s="6">
        <v>2.0819999999999999</v>
      </c>
      <c r="AA38" s="6">
        <v>3.0680000000000001</v>
      </c>
      <c r="AB38" s="6">
        <v>3.5129999999999999</v>
      </c>
      <c r="AC38" s="6">
        <v>3.2839999999999998</v>
      </c>
      <c r="AD38" s="6">
        <v>2.9169999999999998</v>
      </c>
      <c r="AE38" s="6">
        <v>2.6829999999999998</v>
      </c>
      <c r="AF38" s="6">
        <v>2.5019999999999998</v>
      </c>
      <c r="AG38" s="6">
        <v>3.1059999999999999</v>
      </c>
      <c r="AH38" s="6">
        <v>2.0499999999999998</v>
      </c>
      <c r="AI38" s="6">
        <v>2.5750000000000002</v>
      </c>
      <c r="AJ38" s="6">
        <v>3.1579999999999999</v>
      </c>
      <c r="AK38" s="6">
        <v>3.032</v>
      </c>
    </row>
    <row r="39" spans="1:37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6">
        <v>14.606</v>
      </c>
      <c r="AI39" s="6">
        <v>18.279</v>
      </c>
      <c r="AJ39" s="6">
        <v>19.725999999999999</v>
      </c>
      <c r="AK39" s="6">
        <v>19.617999999999999</v>
      </c>
    </row>
    <row r="40" spans="1:37" x14ac:dyDescent="0.25">
      <c r="A40" s="40" t="s">
        <v>33</v>
      </c>
      <c r="B40" s="10">
        <v>89.2</v>
      </c>
      <c r="C40" s="10">
        <v>83.5</v>
      </c>
      <c r="D40" s="10">
        <v>70.2</v>
      </c>
      <c r="E40" s="10">
        <v>71.5</v>
      </c>
      <c r="F40" s="10">
        <v>63.2</v>
      </c>
      <c r="G40" s="10">
        <v>42.6</v>
      </c>
      <c r="H40" s="10">
        <v>29.7</v>
      </c>
      <c r="I40" s="10">
        <v>16.2</v>
      </c>
      <c r="J40" s="10">
        <v>8.8000000000000007</v>
      </c>
      <c r="K40" s="10">
        <v>5.6</v>
      </c>
      <c r="L40" s="10">
        <v>3.8</v>
      </c>
      <c r="M40" s="10">
        <v>3.2</v>
      </c>
      <c r="N40" s="10">
        <v>3.2</v>
      </c>
      <c r="O40" s="10">
        <v>3.4</v>
      </c>
      <c r="P40" s="10">
        <v>3.8</v>
      </c>
      <c r="Q40" s="10">
        <v>3.6</v>
      </c>
      <c r="R40" s="14">
        <v>3.3</v>
      </c>
      <c r="S40" s="14">
        <v>3.2</v>
      </c>
      <c r="T40" s="12">
        <v>3.5</v>
      </c>
      <c r="U40" s="13">
        <v>3.9</v>
      </c>
      <c r="V40" s="13">
        <v>4.2</v>
      </c>
      <c r="W40" s="6">
        <v>4.9770000000000003</v>
      </c>
      <c r="X40" s="6">
        <v>5.3840000000000003</v>
      </c>
      <c r="Y40" s="6">
        <v>5.556</v>
      </c>
      <c r="Z40" s="6">
        <v>6.5590000000000002</v>
      </c>
      <c r="AA40" s="6">
        <v>7.82</v>
      </c>
      <c r="AB40" s="6">
        <v>9.3290000000000006</v>
      </c>
      <c r="AC40" s="6">
        <v>10.622999999999999</v>
      </c>
      <c r="AD40" s="6">
        <v>12.202</v>
      </c>
      <c r="AE40" s="6">
        <v>12.8</v>
      </c>
      <c r="AF40" s="6">
        <v>16.347999999999999</v>
      </c>
      <c r="AG40" s="6">
        <v>21.681000000000001</v>
      </c>
      <c r="AH40" s="6">
        <v>23.646999999999998</v>
      </c>
      <c r="AI40" s="6">
        <v>31.497</v>
      </c>
      <c r="AJ40" s="6">
        <v>36.633000000000003</v>
      </c>
      <c r="AK40" s="6">
        <v>39.130000000000003</v>
      </c>
    </row>
    <row r="41" spans="1:37" x14ac:dyDescent="0.25">
      <c r="A41" s="40" t="s">
        <v>34</v>
      </c>
      <c r="B41" s="10">
        <v>57.8</v>
      </c>
      <c r="C41" s="10">
        <v>56.4</v>
      </c>
      <c r="D41" s="10">
        <v>55.7</v>
      </c>
      <c r="E41" s="10">
        <v>52.9</v>
      </c>
      <c r="F41" s="10">
        <v>47.4</v>
      </c>
      <c r="G41" s="10">
        <v>41.3</v>
      </c>
      <c r="H41" s="10">
        <v>30.3</v>
      </c>
      <c r="I41" s="10">
        <v>18.399999999999999</v>
      </c>
      <c r="J41" s="10">
        <v>9.3000000000000007</v>
      </c>
      <c r="K41" s="10">
        <v>5.8</v>
      </c>
      <c r="L41" s="10">
        <v>5.5</v>
      </c>
      <c r="M41" s="10">
        <v>5.8</v>
      </c>
      <c r="N41" s="10">
        <v>5.9</v>
      </c>
      <c r="O41" s="10">
        <v>6.1</v>
      </c>
      <c r="P41" s="10">
        <v>6.6</v>
      </c>
      <c r="Q41" s="10">
        <v>6.4</v>
      </c>
      <c r="R41" s="14">
        <v>6.9</v>
      </c>
      <c r="S41" s="14">
        <v>7.01</v>
      </c>
      <c r="T41" s="12">
        <v>7.9</v>
      </c>
      <c r="U41" s="13">
        <v>8.4</v>
      </c>
      <c r="V41" s="13">
        <v>8.9</v>
      </c>
      <c r="W41" s="6">
        <v>9.66</v>
      </c>
      <c r="X41" s="6">
        <v>10.928000000000001</v>
      </c>
      <c r="Y41" s="6">
        <v>13.244</v>
      </c>
      <c r="Z41" s="6">
        <v>14.704000000000001</v>
      </c>
      <c r="AA41" s="6">
        <v>16.253</v>
      </c>
      <c r="AB41" s="6">
        <v>16.652000000000001</v>
      </c>
      <c r="AC41" s="6">
        <v>17.428000000000001</v>
      </c>
      <c r="AD41" s="6">
        <v>19.731000000000002</v>
      </c>
      <c r="AE41" s="6">
        <v>20.988</v>
      </c>
      <c r="AF41" s="6">
        <v>22.437000000000001</v>
      </c>
      <c r="AG41" s="6">
        <v>24.978000000000002</v>
      </c>
      <c r="AH41" s="6">
        <v>27.521999999999998</v>
      </c>
      <c r="AI41" s="6">
        <v>31.565000000000001</v>
      </c>
      <c r="AJ41" s="6">
        <v>33.725000000000001</v>
      </c>
      <c r="AK41" s="6">
        <v>33.195999999999998</v>
      </c>
    </row>
    <row r="42" spans="1:37" x14ac:dyDescent="0.25">
      <c r="A42" s="40" t="s">
        <v>35</v>
      </c>
      <c r="B42" s="10">
        <v>57.1</v>
      </c>
      <c r="C42" s="10">
        <v>55.7</v>
      </c>
      <c r="D42" s="10">
        <v>55.8</v>
      </c>
      <c r="E42" s="10">
        <v>57.3</v>
      </c>
      <c r="F42" s="10">
        <v>44.5</v>
      </c>
      <c r="G42" s="10">
        <v>36</v>
      </c>
      <c r="H42" s="10">
        <v>21.7</v>
      </c>
      <c r="I42" s="10">
        <v>11</v>
      </c>
      <c r="J42" s="10">
        <v>5.6</v>
      </c>
      <c r="K42" s="10">
        <v>4.9000000000000004</v>
      </c>
      <c r="L42" s="10">
        <v>4</v>
      </c>
      <c r="M42" s="10">
        <v>3.4</v>
      </c>
      <c r="N42" s="10">
        <v>3.1</v>
      </c>
      <c r="O42" s="10">
        <v>2.9</v>
      </c>
      <c r="P42" s="10">
        <v>3</v>
      </c>
      <c r="Q42" s="10">
        <v>2.6</v>
      </c>
      <c r="R42" s="14">
        <v>2.7</v>
      </c>
      <c r="S42" s="14">
        <v>2.7</v>
      </c>
      <c r="T42" s="12">
        <v>2.8</v>
      </c>
      <c r="U42" s="13">
        <v>2.7</v>
      </c>
      <c r="V42" s="13">
        <v>3.1</v>
      </c>
      <c r="W42" s="6">
        <v>3.149</v>
      </c>
      <c r="X42" s="6">
        <v>3.2160000000000002</v>
      </c>
      <c r="Y42" s="6">
        <v>3.5129999999999999</v>
      </c>
      <c r="Z42" s="6">
        <v>3.2839999999999998</v>
      </c>
      <c r="AA42" s="6">
        <v>3.0339999999999998</v>
      </c>
      <c r="AB42" s="6">
        <v>2.9529999999999998</v>
      </c>
      <c r="AC42" s="6">
        <v>2.7480000000000002</v>
      </c>
      <c r="AD42" s="6">
        <v>2.78</v>
      </c>
      <c r="AE42" s="6">
        <v>3.6269999999999998</v>
      </c>
      <c r="AF42" s="6">
        <v>3.8690000000000002</v>
      </c>
      <c r="AG42" s="6">
        <v>4.5439999999999996</v>
      </c>
      <c r="AH42" s="6">
        <v>5.3360000000000003</v>
      </c>
      <c r="AI42" s="6">
        <v>6.0119999999999996</v>
      </c>
      <c r="AJ42" s="6">
        <v>6.3019999999999996</v>
      </c>
      <c r="AK42" s="6">
        <v>6.3819999999999997</v>
      </c>
    </row>
    <row r="43" spans="1:37" x14ac:dyDescent="0.25">
      <c r="A43" s="40" t="s">
        <v>36</v>
      </c>
      <c r="B43" s="10">
        <v>32.4</v>
      </c>
      <c r="C43" s="10">
        <v>30.2</v>
      </c>
      <c r="D43" s="10">
        <v>33.200000000000003</v>
      </c>
      <c r="E43" s="10">
        <v>37.4</v>
      </c>
      <c r="F43" s="10">
        <v>34</v>
      </c>
      <c r="G43" s="10">
        <v>25.7</v>
      </c>
      <c r="H43" s="10">
        <v>15.7</v>
      </c>
      <c r="I43" s="10">
        <v>10.9</v>
      </c>
      <c r="J43" s="10">
        <v>9.6</v>
      </c>
      <c r="K43" s="10">
        <v>7.8</v>
      </c>
      <c r="L43" s="10">
        <v>7</v>
      </c>
      <c r="M43" s="10">
        <v>6.4</v>
      </c>
      <c r="N43" s="10">
        <v>5.0999999999999996</v>
      </c>
      <c r="O43" s="10">
        <v>4.8</v>
      </c>
      <c r="P43" s="10">
        <v>4.5999999999999996</v>
      </c>
      <c r="Q43" s="10">
        <v>4</v>
      </c>
      <c r="R43" s="14">
        <v>3.2</v>
      </c>
      <c r="S43" s="14">
        <v>2.8</v>
      </c>
      <c r="T43" s="12">
        <v>2.4</v>
      </c>
      <c r="U43" s="13">
        <v>2.8</v>
      </c>
      <c r="V43" s="13">
        <v>2.7</v>
      </c>
      <c r="W43" s="6">
        <v>2.5219999999999998</v>
      </c>
      <c r="X43" s="6">
        <v>1.87</v>
      </c>
      <c r="Y43" s="6">
        <v>1.661</v>
      </c>
      <c r="Z43" s="6">
        <v>1.224</v>
      </c>
      <c r="AA43" s="6">
        <v>1.0029999999999999</v>
      </c>
      <c r="AB43" s="6">
        <v>0.90600000000000003</v>
      </c>
      <c r="AC43" s="6">
        <v>0.95</v>
      </c>
      <c r="AD43" s="6">
        <v>1.4790000000000001</v>
      </c>
      <c r="AE43" s="6">
        <v>1.7829999999999999</v>
      </c>
      <c r="AF43" s="6">
        <v>2.077</v>
      </c>
      <c r="AG43" s="6">
        <v>1.5649999999999999</v>
      </c>
      <c r="AH43" s="6">
        <v>1.4710000000000001</v>
      </c>
      <c r="AI43" s="6">
        <v>1.4890000000000001</v>
      </c>
      <c r="AJ43" s="6">
        <v>2.0990000000000002</v>
      </c>
      <c r="AK43" s="6">
        <v>2.7949999999999999</v>
      </c>
    </row>
    <row r="44" spans="1:37" x14ac:dyDescent="0.25">
      <c r="A44" s="40" t="s">
        <v>45</v>
      </c>
      <c r="B44" s="10">
        <v>57.4</v>
      </c>
      <c r="C44" s="10">
        <v>57.5</v>
      </c>
      <c r="D44" s="10">
        <v>56.2</v>
      </c>
      <c r="E44" s="10">
        <v>56.5</v>
      </c>
      <c r="F44" s="10">
        <v>40.700000000000003</v>
      </c>
      <c r="G44" s="10">
        <v>32</v>
      </c>
      <c r="H44" s="10">
        <v>15.9</v>
      </c>
      <c r="I44" s="10">
        <v>7.6</v>
      </c>
      <c r="J44" s="10">
        <v>5.0999999999999996</v>
      </c>
      <c r="K44" s="10">
        <v>3.6</v>
      </c>
      <c r="L44" s="10">
        <v>3</v>
      </c>
      <c r="M44" s="10">
        <v>2.1</v>
      </c>
      <c r="N44" s="10">
        <v>1.8</v>
      </c>
      <c r="O44" s="10">
        <v>1.8</v>
      </c>
      <c r="P44" s="10">
        <v>1.7</v>
      </c>
      <c r="Q44" s="10">
        <v>1.7</v>
      </c>
      <c r="R44" s="14">
        <v>2.6</v>
      </c>
      <c r="S44" s="14">
        <v>3.5</v>
      </c>
      <c r="T44" s="12">
        <v>5.3</v>
      </c>
      <c r="U44" s="13">
        <v>5.3</v>
      </c>
      <c r="V44" s="13">
        <v>5.6</v>
      </c>
      <c r="W44" s="6">
        <v>6.1680000000000001</v>
      </c>
      <c r="X44" s="6">
        <v>7.9139999999999997</v>
      </c>
      <c r="Y44" s="6">
        <v>8.7880000000000003</v>
      </c>
      <c r="Z44" s="6">
        <v>8.7010000000000005</v>
      </c>
      <c r="AA44" s="6">
        <v>9.9649999999999999</v>
      </c>
      <c r="AB44" s="6">
        <v>11.33</v>
      </c>
      <c r="AC44" s="6">
        <v>15.037000000000001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  <c r="AK44" s="54" t="s">
        <v>0</v>
      </c>
    </row>
    <row r="45" spans="1:37" x14ac:dyDescent="0.25">
      <c r="A45" s="40" t="s">
        <v>37</v>
      </c>
      <c r="B45" s="10">
        <v>73.2</v>
      </c>
      <c r="C45" s="10">
        <v>71.8</v>
      </c>
      <c r="D45" s="10">
        <v>73.7</v>
      </c>
      <c r="E45" s="10">
        <v>72.599999999999994</v>
      </c>
      <c r="F45" s="10">
        <v>64.400000000000006</v>
      </c>
      <c r="G45" s="10">
        <v>59.5</v>
      </c>
      <c r="H45" s="10">
        <v>44.5</v>
      </c>
      <c r="I45" s="10">
        <v>29.5</v>
      </c>
      <c r="J45" s="10">
        <v>12.6</v>
      </c>
      <c r="K45" s="10">
        <v>6.4</v>
      </c>
      <c r="L45" s="10">
        <v>5.5</v>
      </c>
      <c r="M45" s="10">
        <v>5.5</v>
      </c>
      <c r="N45" s="10">
        <v>5</v>
      </c>
      <c r="O45" s="10">
        <v>4.8</v>
      </c>
      <c r="P45" s="10">
        <v>5.5</v>
      </c>
      <c r="Q45" s="10">
        <v>5.8</v>
      </c>
      <c r="R45" s="14">
        <v>6.5</v>
      </c>
      <c r="S45" s="14">
        <v>6.5</v>
      </c>
      <c r="T45" s="12">
        <v>7</v>
      </c>
      <c r="U45" s="13">
        <v>7.2</v>
      </c>
      <c r="V45" s="13">
        <v>7.7</v>
      </c>
      <c r="W45" s="6">
        <v>8.875</v>
      </c>
      <c r="X45" s="6">
        <v>9.7629999999999999</v>
      </c>
      <c r="Y45" s="6">
        <v>8.8149999999999995</v>
      </c>
      <c r="Z45" s="6">
        <v>8.9960000000000004</v>
      </c>
      <c r="AA45" s="6">
        <v>9.74</v>
      </c>
      <c r="AB45" s="6">
        <v>11.661</v>
      </c>
      <c r="AC45" s="6">
        <v>13.472</v>
      </c>
      <c r="AD45" s="6">
        <v>14.805</v>
      </c>
      <c r="AE45" s="6">
        <v>16.399000000000001</v>
      </c>
      <c r="AF45" s="6">
        <v>17.670000000000002</v>
      </c>
      <c r="AG45" s="6">
        <v>20.637</v>
      </c>
      <c r="AH45" s="6">
        <v>22.785</v>
      </c>
      <c r="AI45" s="6">
        <v>26.85</v>
      </c>
      <c r="AJ45" s="6">
        <v>35.642000000000003</v>
      </c>
      <c r="AK45" s="54">
        <v>38.991</v>
      </c>
    </row>
    <row r="46" spans="1:37" x14ac:dyDescent="0.25">
      <c r="A46" s="40" t="s">
        <v>38</v>
      </c>
      <c r="B46" s="10">
        <v>63.3</v>
      </c>
      <c r="C46" s="10">
        <v>60.2</v>
      </c>
      <c r="D46" s="10">
        <v>53.3</v>
      </c>
      <c r="E46" s="10">
        <v>50.5</v>
      </c>
      <c r="F46" s="10">
        <v>44.9</v>
      </c>
      <c r="G46" s="10">
        <v>39.1</v>
      </c>
      <c r="H46" s="10">
        <v>27.4</v>
      </c>
      <c r="I46" s="10">
        <v>15.8</v>
      </c>
      <c r="J46" s="10">
        <v>7.5</v>
      </c>
      <c r="K46" s="10">
        <v>4.7</v>
      </c>
      <c r="L46" s="10">
        <v>4.4000000000000004</v>
      </c>
      <c r="M46" s="10">
        <v>4.3</v>
      </c>
      <c r="N46" s="10">
        <v>4.3</v>
      </c>
      <c r="O46" s="10">
        <v>4</v>
      </c>
      <c r="P46" s="10">
        <v>4</v>
      </c>
      <c r="Q46" s="10">
        <v>3.8</v>
      </c>
      <c r="R46" s="14">
        <v>3.9</v>
      </c>
      <c r="S46" s="14">
        <v>4.3</v>
      </c>
      <c r="T46" s="12">
        <v>4.7</v>
      </c>
      <c r="U46" s="13">
        <v>4.9000000000000004</v>
      </c>
      <c r="V46" s="13">
        <v>5.0999999999999996</v>
      </c>
      <c r="W46" s="6">
        <v>5.1070000000000002</v>
      </c>
      <c r="X46" s="6">
        <v>5.9139999999999997</v>
      </c>
      <c r="Y46" s="6">
        <v>6.0949999999999998</v>
      </c>
      <c r="Z46" s="6">
        <v>7.0510000000000002</v>
      </c>
      <c r="AA46" s="6">
        <v>7.9850000000000003</v>
      </c>
      <c r="AB46" s="6">
        <v>8.7119999999999997</v>
      </c>
      <c r="AC46" s="6">
        <v>10.353</v>
      </c>
      <c r="AD46" s="6">
        <v>12.129</v>
      </c>
      <c r="AE46" s="6">
        <v>13.407999999999999</v>
      </c>
      <c r="AF46" s="6">
        <v>13.414999999999999</v>
      </c>
      <c r="AG46" s="6">
        <v>15.856</v>
      </c>
      <c r="AH46" s="6">
        <v>17.84</v>
      </c>
      <c r="AI46" s="6">
        <v>22.725999999999999</v>
      </c>
      <c r="AJ46" s="6">
        <v>27.321999999999999</v>
      </c>
      <c r="AK46" s="6">
        <v>29.321000000000002</v>
      </c>
    </row>
    <row r="47" spans="1:37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6">
        <v>15.208</v>
      </c>
      <c r="AE47" s="6">
        <v>17.326000000000001</v>
      </c>
      <c r="AF47" s="6">
        <v>16.806999999999999</v>
      </c>
      <c r="AG47" s="6">
        <v>19.689</v>
      </c>
      <c r="AH47" s="6">
        <v>23.992000000000001</v>
      </c>
      <c r="AI47" s="6">
        <v>31.646999999999998</v>
      </c>
      <c r="AJ47" s="6">
        <v>32.914999999999999</v>
      </c>
      <c r="AK47" s="6">
        <v>39.36</v>
      </c>
    </row>
    <row r="48" spans="1:37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6">
        <v>3.5379999999999998</v>
      </c>
      <c r="AI48" s="6">
        <v>4.2439999999999998</v>
      </c>
      <c r="AJ48" s="6">
        <v>5.65</v>
      </c>
      <c r="AK48" s="6">
        <v>6.21</v>
      </c>
    </row>
    <row r="49" spans="1:37" x14ac:dyDescent="0.25">
      <c r="A49" s="40" t="s">
        <v>41</v>
      </c>
      <c r="B49" s="8">
        <v>174.7</v>
      </c>
      <c r="C49" s="8">
        <v>167.5</v>
      </c>
      <c r="D49" s="8">
        <v>160.9</v>
      </c>
      <c r="E49" s="8">
        <v>157.69999999999999</v>
      </c>
      <c r="F49" s="8">
        <v>132.9</v>
      </c>
      <c r="G49" s="8">
        <v>105</v>
      </c>
      <c r="H49" s="8">
        <v>32.299999999999997</v>
      </c>
      <c r="I49" s="8">
        <v>11.3</v>
      </c>
      <c r="J49" s="8">
        <v>6.8</v>
      </c>
      <c r="K49" s="8">
        <v>5.3</v>
      </c>
      <c r="L49" s="8">
        <v>4.3</v>
      </c>
      <c r="M49" s="8">
        <v>3.7</v>
      </c>
      <c r="N49" s="8">
        <v>3.8</v>
      </c>
      <c r="O49" s="8">
        <v>4.4000000000000004</v>
      </c>
      <c r="P49" s="8">
        <v>4.5</v>
      </c>
      <c r="Q49" s="8">
        <v>4.5999999999999996</v>
      </c>
      <c r="R49" s="8">
        <v>4.7</v>
      </c>
      <c r="S49" s="8">
        <v>5.5</v>
      </c>
      <c r="T49" s="8">
        <v>5.9</v>
      </c>
      <c r="U49" s="8">
        <v>6.6</v>
      </c>
      <c r="V49" s="8">
        <v>6.4</v>
      </c>
      <c r="W49" s="8">
        <v>6.0069999999999997</v>
      </c>
      <c r="X49" s="8">
        <v>6.8970000000000002</v>
      </c>
      <c r="Y49" s="8">
        <v>6.55</v>
      </c>
      <c r="Z49" s="8">
        <v>5.8289999999999997</v>
      </c>
      <c r="AA49" s="8">
        <v>5.5739999999999998</v>
      </c>
      <c r="AB49" s="9">
        <v>6.3159999999999998</v>
      </c>
      <c r="AC49" s="9">
        <v>7.2220000000000004</v>
      </c>
      <c r="AD49" s="9">
        <v>7.3559999999999999</v>
      </c>
      <c r="AE49" s="9">
        <v>7.9219999999999997</v>
      </c>
      <c r="AF49" s="9">
        <v>9.0630000000000006</v>
      </c>
      <c r="AG49" s="9">
        <v>12.641</v>
      </c>
      <c r="AH49" s="9">
        <v>9.3030000000000008</v>
      </c>
      <c r="AI49" s="9">
        <v>12.172000000000001</v>
      </c>
      <c r="AJ49" s="9">
        <v>13.766999999999999</v>
      </c>
      <c r="AK49" s="6">
        <v>15.669</v>
      </c>
    </row>
    <row r="50" spans="1:37" x14ac:dyDescent="0.25">
      <c r="A50" s="40" t="s">
        <v>42</v>
      </c>
      <c r="B50" s="55"/>
      <c r="C50" s="8"/>
      <c r="D50" s="8"/>
      <c r="E50" s="8"/>
      <c r="F50" s="8">
        <v>0.1</v>
      </c>
      <c r="G50" s="8">
        <v>0.2</v>
      </c>
      <c r="H50" s="8">
        <v>0.1</v>
      </c>
      <c r="I50" s="8">
        <v>0.1</v>
      </c>
      <c r="J50" s="8"/>
      <c r="K50" s="8"/>
      <c r="L50" s="8"/>
      <c r="M50" s="8"/>
      <c r="N50" s="8"/>
      <c r="O50" s="8">
        <v>0.1</v>
      </c>
      <c r="P50" s="8">
        <v>0.1</v>
      </c>
      <c r="Q50" s="8">
        <v>0.1</v>
      </c>
      <c r="R50" s="8">
        <v>0</v>
      </c>
      <c r="S50" s="8">
        <v>0.1</v>
      </c>
      <c r="T50" s="8">
        <v>0.1</v>
      </c>
      <c r="U50" s="8">
        <v>0</v>
      </c>
      <c r="V50" s="8">
        <v>0</v>
      </c>
      <c r="W50" s="8">
        <v>3.9E-2</v>
      </c>
      <c r="X50" s="8">
        <v>0.03</v>
      </c>
      <c r="Y50" s="8">
        <v>5.7000000000000002E-2</v>
      </c>
      <c r="Z50" s="8">
        <v>6.8000000000000005E-2</v>
      </c>
      <c r="AA50" s="8">
        <v>7.0999999999999994E-2</v>
      </c>
      <c r="AB50" s="9">
        <v>0.16</v>
      </c>
      <c r="AC50" s="9">
        <v>7.2999999999999995E-2</v>
      </c>
      <c r="AD50" s="9">
        <v>1.7999999999999999E-2</v>
      </c>
      <c r="AE50" s="9">
        <v>0.04</v>
      </c>
      <c r="AF50" s="9">
        <v>3.2000000000000001E-2</v>
      </c>
      <c r="AG50" s="9">
        <v>6.9000000000000006E-2</v>
      </c>
      <c r="AH50" s="9">
        <v>6.7000000000000004E-2</v>
      </c>
      <c r="AI50" s="9">
        <v>1.6E-2</v>
      </c>
      <c r="AJ50" s="9">
        <v>1.2E-2</v>
      </c>
      <c r="AK50" s="9"/>
    </row>
    <row r="51" spans="1:37" x14ac:dyDescent="0.25">
      <c r="A51" s="40" t="s">
        <v>43</v>
      </c>
      <c r="B51" s="8">
        <v>0.2</v>
      </c>
      <c r="C51" s="8">
        <v>0.1</v>
      </c>
      <c r="D51" s="8">
        <v>0.1</v>
      </c>
      <c r="E51" s="8"/>
      <c r="F51" s="8"/>
      <c r="G51" s="8"/>
      <c r="H51" s="8"/>
      <c r="I51" s="8"/>
      <c r="J51" s="8"/>
      <c r="K51" s="8">
        <v>0.1</v>
      </c>
      <c r="L51" s="8">
        <v>0.1</v>
      </c>
      <c r="M51" s="8">
        <v>0.1</v>
      </c>
      <c r="N51" s="8">
        <v>0.1</v>
      </c>
      <c r="O51" s="8">
        <v>0.1</v>
      </c>
      <c r="P51" s="8">
        <v>0.1</v>
      </c>
      <c r="Q51" s="8">
        <v>0.1</v>
      </c>
      <c r="R51" s="8">
        <v>0.2</v>
      </c>
      <c r="S51" s="8">
        <v>0.1</v>
      </c>
      <c r="T51" s="8">
        <v>0.1</v>
      </c>
      <c r="U51" s="8">
        <v>0.1</v>
      </c>
      <c r="V51" s="8">
        <v>0.1</v>
      </c>
      <c r="W51" s="8">
        <v>5.3999999999999999E-2</v>
      </c>
      <c r="X51" s="8">
        <v>5.3999999999999999E-2</v>
      </c>
      <c r="Y51" s="8">
        <v>5.3999999999999999E-2</v>
      </c>
      <c r="Z51" s="8">
        <v>0.11700000000000001</v>
      </c>
      <c r="AA51" s="8">
        <v>0.125</v>
      </c>
      <c r="AB51" s="9">
        <v>0.112</v>
      </c>
      <c r="AC51" s="10">
        <v>0.113</v>
      </c>
      <c r="AD51" s="9">
        <v>0.115</v>
      </c>
      <c r="AE51" s="9">
        <v>0</v>
      </c>
      <c r="AF51" s="9">
        <v>0</v>
      </c>
      <c r="AG51" s="9">
        <v>0</v>
      </c>
      <c r="AH51" s="9"/>
      <c r="AI51" s="9"/>
      <c r="AJ51" s="9"/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7">
        <v>0.58899999999999997</v>
      </c>
      <c r="AE52" s="87">
        <v>0.69799999999999995</v>
      </c>
      <c r="AF52" s="87">
        <v>0.58299999999999996</v>
      </c>
      <c r="AG52" s="87">
        <v>0.30399999999999999</v>
      </c>
      <c r="AH52" s="87">
        <v>0.49199999999999999</v>
      </c>
      <c r="AI52" s="87">
        <v>0.55900000000000005</v>
      </c>
      <c r="AJ52" s="87">
        <v>0.502</v>
      </c>
      <c r="AK52" s="87">
        <v>0.41599999999999998</v>
      </c>
    </row>
    <row r="54" spans="1:37" x14ac:dyDescent="0.25">
      <c r="A54" s="108" t="s">
        <v>48</v>
      </c>
      <c r="B54" s="36"/>
      <c r="C54" s="43"/>
    </row>
    <row r="55" spans="1:37" s="59" customFormat="1" ht="30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4">
        <v>2018</v>
      </c>
      <c r="AE55" s="114">
        <v>2019</v>
      </c>
      <c r="AF55" s="114">
        <v>2020</v>
      </c>
      <c r="AG55" s="114">
        <v>2021</v>
      </c>
      <c r="AH55" s="107" t="s">
        <v>3</v>
      </c>
      <c r="AI55" s="107" t="s">
        <v>4</v>
      </c>
      <c r="AJ55" s="114">
        <v>2024</v>
      </c>
      <c r="AK55" s="114">
        <v>2025</v>
      </c>
    </row>
    <row r="56" spans="1:37" s="33" customFormat="1" x14ac:dyDescent="0.25">
      <c r="A56" s="40" t="s">
        <v>24</v>
      </c>
      <c r="B56" s="14">
        <f t="shared" ref="B56:Z56" si="41">SUM(B58:B76)</f>
        <v>0.89999999999999991</v>
      </c>
      <c r="C56" s="14">
        <f t="shared" si="41"/>
        <v>10.299999999999997</v>
      </c>
      <c r="D56" s="14">
        <f t="shared" si="41"/>
        <v>29.5</v>
      </c>
      <c r="E56" s="14">
        <f t="shared" si="41"/>
        <v>35.300000000000004</v>
      </c>
      <c r="F56" s="14">
        <f t="shared" si="41"/>
        <v>38.500000000000007</v>
      </c>
      <c r="G56" s="14">
        <f t="shared" si="41"/>
        <v>78.099999999999994</v>
      </c>
      <c r="H56" s="14">
        <f t="shared" si="41"/>
        <v>94.3</v>
      </c>
      <c r="I56" s="14">
        <f t="shared" si="41"/>
        <v>96.700000000000017</v>
      </c>
      <c r="J56" s="14">
        <f t="shared" si="41"/>
        <v>99.000000000000014</v>
      </c>
      <c r="K56" s="14">
        <f t="shared" si="41"/>
        <v>88.899999999999991</v>
      </c>
      <c r="L56" s="14">
        <f t="shared" si="41"/>
        <v>78.800000000000011</v>
      </c>
      <c r="M56" s="14">
        <f t="shared" si="41"/>
        <v>85.1</v>
      </c>
      <c r="N56" s="14">
        <f t="shared" si="41"/>
        <v>103.7</v>
      </c>
      <c r="O56" s="14">
        <f t="shared" si="41"/>
        <v>125.80000000000001</v>
      </c>
      <c r="P56" s="14">
        <f t="shared" si="41"/>
        <v>154.60000000000002</v>
      </c>
      <c r="Q56" s="14">
        <f t="shared" si="41"/>
        <v>184.09999999999997</v>
      </c>
      <c r="R56" s="14">
        <f t="shared" si="41"/>
        <v>226.29999999999998</v>
      </c>
      <c r="S56" s="14">
        <f t="shared" si="41"/>
        <v>255.30000000000004</v>
      </c>
      <c r="T56" s="14">
        <f t="shared" si="41"/>
        <v>305.89999999999998</v>
      </c>
      <c r="U56" s="14">
        <f t="shared" si="41"/>
        <v>351.20000000000005</v>
      </c>
      <c r="V56" s="14">
        <f t="shared" si="41"/>
        <v>421.1</v>
      </c>
      <c r="W56" s="14">
        <f t="shared" si="41"/>
        <v>502.63200000000001</v>
      </c>
      <c r="X56" s="14">
        <f t="shared" si="41"/>
        <v>589.05600000000004</v>
      </c>
      <c r="Y56" s="14">
        <v>678.73599999999999</v>
      </c>
      <c r="Z56" s="14">
        <f t="shared" si="41"/>
        <v>779.25099999999998</v>
      </c>
      <c r="AA56" s="14">
        <f>SUM(AA57:AA77)</f>
        <v>878.50400000000025</v>
      </c>
      <c r="AB56" s="14">
        <f t="shared" ref="AB56:AK56" si="42">SUM(AB57:AB77)</f>
        <v>982.99900000000002</v>
      </c>
      <c r="AC56" s="14">
        <f t="shared" si="42"/>
        <v>1054.038</v>
      </c>
      <c r="AD56" s="14">
        <f t="shared" si="42"/>
        <v>1186.4799999999998</v>
      </c>
      <c r="AE56" s="14">
        <f t="shared" si="42"/>
        <v>1321.2350000000001</v>
      </c>
      <c r="AF56" s="14">
        <f t="shared" si="42"/>
        <v>1500.8340000000001</v>
      </c>
      <c r="AG56" s="14">
        <f t="shared" si="42"/>
        <v>1719.1749999999997</v>
      </c>
      <c r="AH56" s="14">
        <v>1885.3019999999999</v>
      </c>
      <c r="AI56" s="14">
        <f t="shared" si="42"/>
        <v>1974.316</v>
      </c>
      <c r="AJ56" s="14">
        <f t="shared" si="42"/>
        <v>2274.4969999999994</v>
      </c>
      <c r="AK56" s="14">
        <f t="shared" si="42"/>
        <v>2423.3289999999997</v>
      </c>
    </row>
    <row r="57" spans="1:37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6">
        <v>262.44799999999998</v>
      </c>
      <c r="AI57" s="6">
        <v>256.71199999999999</v>
      </c>
      <c r="AJ57" s="6">
        <v>265.95299999999997</v>
      </c>
      <c r="AK57" s="6">
        <v>272.31599999999997</v>
      </c>
    </row>
    <row r="58" spans="1:37" x14ac:dyDescent="0.25">
      <c r="A58" s="40" t="s">
        <v>26</v>
      </c>
      <c r="B58" s="10"/>
      <c r="C58" s="10">
        <v>0.5</v>
      </c>
      <c r="D58" s="10">
        <v>1.4</v>
      </c>
      <c r="E58" s="10">
        <v>1.9</v>
      </c>
      <c r="F58" s="10">
        <v>3.4</v>
      </c>
      <c r="G58" s="10">
        <v>4.8</v>
      </c>
      <c r="H58" s="10">
        <v>4.4000000000000004</v>
      </c>
      <c r="I58" s="10">
        <v>4.4000000000000004</v>
      </c>
      <c r="J58" s="10">
        <v>2.1</v>
      </c>
      <c r="K58" s="10">
        <v>2</v>
      </c>
      <c r="L58" s="10">
        <v>1.9</v>
      </c>
      <c r="M58" s="10">
        <v>2.2000000000000002</v>
      </c>
      <c r="N58" s="10">
        <v>2.2000000000000002</v>
      </c>
      <c r="O58" s="10">
        <v>2.2000000000000002</v>
      </c>
      <c r="P58" s="10">
        <v>1.8</v>
      </c>
      <c r="Q58" s="10">
        <v>2.2000000000000002</v>
      </c>
      <c r="R58" s="14">
        <v>2.4</v>
      </c>
      <c r="S58" s="14">
        <v>2.8</v>
      </c>
      <c r="T58" s="12">
        <v>3.7</v>
      </c>
      <c r="U58" s="12">
        <v>5.0999999999999996</v>
      </c>
      <c r="V58" s="12">
        <v>8.8000000000000007</v>
      </c>
      <c r="W58" s="6">
        <v>16.913</v>
      </c>
      <c r="X58" s="6">
        <v>20.65</v>
      </c>
      <c r="Y58" s="6">
        <v>24.219000000000001</v>
      </c>
      <c r="Z58" s="6">
        <v>28.224</v>
      </c>
      <c r="AA58" s="6">
        <v>32.896000000000001</v>
      </c>
      <c r="AB58" s="6">
        <v>36.648000000000003</v>
      </c>
      <c r="AC58" s="6">
        <v>40.576000000000001</v>
      </c>
      <c r="AD58" s="6">
        <v>48.115000000000002</v>
      </c>
      <c r="AE58" s="6">
        <v>52.442</v>
      </c>
      <c r="AF58" s="6">
        <v>58.783999999999999</v>
      </c>
      <c r="AG58" s="6">
        <v>63.753999999999998</v>
      </c>
      <c r="AH58" s="6">
        <v>68.518000000000001</v>
      </c>
      <c r="AI58" s="6">
        <v>70.137</v>
      </c>
      <c r="AJ58" s="6">
        <v>73.016999999999996</v>
      </c>
      <c r="AK58" s="6">
        <v>77.150999999999996</v>
      </c>
    </row>
    <row r="59" spans="1:37" x14ac:dyDescent="0.25">
      <c r="A59" s="40" t="s">
        <v>27</v>
      </c>
      <c r="B59" s="10"/>
      <c r="C59" s="10">
        <v>0.2</v>
      </c>
      <c r="D59" s="10">
        <v>0.8</v>
      </c>
      <c r="E59" s="10">
        <v>0.9</v>
      </c>
      <c r="F59" s="10">
        <v>1</v>
      </c>
      <c r="G59" s="10">
        <v>0.7</v>
      </c>
      <c r="H59" s="10">
        <v>1.2</v>
      </c>
      <c r="I59" s="10">
        <v>1.9</v>
      </c>
      <c r="J59" s="10">
        <v>2.8</v>
      </c>
      <c r="K59" s="10">
        <v>3.1</v>
      </c>
      <c r="L59" s="10">
        <v>3.1</v>
      </c>
      <c r="M59" s="10">
        <v>3.2</v>
      </c>
      <c r="N59" s="10">
        <v>4.8</v>
      </c>
      <c r="O59" s="10">
        <v>5.7</v>
      </c>
      <c r="P59" s="10">
        <v>9.1</v>
      </c>
      <c r="Q59" s="10">
        <v>10.4</v>
      </c>
      <c r="R59" s="14">
        <v>12.6</v>
      </c>
      <c r="S59" s="14">
        <v>14.3</v>
      </c>
      <c r="T59" s="12">
        <v>17</v>
      </c>
      <c r="U59" s="12">
        <v>20.5</v>
      </c>
      <c r="V59" s="12">
        <v>24.8</v>
      </c>
      <c r="W59" s="6">
        <v>27.646000000000001</v>
      </c>
      <c r="X59" s="6">
        <v>35.149000000000001</v>
      </c>
      <c r="Y59" s="6">
        <v>45.155999999999999</v>
      </c>
      <c r="Z59" s="6">
        <v>51.953000000000003</v>
      </c>
      <c r="AA59" s="6">
        <v>60.819000000000003</v>
      </c>
      <c r="AB59" s="6">
        <v>68.742000000000004</v>
      </c>
      <c r="AC59" s="6">
        <v>73.393000000000001</v>
      </c>
      <c r="AD59" s="6">
        <v>82.363</v>
      </c>
      <c r="AE59" s="6">
        <v>93.46</v>
      </c>
      <c r="AF59" s="6">
        <v>119.30200000000001</v>
      </c>
      <c r="AG59" s="6">
        <v>153.57</v>
      </c>
      <c r="AH59" s="6">
        <v>170.02699999999999</v>
      </c>
      <c r="AI59" s="6">
        <v>200.155</v>
      </c>
      <c r="AJ59" s="6">
        <v>260.75099999999998</v>
      </c>
      <c r="AK59" s="6">
        <v>287.72699999999998</v>
      </c>
    </row>
    <row r="60" spans="1:37" x14ac:dyDescent="0.25">
      <c r="A60" s="40" t="s">
        <v>28</v>
      </c>
      <c r="B60" s="10"/>
      <c r="C60" s="10">
        <v>0.6</v>
      </c>
      <c r="D60" s="10">
        <v>2</v>
      </c>
      <c r="E60" s="10">
        <v>4.7</v>
      </c>
      <c r="F60" s="10">
        <v>6</v>
      </c>
      <c r="G60" s="10">
        <v>11.5</v>
      </c>
      <c r="H60" s="10">
        <v>12.4</v>
      </c>
      <c r="I60" s="10">
        <v>15.3</v>
      </c>
      <c r="J60" s="10">
        <v>17</v>
      </c>
      <c r="K60" s="10">
        <v>20.3</v>
      </c>
      <c r="L60" s="10">
        <v>16.5</v>
      </c>
      <c r="M60" s="10">
        <v>18.3</v>
      </c>
      <c r="N60" s="10">
        <v>20.5</v>
      </c>
      <c r="O60" s="10">
        <v>25.6</v>
      </c>
      <c r="P60" s="10">
        <v>31.7</v>
      </c>
      <c r="Q60" s="10">
        <v>42.4</v>
      </c>
      <c r="R60" s="14">
        <v>55.8</v>
      </c>
      <c r="S60" s="14">
        <v>61.9</v>
      </c>
      <c r="T60" s="12">
        <v>69.8</v>
      </c>
      <c r="U60" s="12">
        <v>72.7</v>
      </c>
      <c r="V60" s="12">
        <v>77.900000000000006</v>
      </c>
      <c r="W60" s="6">
        <v>89.403000000000006</v>
      </c>
      <c r="X60" s="6">
        <v>101.44199999999999</v>
      </c>
      <c r="Y60" s="6">
        <v>108.878</v>
      </c>
      <c r="Z60" s="6">
        <v>115.71599999999999</v>
      </c>
      <c r="AA60" s="6">
        <v>123.90300000000001</v>
      </c>
      <c r="AB60" s="6">
        <v>139.26300000000001</v>
      </c>
      <c r="AC60" s="6">
        <v>143.01499999999999</v>
      </c>
      <c r="AD60" s="6">
        <v>156.18199999999999</v>
      </c>
      <c r="AE60" s="6">
        <v>167.09899999999999</v>
      </c>
      <c r="AF60" s="6">
        <v>184.63</v>
      </c>
      <c r="AG60" s="6">
        <v>198.518</v>
      </c>
      <c r="AH60" s="6">
        <v>76.724000000000004</v>
      </c>
      <c r="AI60" s="6">
        <v>78.436999999999998</v>
      </c>
      <c r="AJ60" s="6">
        <v>116.91500000000001</v>
      </c>
      <c r="AK60" s="6">
        <v>128.131</v>
      </c>
    </row>
    <row r="61" spans="1:37" x14ac:dyDescent="0.25">
      <c r="A61" s="40" t="s">
        <v>29</v>
      </c>
      <c r="B61" s="10">
        <v>0.1</v>
      </c>
      <c r="C61" s="10">
        <v>0.1</v>
      </c>
      <c r="D61" s="10">
        <v>1.7</v>
      </c>
      <c r="E61" s="10">
        <v>1.5</v>
      </c>
      <c r="F61" s="10">
        <v>2.7</v>
      </c>
      <c r="G61" s="10">
        <v>3.6</v>
      </c>
      <c r="H61" s="10">
        <v>6.3</v>
      </c>
      <c r="I61" s="10">
        <v>4.2</v>
      </c>
      <c r="J61" s="10">
        <v>3.5</v>
      </c>
      <c r="K61" s="10">
        <v>3</v>
      </c>
      <c r="L61" s="10">
        <v>2.8</v>
      </c>
      <c r="M61" s="10">
        <v>2.9</v>
      </c>
      <c r="N61" s="10">
        <v>3.8</v>
      </c>
      <c r="O61" s="10">
        <v>5.7</v>
      </c>
      <c r="P61" s="10">
        <v>7.6</v>
      </c>
      <c r="Q61" s="10">
        <v>8.9</v>
      </c>
      <c r="R61" s="14">
        <v>10.7</v>
      </c>
      <c r="S61" s="14">
        <v>11.6</v>
      </c>
      <c r="T61" s="12">
        <v>12.7</v>
      </c>
      <c r="U61" s="12">
        <v>14</v>
      </c>
      <c r="V61" s="12">
        <v>16.2</v>
      </c>
      <c r="W61" s="6">
        <v>17.084</v>
      </c>
      <c r="X61" s="6">
        <v>19.393999999999998</v>
      </c>
      <c r="Y61" s="6">
        <v>21.89</v>
      </c>
      <c r="Z61" s="6">
        <v>28.335999999999999</v>
      </c>
      <c r="AA61" s="6">
        <v>32.292999999999999</v>
      </c>
      <c r="AB61" s="6">
        <v>33.021000000000001</v>
      </c>
      <c r="AC61" s="6">
        <v>37.686</v>
      </c>
      <c r="AD61" s="6">
        <v>41.32</v>
      </c>
      <c r="AE61" s="6">
        <v>45.136000000000003</v>
      </c>
      <c r="AF61" s="6">
        <v>49.488</v>
      </c>
      <c r="AG61" s="6">
        <v>56.36</v>
      </c>
      <c r="AH61" s="6">
        <v>58.328000000000003</v>
      </c>
      <c r="AI61" s="6">
        <v>63.938000000000002</v>
      </c>
      <c r="AJ61" s="6">
        <v>85.896000000000001</v>
      </c>
      <c r="AK61" s="6">
        <v>90.132000000000005</v>
      </c>
    </row>
    <row r="62" spans="1:37" x14ac:dyDescent="0.25">
      <c r="A62" s="40" t="s">
        <v>30</v>
      </c>
      <c r="B62" s="10">
        <v>0.6</v>
      </c>
      <c r="C62" s="10">
        <v>2.2999999999999998</v>
      </c>
      <c r="D62" s="10">
        <v>2.6</v>
      </c>
      <c r="E62" s="10">
        <v>2.5</v>
      </c>
      <c r="F62" s="10">
        <v>2.2999999999999998</v>
      </c>
      <c r="G62" s="10">
        <v>2.5</v>
      </c>
      <c r="H62" s="10">
        <v>2.6</v>
      </c>
      <c r="I62" s="10">
        <v>10</v>
      </c>
      <c r="J62" s="10">
        <v>11</v>
      </c>
      <c r="K62" s="10">
        <v>8.1</v>
      </c>
      <c r="L62" s="10">
        <v>6.7</v>
      </c>
      <c r="M62" s="10">
        <v>5.6</v>
      </c>
      <c r="N62" s="10">
        <v>6.3</v>
      </c>
      <c r="O62" s="10">
        <v>7.9</v>
      </c>
      <c r="P62" s="10">
        <v>9.3000000000000007</v>
      </c>
      <c r="Q62" s="10">
        <v>10.6</v>
      </c>
      <c r="R62" s="14">
        <v>13.7</v>
      </c>
      <c r="S62" s="14">
        <v>16.899999999999999</v>
      </c>
      <c r="T62" s="12">
        <v>21.8</v>
      </c>
      <c r="U62" s="12">
        <v>26.5</v>
      </c>
      <c r="V62" s="12">
        <v>36.1</v>
      </c>
      <c r="W62" s="6">
        <v>43.905000000000001</v>
      </c>
      <c r="X62" s="6">
        <v>52.97</v>
      </c>
      <c r="Y62" s="6">
        <v>63.183999999999997</v>
      </c>
      <c r="Z62" s="6">
        <v>74.319000000000003</v>
      </c>
      <c r="AA62" s="6">
        <v>86.05</v>
      </c>
      <c r="AB62" s="6">
        <v>99.028000000000006</v>
      </c>
      <c r="AC62" s="6">
        <v>115.577</v>
      </c>
      <c r="AD62" s="6">
        <v>125.968</v>
      </c>
      <c r="AE62" s="6">
        <v>137.02199999999999</v>
      </c>
      <c r="AF62" s="6">
        <v>161.93799999999999</v>
      </c>
      <c r="AG62" s="6">
        <v>181.036</v>
      </c>
      <c r="AH62" s="6">
        <v>174.08799999999999</v>
      </c>
      <c r="AI62" s="6">
        <v>189.72900000000001</v>
      </c>
      <c r="AJ62" s="6">
        <v>223.59399999999999</v>
      </c>
      <c r="AK62" s="6">
        <v>234.935</v>
      </c>
    </row>
    <row r="63" spans="1:37" x14ac:dyDescent="0.25">
      <c r="A63" s="40" t="s">
        <v>31</v>
      </c>
      <c r="B63" s="10">
        <v>0.1</v>
      </c>
      <c r="C63" s="10">
        <v>0.2</v>
      </c>
      <c r="D63" s="10">
        <v>0.7</v>
      </c>
      <c r="E63" s="10">
        <v>1</v>
      </c>
      <c r="F63" s="10">
        <v>1.3</v>
      </c>
      <c r="G63" s="10">
        <v>1.3</v>
      </c>
      <c r="H63" s="10">
        <v>1.5</v>
      </c>
      <c r="I63" s="10">
        <v>2.1</v>
      </c>
      <c r="J63" s="10">
        <v>2.7</v>
      </c>
      <c r="K63" s="10">
        <v>2.8</v>
      </c>
      <c r="L63" s="10">
        <v>3.2</v>
      </c>
      <c r="M63" s="10">
        <v>4.7</v>
      </c>
      <c r="N63" s="10">
        <v>7</v>
      </c>
      <c r="O63" s="10">
        <v>8.6999999999999993</v>
      </c>
      <c r="P63" s="10">
        <v>11.7</v>
      </c>
      <c r="Q63" s="10">
        <v>12.9</v>
      </c>
      <c r="R63" s="14">
        <v>15.6</v>
      </c>
      <c r="S63" s="14">
        <v>17.399999999999999</v>
      </c>
      <c r="T63" s="12">
        <v>19.2</v>
      </c>
      <c r="U63" s="12">
        <v>20</v>
      </c>
      <c r="V63" s="12">
        <v>22.2</v>
      </c>
      <c r="W63" s="6">
        <v>29.08</v>
      </c>
      <c r="X63" s="6">
        <v>33.003</v>
      </c>
      <c r="Y63" s="6">
        <v>35.906999999999996</v>
      </c>
      <c r="Z63" s="6">
        <v>40.573</v>
      </c>
      <c r="AA63" s="6">
        <v>43.204000000000001</v>
      </c>
      <c r="AB63" s="6">
        <v>50.621000000000002</v>
      </c>
      <c r="AC63" s="6">
        <v>53.311999999999998</v>
      </c>
      <c r="AD63" s="6">
        <v>61.042999999999999</v>
      </c>
      <c r="AE63" s="6">
        <v>67.813000000000002</v>
      </c>
      <c r="AF63" s="6">
        <v>75.974999999999994</v>
      </c>
      <c r="AG63" s="6">
        <v>81.387</v>
      </c>
      <c r="AH63" s="6">
        <v>62.822000000000003</v>
      </c>
      <c r="AI63" s="6">
        <v>66.153000000000006</v>
      </c>
      <c r="AJ63" s="6">
        <v>84.504999999999995</v>
      </c>
      <c r="AK63" s="6">
        <v>95.105999999999995</v>
      </c>
    </row>
    <row r="64" spans="1:37" x14ac:dyDescent="0.25">
      <c r="A64" s="40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 t="s">
        <v>0</v>
      </c>
      <c r="AH64" s="6">
        <v>89.078999999999994</v>
      </c>
      <c r="AI64" s="6">
        <v>95.210999999999999</v>
      </c>
      <c r="AJ64" s="6">
        <v>108.06699999999999</v>
      </c>
      <c r="AK64" s="6">
        <v>118.065</v>
      </c>
    </row>
    <row r="65" spans="1:37" x14ac:dyDescent="0.25">
      <c r="A65" s="40" t="s">
        <v>33</v>
      </c>
      <c r="B65" s="10">
        <v>0.1</v>
      </c>
      <c r="C65" s="10">
        <v>3.3</v>
      </c>
      <c r="D65" s="10">
        <v>13.7</v>
      </c>
      <c r="E65" s="10">
        <v>14.3</v>
      </c>
      <c r="F65" s="10">
        <v>10.7</v>
      </c>
      <c r="G65" s="10">
        <v>35.299999999999997</v>
      </c>
      <c r="H65" s="10">
        <v>24.4</v>
      </c>
      <c r="I65" s="10">
        <v>23.7</v>
      </c>
      <c r="J65" s="10">
        <v>31.7</v>
      </c>
      <c r="K65" s="10">
        <v>23.7</v>
      </c>
      <c r="L65" s="10">
        <v>22.2</v>
      </c>
      <c r="M65" s="10">
        <v>22.7</v>
      </c>
      <c r="N65" s="10">
        <v>25.5</v>
      </c>
      <c r="O65" s="10">
        <v>27.1</v>
      </c>
      <c r="P65" s="10">
        <v>27.1</v>
      </c>
      <c r="Q65" s="10">
        <v>29.5</v>
      </c>
      <c r="R65" s="14">
        <v>31.7</v>
      </c>
      <c r="S65" s="14">
        <v>31.8</v>
      </c>
      <c r="T65" s="12">
        <v>37.700000000000003</v>
      </c>
      <c r="U65" s="12">
        <v>46.4</v>
      </c>
      <c r="V65" s="12">
        <v>60.4</v>
      </c>
      <c r="W65" s="6">
        <v>78.317999999999998</v>
      </c>
      <c r="X65" s="6">
        <v>99.299000000000007</v>
      </c>
      <c r="Y65" s="6">
        <v>120.892</v>
      </c>
      <c r="Z65" s="6">
        <v>137.779</v>
      </c>
      <c r="AA65" s="6">
        <v>151.21700000000001</v>
      </c>
      <c r="AB65" s="6">
        <v>163.62100000000001</v>
      </c>
      <c r="AC65" s="6">
        <v>170.63200000000001</v>
      </c>
      <c r="AD65" s="6">
        <v>192.453</v>
      </c>
      <c r="AE65" s="6">
        <v>213.44</v>
      </c>
      <c r="AF65" s="6">
        <v>243.66200000000001</v>
      </c>
      <c r="AG65" s="6">
        <v>275.72199999999998</v>
      </c>
      <c r="AH65" s="6">
        <v>178.00200000000001</v>
      </c>
      <c r="AI65" s="6">
        <v>197.143</v>
      </c>
      <c r="AJ65" s="6">
        <v>222.82900000000001</v>
      </c>
      <c r="AK65" s="6">
        <v>238.751</v>
      </c>
    </row>
    <row r="66" spans="1:37" x14ac:dyDescent="0.25">
      <c r="A66" s="40" t="s">
        <v>34</v>
      </c>
      <c r="B66" s="10"/>
      <c r="C66" s="10">
        <v>0.6</v>
      </c>
      <c r="D66" s="10">
        <v>1.3</v>
      </c>
      <c r="E66" s="10">
        <v>1.9</v>
      </c>
      <c r="F66" s="10">
        <v>2</v>
      </c>
      <c r="G66" s="10">
        <v>2.5</v>
      </c>
      <c r="H66" s="10">
        <v>2.9</v>
      </c>
      <c r="I66" s="10">
        <v>3.7</v>
      </c>
      <c r="J66" s="10">
        <v>3.4</v>
      </c>
      <c r="K66" s="10">
        <v>1.7</v>
      </c>
      <c r="L66" s="10">
        <v>0.8</v>
      </c>
      <c r="M66" s="10">
        <v>0.6</v>
      </c>
      <c r="N66" s="10">
        <v>0.9</v>
      </c>
      <c r="O66" s="10">
        <v>1.4</v>
      </c>
      <c r="P66" s="10">
        <v>2.7</v>
      </c>
      <c r="Q66" s="10">
        <v>2.8</v>
      </c>
      <c r="R66" s="14">
        <v>3.2</v>
      </c>
      <c r="S66" s="14">
        <v>3.5</v>
      </c>
      <c r="T66" s="12">
        <v>3.8</v>
      </c>
      <c r="U66" s="12">
        <v>4.5999999999999996</v>
      </c>
      <c r="V66" s="12">
        <v>9</v>
      </c>
      <c r="W66" s="6">
        <v>10.617000000000001</v>
      </c>
      <c r="X66" s="6">
        <v>15.364000000000001</v>
      </c>
      <c r="Y66" s="6">
        <v>18.315999999999999</v>
      </c>
      <c r="Z66" s="6">
        <v>21.838000000000001</v>
      </c>
      <c r="AA66" s="6">
        <v>25.029</v>
      </c>
      <c r="AB66" s="6">
        <v>29.109000000000002</v>
      </c>
      <c r="AC66" s="6">
        <v>31.931000000000001</v>
      </c>
      <c r="AD66" s="6">
        <v>34.429000000000002</v>
      </c>
      <c r="AE66" s="6">
        <v>37.411999999999999</v>
      </c>
      <c r="AF66" s="6">
        <v>41.438000000000002</v>
      </c>
      <c r="AG66" s="6">
        <v>51.341000000000001</v>
      </c>
      <c r="AH66" s="6">
        <v>61.613</v>
      </c>
      <c r="AI66" s="6">
        <v>63.682000000000002</v>
      </c>
      <c r="AJ66" s="6">
        <v>70.984999999999999</v>
      </c>
      <c r="AK66" s="6">
        <v>79.245000000000005</v>
      </c>
    </row>
    <row r="67" spans="1:37" x14ac:dyDescent="0.25">
      <c r="A67" s="40" t="s">
        <v>35</v>
      </c>
      <c r="B67" s="10"/>
      <c r="C67" s="10">
        <v>0.1</v>
      </c>
      <c r="D67" s="10">
        <v>0.5</v>
      </c>
      <c r="E67" s="10">
        <v>0.6</v>
      </c>
      <c r="F67" s="10">
        <v>0.1</v>
      </c>
      <c r="G67" s="10">
        <v>0.6</v>
      </c>
      <c r="H67" s="10">
        <v>0.7</v>
      </c>
      <c r="I67" s="10">
        <v>1.4</v>
      </c>
      <c r="J67" s="10">
        <v>0.9</v>
      </c>
      <c r="K67" s="10">
        <v>1.1000000000000001</v>
      </c>
      <c r="L67" s="10">
        <v>0.8</v>
      </c>
      <c r="M67" s="10">
        <v>0.8</v>
      </c>
      <c r="N67" s="10">
        <v>0.7</v>
      </c>
      <c r="O67" s="10">
        <v>1</v>
      </c>
      <c r="P67" s="10">
        <v>1.9</v>
      </c>
      <c r="Q67" s="10">
        <v>2.2999999999999998</v>
      </c>
      <c r="R67" s="14">
        <v>3.8</v>
      </c>
      <c r="S67" s="14">
        <v>4.8</v>
      </c>
      <c r="T67" s="12">
        <v>6.3</v>
      </c>
      <c r="U67" s="12">
        <v>7.2</v>
      </c>
      <c r="V67" s="12">
        <v>11.1</v>
      </c>
      <c r="W67" s="6">
        <v>11.832000000000001</v>
      </c>
      <c r="X67" s="6">
        <v>17.988</v>
      </c>
      <c r="Y67" s="6">
        <v>22.321000000000002</v>
      </c>
      <c r="Z67" s="6">
        <v>27.353999999999999</v>
      </c>
      <c r="AA67" s="6">
        <v>32.786999999999999</v>
      </c>
      <c r="AB67" s="6">
        <v>40.506999999999998</v>
      </c>
      <c r="AC67" s="6">
        <v>43.728000000000002</v>
      </c>
      <c r="AD67" s="6">
        <v>50.311</v>
      </c>
      <c r="AE67" s="6">
        <v>56.249000000000002</v>
      </c>
      <c r="AF67" s="6">
        <v>68.501000000000005</v>
      </c>
      <c r="AG67" s="6">
        <v>92.394999999999996</v>
      </c>
      <c r="AH67" s="6">
        <v>113.754</v>
      </c>
      <c r="AI67" s="6">
        <v>114.818</v>
      </c>
      <c r="AJ67" s="6">
        <v>121.858</v>
      </c>
      <c r="AK67" s="6">
        <v>129.363</v>
      </c>
    </row>
    <row r="68" spans="1:37" x14ac:dyDescent="0.25">
      <c r="A68" s="40" t="s">
        <v>36</v>
      </c>
      <c r="B68" s="10"/>
      <c r="C68" s="10"/>
      <c r="D68" s="10">
        <v>0.2</v>
      </c>
      <c r="E68" s="10">
        <v>0.1</v>
      </c>
      <c r="F68" s="10">
        <v>0.8</v>
      </c>
      <c r="G68" s="10">
        <v>0.9</v>
      </c>
      <c r="H68" s="10">
        <v>1.1000000000000001</v>
      </c>
      <c r="I68" s="10">
        <v>1.2</v>
      </c>
      <c r="J68" s="10">
        <v>1.4</v>
      </c>
      <c r="K68" s="10">
        <v>1.8</v>
      </c>
      <c r="L68" s="10">
        <v>2.1</v>
      </c>
      <c r="M68" s="10">
        <v>2.4</v>
      </c>
      <c r="N68" s="10">
        <v>2.9</v>
      </c>
      <c r="O68" s="10">
        <v>3.7</v>
      </c>
      <c r="P68" s="10">
        <v>5</v>
      </c>
      <c r="Q68" s="10">
        <v>6.1</v>
      </c>
      <c r="R68" s="14">
        <v>8.1</v>
      </c>
      <c r="S68" s="14">
        <v>9.1</v>
      </c>
      <c r="T68" s="12">
        <v>11.5</v>
      </c>
      <c r="U68" s="12">
        <v>13.7</v>
      </c>
      <c r="V68" s="12">
        <v>17.100000000000001</v>
      </c>
      <c r="W68" s="6">
        <v>20.513999999999999</v>
      </c>
      <c r="X68" s="6">
        <v>20.443000000000001</v>
      </c>
      <c r="Y68" s="6">
        <v>22.574000000000002</v>
      </c>
      <c r="Z68" s="6">
        <v>23.28</v>
      </c>
      <c r="AA68" s="6">
        <v>23.916</v>
      </c>
      <c r="AB68" s="6">
        <v>26.937999999999999</v>
      </c>
      <c r="AC68" s="6">
        <v>29.960999999999999</v>
      </c>
      <c r="AD68" s="6">
        <v>34.210999999999999</v>
      </c>
      <c r="AE68" s="6">
        <v>38.71</v>
      </c>
      <c r="AF68" s="6">
        <v>41.972000000000001</v>
      </c>
      <c r="AG68" s="6">
        <v>50.741</v>
      </c>
      <c r="AH68" s="6">
        <v>62.411000000000001</v>
      </c>
      <c r="AI68" s="6">
        <v>65.816999999999993</v>
      </c>
      <c r="AJ68" s="6">
        <v>72.822000000000003</v>
      </c>
      <c r="AK68" s="6">
        <v>86.334999999999994</v>
      </c>
    </row>
    <row r="69" spans="1:37" x14ac:dyDescent="0.25">
      <c r="A69" s="40" t="s">
        <v>45</v>
      </c>
      <c r="B69" s="10"/>
      <c r="C69" s="10">
        <v>0.2</v>
      </c>
      <c r="D69" s="10">
        <v>1.1000000000000001</v>
      </c>
      <c r="E69" s="10">
        <v>1.1000000000000001</v>
      </c>
      <c r="F69" s="10">
        <v>1.7</v>
      </c>
      <c r="G69" s="10">
        <v>2.1</v>
      </c>
      <c r="H69" s="10">
        <v>3.4</v>
      </c>
      <c r="I69" s="10">
        <v>4.4000000000000004</v>
      </c>
      <c r="J69" s="10">
        <v>3.5</v>
      </c>
      <c r="K69" s="10">
        <v>2.6</v>
      </c>
      <c r="L69" s="10">
        <v>1.2</v>
      </c>
      <c r="M69" s="10">
        <v>1.2</v>
      </c>
      <c r="N69" s="10">
        <v>1.1000000000000001</v>
      </c>
      <c r="O69" s="10">
        <v>1.2</v>
      </c>
      <c r="P69" s="10">
        <v>1.7</v>
      </c>
      <c r="Q69" s="10">
        <v>2.2000000000000002</v>
      </c>
      <c r="R69" s="14">
        <v>4.2</v>
      </c>
      <c r="S69" s="14">
        <v>6.6</v>
      </c>
      <c r="T69" s="12">
        <v>9.5</v>
      </c>
      <c r="U69" s="12">
        <v>12.9</v>
      </c>
      <c r="V69" s="12">
        <v>16.2</v>
      </c>
      <c r="W69" s="6">
        <v>16.788</v>
      </c>
      <c r="X69" s="6">
        <v>18.509</v>
      </c>
      <c r="Y69" s="6">
        <v>19.812000000000001</v>
      </c>
      <c r="Z69" s="6">
        <v>23.879000000000001</v>
      </c>
      <c r="AA69" s="6">
        <v>27.081</v>
      </c>
      <c r="AB69" s="6">
        <v>29.548999999999999</v>
      </c>
      <c r="AC69" s="6">
        <v>33.171999999999997</v>
      </c>
      <c r="AD69" s="54" t="s">
        <v>0</v>
      </c>
      <c r="AE69" s="54" t="s">
        <v>0</v>
      </c>
      <c r="AF69" s="54" t="s">
        <v>0</v>
      </c>
      <c r="AG69" s="54" t="s">
        <v>0</v>
      </c>
      <c r="AH69" s="54" t="s">
        <v>0</v>
      </c>
      <c r="AI69" s="54" t="s">
        <v>0</v>
      </c>
      <c r="AJ69" s="54" t="s">
        <v>0</v>
      </c>
      <c r="AK69" s="54" t="s">
        <v>0</v>
      </c>
    </row>
    <row r="70" spans="1:37" x14ac:dyDescent="0.25">
      <c r="A70" s="40" t="s">
        <v>37</v>
      </c>
      <c r="B70" s="15"/>
      <c r="C70" s="15">
        <v>0.5</v>
      </c>
      <c r="D70" s="15">
        <v>0.9</v>
      </c>
      <c r="E70" s="15">
        <v>1.5</v>
      </c>
      <c r="F70" s="15">
        <v>2.5</v>
      </c>
      <c r="G70" s="15">
        <v>5.2</v>
      </c>
      <c r="H70" s="15">
        <v>4.9000000000000004</v>
      </c>
      <c r="I70" s="15">
        <v>5.2</v>
      </c>
      <c r="J70" s="15">
        <v>5.8</v>
      </c>
      <c r="K70" s="15">
        <v>6.5</v>
      </c>
      <c r="L70" s="15">
        <v>7.3</v>
      </c>
      <c r="M70" s="15">
        <v>8.1</v>
      </c>
      <c r="N70" s="15">
        <v>9.9</v>
      </c>
      <c r="O70" s="15">
        <v>11.1</v>
      </c>
      <c r="P70" s="15">
        <v>14</v>
      </c>
      <c r="Q70" s="15">
        <v>15.2</v>
      </c>
      <c r="R70" s="11">
        <v>16.899999999999999</v>
      </c>
      <c r="S70" s="11">
        <v>19.3</v>
      </c>
      <c r="T70" s="12">
        <v>24.4</v>
      </c>
      <c r="U70" s="12">
        <v>28.4</v>
      </c>
      <c r="V70" s="12">
        <v>31.8</v>
      </c>
      <c r="W70" s="6">
        <v>38.616999999999997</v>
      </c>
      <c r="X70" s="6">
        <v>41.72</v>
      </c>
      <c r="Y70" s="6">
        <v>42.651000000000003</v>
      </c>
      <c r="Z70" s="6">
        <v>51.838999999999999</v>
      </c>
      <c r="AA70" s="6">
        <v>59.69</v>
      </c>
      <c r="AB70" s="6">
        <v>67.236999999999995</v>
      </c>
      <c r="AC70" s="6">
        <v>70.587999999999994</v>
      </c>
      <c r="AD70" s="6">
        <v>83.1</v>
      </c>
      <c r="AE70" s="6">
        <v>96.337999999999994</v>
      </c>
      <c r="AF70" s="6">
        <v>103.51900000000001</v>
      </c>
      <c r="AG70" s="6">
        <v>120.593</v>
      </c>
      <c r="AH70" s="6">
        <v>143.309</v>
      </c>
      <c r="AI70" s="6">
        <v>129.011</v>
      </c>
      <c r="AJ70" s="6">
        <v>161.792</v>
      </c>
      <c r="AK70" s="54">
        <v>175.94499999999999</v>
      </c>
    </row>
    <row r="71" spans="1:37" x14ac:dyDescent="0.25">
      <c r="A71" s="40" t="s">
        <v>38</v>
      </c>
      <c r="B71" s="7"/>
      <c r="C71" s="7">
        <v>0.1</v>
      </c>
      <c r="D71" s="7">
        <v>0.3</v>
      </c>
      <c r="E71" s="7">
        <v>0.7</v>
      </c>
      <c r="F71" s="7">
        <v>1</v>
      </c>
      <c r="G71" s="7">
        <v>1.8</v>
      </c>
      <c r="H71" s="7">
        <v>3.3</v>
      </c>
      <c r="I71" s="7">
        <v>4.9000000000000004</v>
      </c>
      <c r="J71" s="7">
        <v>3</v>
      </c>
      <c r="K71" s="7">
        <v>3</v>
      </c>
      <c r="L71" s="7">
        <v>0.5</v>
      </c>
      <c r="M71" s="7">
        <v>0.8</v>
      </c>
      <c r="N71" s="7">
        <v>1.1000000000000001</v>
      </c>
      <c r="O71" s="7">
        <v>2.1</v>
      </c>
      <c r="P71" s="7">
        <v>1.9</v>
      </c>
      <c r="Q71" s="7">
        <v>2.2000000000000002</v>
      </c>
      <c r="R71" s="7">
        <v>3.2</v>
      </c>
      <c r="S71" s="7">
        <v>3.4</v>
      </c>
      <c r="T71" s="7">
        <v>4.0999999999999996</v>
      </c>
      <c r="U71" s="7">
        <v>5.0999999999999996</v>
      </c>
      <c r="V71" s="7">
        <v>6.3</v>
      </c>
      <c r="W71" s="7">
        <v>8.4949999999999992</v>
      </c>
      <c r="X71" s="7">
        <v>10.006</v>
      </c>
      <c r="Y71" s="7">
        <v>11.901</v>
      </c>
      <c r="Z71" s="7">
        <v>14.657</v>
      </c>
      <c r="AA71" s="7">
        <v>15.929</v>
      </c>
      <c r="AB71" s="6">
        <v>18.568999999999999</v>
      </c>
      <c r="AC71" s="6">
        <v>21.204999999999998</v>
      </c>
      <c r="AD71" s="6">
        <v>23.457000000000001</v>
      </c>
      <c r="AE71" s="6">
        <v>26.565999999999999</v>
      </c>
      <c r="AF71" s="6">
        <v>29.687000000000001</v>
      </c>
      <c r="AG71" s="6">
        <v>35.06</v>
      </c>
      <c r="AH71" s="6">
        <v>44.103000000000002</v>
      </c>
      <c r="AI71" s="6">
        <v>41.094000000000001</v>
      </c>
      <c r="AJ71" s="6">
        <v>43.472000000000001</v>
      </c>
      <c r="AK71" s="6">
        <v>47.067999999999998</v>
      </c>
    </row>
    <row r="72" spans="1:37" x14ac:dyDescent="0.25">
      <c r="A72" s="40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9">
        <v>35.347000000000001</v>
      </c>
      <c r="AE72" s="9">
        <v>46.601999999999997</v>
      </c>
      <c r="AF72" s="9">
        <v>55.043999999999997</v>
      </c>
      <c r="AG72" s="9">
        <v>57.195</v>
      </c>
      <c r="AH72" s="9">
        <v>73.558999999999997</v>
      </c>
      <c r="AI72" s="9">
        <v>97.757999999999996</v>
      </c>
      <c r="AJ72" s="9">
        <v>109.387</v>
      </c>
      <c r="AK72" s="6">
        <v>111.34099999999999</v>
      </c>
    </row>
    <row r="73" spans="1:37" x14ac:dyDescent="0.25">
      <c r="A73" s="41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 t="s">
        <v>0</v>
      </c>
      <c r="AH73" s="9">
        <v>134.494</v>
      </c>
      <c r="AI73" s="9">
        <v>130.80699999999999</v>
      </c>
      <c r="AJ73" s="9">
        <v>132.83000000000001</v>
      </c>
      <c r="AK73" s="9">
        <v>131.41900000000001</v>
      </c>
    </row>
    <row r="74" spans="1:37" x14ac:dyDescent="0.25">
      <c r="A74" s="40" t="s">
        <v>41</v>
      </c>
      <c r="B74" s="8"/>
      <c r="C74" s="8">
        <v>1.6</v>
      </c>
      <c r="D74" s="8">
        <v>2.2999999999999998</v>
      </c>
      <c r="E74" s="8">
        <v>2.6</v>
      </c>
      <c r="F74" s="8">
        <v>3</v>
      </c>
      <c r="G74" s="8">
        <v>5.3</v>
      </c>
      <c r="H74" s="8">
        <v>25.2</v>
      </c>
      <c r="I74" s="8">
        <v>14.3</v>
      </c>
      <c r="J74" s="8">
        <v>10.199999999999999</v>
      </c>
      <c r="K74" s="8">
        <v>9.1999999999999993</v>
      </c>
      <c r="L74" s="8">
        <v>9.6999999999999993</v>
      </c>
      <c r="M74" s="8">
        <v>11.6</v>
      </c>
      <c r="N74" s="8">
        <v>17</v>
      </c>
      <c r="O74" s="8">
        <v>22.4</v>
      </c>
      <c r="P74" s="8">
        <v>29.1</v>
      </c>
      <c r="Q74" s="8">
        <v>36.4</v>
      </c>
      <c r="R74" s="8">
        <v>44.4</v>
      </c>
      <c r="S74" s="8">
        <v>51.9</v>
      </c>
      <c r="T74" s="8">
        <v>64.400000000000006</v>
      </c>
      <c r="U74" s="8">
        <v>74.099999999999994</v>
      </c>
      <c r="V74" s="8">
        <v>83.2</v>
      </c>
      <c r="W74" s="8">
        <v>93.418999999999997</v>
      </c>
      <c r="X74" s="8">
        <v>103.068</v>
      </c>
      <c r="Y74" s="8">
        <v>120.776</v>
      </c>
      <c r="Z74" s="8">
        <v>139.29300000000001</v>
      </c>
      <c r="AA74" s="8">
        <v>163.566</v>
      </c>
      <c r="AB74" s="9">
        <v>180.00800000000001</v>
      </c>
      <c r="AC74" s="9">
        <v>189.12700000000001</v>
      </c>
      <c r="AD74" s="9">
        <v>216.35499999999999</v>
      </c>
      <c r="AE74" s="9">
        <v>241.62700000000001</v>
      </c>
      <c r="AF74" s="9">
        <v>265.56599999999997</v>
      </c>
      <c r="AG74" s="9">
        <v>300.83499999999998</v>
      </c>
      <c r="AH74" s="9">
        <v>109.702</v>
      </c>
      <c r="AI74" s="9">
        <v>112.73</v>
      </c>
      <c r="AJ74" s="9">
        <v>118.565</v>
      </c>
      <c r="AK74" s="9">
        <v>117.19</v>
      </c>
    </row>
    <row r="75" spans="1:37" x14ac:dyDescent="0.25">
      <c r="A75" s="40" t="s">
        <v>42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>
        <v>0</v>
      </c>
      <c r="V75" s="8"/>
      <c r="W75" s="8">
        <v>1E-3</v>
      </c>
      <c r="X75" s="8">
        <v>5.0999999999999997E-2</v>
      </c>
      <c r="Y75" s="8">
        <v>4.2999999999999997E-2</v>
      </c>
      <c r="Z75" s="8">
        <v>2.4E-2</v>
      </c>
      <c r="AA75" s="8">
        <v>1.7999999999999999E-2</v>
      </c>
      <c r="AB75" s="9">
        <v>4.2000000000000003E-2</v>
      </c>
      <c r="AC75" s="9">
        <v>2.9000000000000001E-2</v>
      </c>
      <c r="AD75" s="9">
        <v>7.1999999999999995E-2</v>
      </c>
      <c r="AE75" s="9">
        <v>8.0000000000000002E-3</v>
      </c>
      <c r="AF75" s="9">
        <v>8.0000000000000002E-3</v>
      </c>
      <c r="AG75" s="9"/>
      <c r="AH75" s="25"/>
      <c r="AI75" s="9">
        <v>3.0000000000000001E-3</v>
      </c>
      <c r="AJ75" s="9"/>
    </row>
    <row r="76" spans="1:37" x14ac:dyDescent="0.25">
      <c r="A76" s="40" t="s">
        <v>43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>
        <v>0.216</v>
      </c>
      <c r="Z76" s="8">
        <v>0.187</v>
      </c>
      <c r="AA76" s="8">
        <v>0.106</v>
      </c>
      <c r="AB76" s="9">
        <v>9.6000000000000002E-2</v>
      </c>
      <c r="AC76" s="9">
        <v>0.106</v>
      </c>
      <c r="AD76" s="9">
        <v>0.106</v>
      </c>
      <c r="AE76" s="9">
        <v>0.05</v>
      </c>
      <c r="AF76" s="9">
        <v>3.2000000000000001E-2</v>
      </c>
      <c r="AG76" s="9"/>
      <c r="AH76" s="9"/>
      <c r="AI76" s="9"/>
      <c r="AJ76" s="9"/>
      <c r="AK76" s="9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7">
        <v>1.6479999999999999</v>
      </c>
      <c r="AE77" s="87">
        <v>1.2609999999999999</v>
      </c>
      <c r="AF77" s="87">
        <v>1.288</v>
      </c>
      <c r="AG77" s="87">
        <v>0.66800000000000004</v>
      </c>
      <c r="AH77" s="87">
        <v>2.3210000000000002</v>
      </c>
      <c r="AI77" s="87">
        <v>0.98099999999999998</v>
      </c>
      <c r="AJ77" s="87">
        <v>1.2589999999999999</v>
      </c>
      <c r="AK77" s="87">
        <v>3.109</v>
      </c>
    </row>
    <row r="78" spans="1:37" x14ac:dyDescent="0.25">
      <c r="AB78" s="33"/>
    </row>
    <row r="79" spans="1:37" x14ac:dyDescent="0.25">
      <c r="A79" s="108" t="s">
        <v>49</v>
      </c>
      <c r="B79" s="1"/>
      <c r="C79" s="4"/>
    </row>
    <row r="80" spans="1:37" s="59" customFormat="1" ht="32.25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4">
        <v>2018</v>
      </c>
      <c r="AE80" s="114">
        <v>2019</v>
      </c>
      <c r="AF80" s="114">
        <v>2020</v>
      </c>
      <c r="AG80" s="114">
        <v>2021</v>
      </c>
      <c r="AH80" s="107" t="s">
        <v>3</v>
      </c>
      <c r="AI80" s="107" t="s">
        <v>4</v>
      </c>
      <c r="AJ80" s="114">
        <v>2024</v>
      </c>
      <c r="AK80" s="114">
        <v>2025</v>
      </c>
    </row>
    <row r="81" spans="1:37" s="33" customFormat="1" x14ac:dyDescent="0.25">
      <c r="A81" s="40" t="s">
        <v>24</v>
      </c>
      <c r="B81" s="14">
        <f t="shared" ref="B81:Z81" si="43">SUM(B83:B101)</f>
        <v>510.09999999999997</v>
      </c>
      <c r="C81" s="14">
        <f t="shared" si="43"/>
        <v>569.50000000000011</v>
      </c>
      <c r="D81" s="14">
        <f t="shared" si="43"/>
        <v>635.99999999999989</v>
      </c>
      <c r="E81" s="14">
        <f t="shared" si="43"/>
        <v>708.60000000000014</v>
      </c>
      <c r="F81" s="14">
        <f t="shared" si="43"/>
        <v>704.1</v>
      </c>
      <c r="G81" s="14">
        <f t="shared" si="43"/>
        <v>760.00000000000011</v>
      </c>
      <c r="H81" s="14">
        <f t="shared" si="43"/>
        <v>777.49999999999989</v>
      </c>
      <c r="I81" s="14">
        <f t="shared" si="43"/>
        <v>750.10000000000014</v>
      </c>
      <c r="J81" s="14">
        <f t="shared" si="43"/>
        <v>759.2</v>
      </c>
      <c r="K81" s="14">
        <f t="shared" si="43"/>
        <v>793.5</v>
      </c>
      <c r="L81" s="14">
        <f t="shared" si="43"/>
        <v>824.49999999999989</v>
      </c>
      <c r="M81" s="14">
        <f t="shared" si="43"/>
        <v>837.19999999999993</v>
      </c>
      <c r="N81" s="14">
        <f t="shared" si="43"/>
        <v>853.40000000000009</v>
      </c>
      <c r="O81" s="14">
        <f t="shared" si="43"/>
        <v>875.80000000000007</v>
      </c>
      <c r="P81" s="14">
        <f t="shared" si="43"/>
        <v>900.2</v>
      </c>
      <c r="Q81" s="14">
        <f t="shared" si="43"/>
        <v>915.90000000000009</v>
      </c>
      <c r="R81" s="14">
        <f t="shared" si="43"/>
        <v>942.40000000000009</v>
      </c>
      <c r="S81" s="14">
        <f t="shared" si="43"/>
        <v>965.89</v>
      </c>
      <c r="T81" s="14">
        <f t="shared" si="43"/>
        <v>986.09999999999991</v>
      </c>
      <c r="U81" s="14">
        <f t="shared" si="43"/>
        <v>1001.9</v>
      </c>
      <c r="V81" s="14">
        <f t="shared" si="43"/>
        <v>1017.0000000000001</v>
      </c>
      <c r="W81" s="14">
        <f t="shared" si="43"/>
        <v>1007.728</v>
      </c>
      <c r="X81" s="14">
        <f t="shared" si="43"/>
        <v>992.3610000000001</v>
      </c>
      <c r="Y81" s="14">
        <v>995.01099999999997</v>
      </c>
      <c r="Z81" s="14">
        <f t="shared" si="43"/>
        <v>1040.0129999999999</v>
      </c>
      <c r="AA81" s="14">
        <f>SUM(AA82:AA102)</f>
        <v>1066.6380000000001</v>
      </c>
      <c r="AB81" s="14">
        <f t="shared" ref="AB81:AK81" si="44">SUM(AB82:AB102)</f>
        <v>1141.7239999999999</v>
      </c>
      <c r="AC81" s="14">
        <f t="shared" si="44"/>
        <v>1214.8629999999998</v>
      </c>
      <c r="AD81" s="14">
        <f t="shared" si="44"/>
        <v>1296.6550000000002</v>
      </c>
      <c r="AE81" s="14">
        <f t="shared" si="44"/>
        <v>1349.9129999999998</v>
      </c>
      <c r="AF81" s="14">
        <f t="shared" si="44"/>
        <v>1442.6610000000005</v>
      </c>
      <c r="AG81" s="14">
        <f t="shared" si="44"/>
        <v>1540.0319999999999</v>
      </c>
      <c r="AH81" s="14">
        <v>1634.694</v>
      </c>
      <c r="AI81" s="14">
        <f t="shared" si="44"/>
        <v>1534.087</v>
      </c>
      <c r="AJ81" s="14">
        <f t="shared" si="44"/>
        <v>1693.9669999999999</v>
      </c>
      <c r="AK81" s="14">
        <f t="shared" si="44"/>
        <v>1808.1220000000003</v>
      </c>
    </row>
    <row r="82" spans="1:37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6">
        <v>108.968</v>
      </c>
      <c r="AI82" s="6">
        <v>95.581000000000003</v>
      </c>
      <c r="AJ82" s="6">
        <v>107.22</v>
      </c>
      <c r="AK82" s="6">
        <v>115.26900000000001</v>
      </c>
    </row>
    <row r="83" spans="1:37" x14ac:dyDescent="0.25">
      <c r="A83" s="40" t="s">
        <v>26</v>
      </c>
      <c r="B83" s="15">
        <v>42.399999999999991</v>
      </c>
      <c r="C83" s="15">
        <v>52.8</v>
      </c>
      <c r="D83" s="15">
        <v>57.100000000000009</v>
      </c>
      <c r="E83" s="15">
        <v>58.699999999999996</v>
      </c>
      <c r="F83" s="15">
        <v>59.7</v>
      </c>
      <c r="G83" s="15">
        <v>62.099999999999994</v>
      </c>
      <c r="H83" s="15">
        <v>61.29999999999999</v>
      </c>
      <c r="I83" s="15">
        <v>57.699999999999996</v>
      </c>
      <c r="J83" s="15">
        <v>52.199999999999996</v>
      </c>
      <c r="K83" s="15">
        <v>59.7</v>
      </c>
      <c r="L83" s="15">
        <v>62.6</v>
      </c>
      <c r="M83" s="15">
        <v>64.8</v>
      </c>
      <c r="N83" s="15">
        <v>67.199999999999989</v>
      </c>
      <c r="O83" s="15">
        <v>69.2</v>
      </c>
      <c r="P83" s="15">
        <v>72.8</v>
      </c>
      <c r="Q83" s="15">
        <v>71.8</v>
      </c>
      <c r="R83" s="15">
        <v>72.899999999999991</v>
      </c>
      <c r="S83" s="15">
        <v>74.3</v>
      </c>
      <c r="T83" s="12">
        <v>74.5</v>
      </c>
      <c r="U83" s="15">
        <v>73.7</v>
      </c>
      <c r="V83" s="15">
        <v>74.099999999999994</v>
      </c>
      <c r="W83" s="6">
        <v>74.718999999999994</v>
      </c>
      <c r="X83" s="6">
        <v>76.177999999999997</v>
      </c>
      <c r="Y83" s="6">
        <v>79.134</v>
      </c>
      <c r="Z83" s="6">
        <v>84.825999999999993</v>
      </c>
      <c r="AA83" s="6">
        <v>89.956000000000003</v>
      </c>
      <c r="AB83" s="6">
        <v>94.334999999999994</v>
      </c>
      <c r="AC83" s="6">
        <v>98.977999999999994</v>
      </c>
      <c r="AD83" s="6">
        <v>102.81</v>
      </c>
      <c r="AE83" s="6">
        <v>105.85</v>
      </c>
      <c r="AF83" s="6">
        <v>110.696</v>
      </c>
      <c r="AG83" s="6">
        <v>115.437</v>
      </c>
      <c r="AH83" s="6">
        <v>112.499</v>
      </c>
      <c r="AI83" s="6">
        <v>100.38200000000001</v>
      </c>
      <c r="AJ83" s="6">
        <v>113.018</v>
      </c>
      <c r="AK83" s="6">
        <v>117.666</v>
      </c>
    </row>
    <row r="84" spans="1:37" x14ac:dyDescent="0.25">
      <c r="A84" s="40" t="s">
        <v>27</v>
      </c>
      <c r="B84" s="15">
        <v>26.800000000000011</v>
      </c>
      <c r="C84" s="15">
        <v>29.400000000000009</v>
      </c>
      <c r="D84" s="15">
        <v>31.999999999999996</v>
      </c>
      <c r="E84" s="15">
        <v>35.300000000000004</v>
      </c>
      <c r="F84" s="15">
        <v>35.5</v>
      </c>
      <c r="G84" s="15">
        <v>33.800000000000004</v>
      </c>
      <c r="H84" s="15">
        <v>35.299999999999997</v>
      </c>
      <c r="I84" s="15">
        <v>38.9</v>
      </c>
      <c r="J84" s="15">
        <v>45.6</v>
      </c>
      <c r="K84" s="15">
        <v>48.4</v>
      </c>
      <c r="L84" s="15">
        <v>49.699999999999996</v>
      </c>
      <c r="M84" s="15">
        <v>50</v>
      </c>
      <c r="N84" s="15">
        <v>50.000000000000007</v>
      </c>
      <c r="O84" s="15">
        <v>50.4</v>
      </c>
      <c r="P84" s="15">
        <v>46.5</v>
      </c>
      <c r="Q84" s="15">
        <v>46.3</v>
      </c>
      <c r="R84" s="15">
        <v>44.9</v>
      </c>
      <c r="S84" s="15">
        <v>46.3</v>
      </c>
      <c r="T84" s="12">
        <v>45.3</v>
      </c>
      <c r="U84" s="15">
        <v>43.3</v>
      </c>
      <c r="V84" s="15">
        <v>41.3</v>
      </c>
      <c r="W84" s="6">
        <v>40.027999999999999</v>
      </c>
      <c r="X84" s="6">
        <v>28.984999999999999</v>
      </c>
      <c r="Y84" s="6">
        <v>22.555</v>
      </c>
      <c r="Z84" s="6">
        <v>24.481999999999999</v>
      </c>
      <c r="AA84" s="6">
        <v>24.585000000000001</v>
      </c>
      <c r="AB84" s="6">
        <v>27.146000000000001</v>
      </c>
      <c r="AC84" s="6">
        <v>29.347000000000001</v>
      </c>
      <c r="AD84" s="6">
        <v>33.756</v>
      </c>
      <c r="AE84" s="6">
        <v>37.200000000000003</v>
      </c>
      <c r="AF84" s="6">
        <v>44.051000000000002</v>
      </c>
      <c r="AG84" s="6">
        <v>48.795000000000002</v>
      </c>
      <c r="AH84" s="6">
        <v>48.743000000000002</v>
      </c>
      <c r="AI84" s="6">
        <v>55.790999999999997</v>
      </c>
      <c r="AJ84" s="6">
        <v>70.156000000000006</v>
      </c>
      <c r="AK84" s="6">
        <v>79.081000000000003</v>
      </c>
    </row>
    <row r="85" spans="1:37" x14ac:dyDescent="0.25">
      <c r="A85" s="40" t="s">
        <v>28</v>
      </c>
      <c r="B85" s="15">
        <v>65.400000000000006</v>
      </c>
      <c r="C85" s="15">
        <v>74.700000000000017</v>
      </c>
      <c r="D85" s="15">
        <v>81.400000000000006</v>
      </c>
      <c r="E85" s="15">
        <v>89.199999999999989</v>
      </c>
      <c r="F85" s="15">
        <v>85.700000000000017</v>
      </c>
      <c r="G85" s="15">
        <v>102.9</v>
      </c>
      <c r="H85" s="15">
        <v>112.29999999999998</v>
      </c>
      <c r="I85" s="15">
        <v>107.80000000000001</v>
      </c>
      <c r="J85" s="15">
        <v>119</v>
      </c>
      <c r="K85" s="15">
        <v>123.80000000000003</v>
      </c>
      <c r="L85" s="15">
        <v>132.4</v>
      </c>
      <c r="M85" s="15">
        <v>134.89999999999998</v>
      </c>
      <c r="N85" s="15">
        <v>136.6</v>
      </c>
      <c r="O85" s="15">
        <v>134.80000000000001</v>
      </c>
      <c r="P85" s="15">
        <v>134.4</v>
      </c>
      <c r="Q85" s="15">
        <v>132.4</v>
      </c>
      <c r="R85" s="15">
        <v>128.10000000000002</v>
      </c>
      <c r="S85" s="15">
        <v>132.30000000000001</v>
      </c>
      <c r="T85" s="12">
        <v>139.5</v>
      </c>
      <c r="U85" s="15">
        <v>142.19999999999999</v>
      </c>
      <c r="V85" s="15">
        <v>143.30000000000001</v>
      </c>
      <c r="W85" s="6">
        <v>136.636</v>
      </c>
      <c r="X85" s="6">
        <v>131.60499999999999</v>
      </c>
      <c r="Y85" s="6">
        <v>131.63</v>
      </c>
      <c r="Z85" s="6">
        <v>133.16800000000001</v>
      </c>
      <c r="AA85" s="6">
        <v>133.85599999999999</v>
      </c>
      <c r="AB85" s="6">
        <v>133.386</v>
      </c>
      <c r="AC85" s="6">
        <v>138.33799999999999</v>
      </c>
      <c r="AD85" s="6">
        <v>139.18100000000001</v>
      </c>
      <c r="AE85" s="6">
        <v>140.24199999999999</v>
      </c>
      <c r="AF85" s="6">
        <v>150.501</v>
      </c>
      <c r="AG85" s="6">
        <v>159.30600000000001</v>
      </c>
      <c r="AH85" s="6">
        <v>80.700999999999993</v>
      </c>
      <c r="AI85" s="6">
        <v>72.649000000000001</v>
      </c>
      <c r="AJ85" s="6">
        <v>91.674000000000007</v>
      </c>
      <c r="AK85" s="6">
        <v>99.605000000000004</v>
      </c>
    </row>
    <row r="86" spans="1:37" x14ac:dyDescent="0.25">
      <c r="A86" s="40" t="s">
        <v>29</v>
      </c>
      <c r="B86" s="15">
        <v>10.799999999999992</v>
      </c>
      <c r="C86" s="15">
        <v>11.799999999999992</v>
      </c>
      <c r="D86" s="15">
        <v>12.500000000000004</v>
      </c>
      <c r="E86" s="15">
        <v>13.799999999999997</v>
      </c>
      <c r="F86" s="15">
        <v>13.899999999999995</v>
      </c>
      <c r="G86" s="15">
        <v>13.200000000000005</v>
      </c>
      <c r="H86" s="15">
        <v>16.699999999999996</v>
      </c>
      <c r="I86" s="15">
        <v>17.800000000000004</v>
      </c>
      <c r="J86" s="15">
        <v>22.800000000000004</v>
      </c>
      <c r="K86" s="15">
        <v>22.3</v>
      </c>
      <c r="L86" s="15">
        <v>22.999999999999996</v>
      </c>
      <c r="M86" s="15">
        <v>23.5</v>
      </c>
      <c r="N86" s="15">
        <v>23.8</v>
      </c>
      <c r="O86" s="15">
        <v>24.400000000000002</v>
      </c>
      <c r="P86" s="15">
        <v>25</v>
      </c>
      <c r="Q86" s="15">
        <v>25.6</v>
      </c>
      <c r="R86" s="15">
        <v>26.099999999999998</v>
      </c>
      <c r="S86" s="15">
        <v>26.7</v>
      </c>
      <c r="T86" s="12">
        <v>27.5</v>
      </c>
      <c r="U86" s="15">
        <v>28.2</v>
      </c>
      <c r="V86" s="15">
        <v>27.8</v>
      </c>
      <c r="W86" s="6">
        <v>28.483000000000001</v>
      </c>
      <c r="X86" s="6">
        <v>24.617999999999999</v>
      </c>
      <c r="Y86" s="6">
        <v>22.832999999999998</v>
      </c>
      <c r="Z86" s="6">
        <v>23.198</v>
      </c>
      <c r="AA86" s="6">
        <v>25.004000000000001</v>
      </c>
      <c r="AB86" s="6">
        <v>29.515000000000001</v>
      </c>
      <c r="AC86" s="6">
        <v>33.515000000000001</v>
      </c>
      <c r="AD86" s="6">
        <v>36.356999999999999</v>
      </c>
      <c r="AE86" s="6">
        <v>37.183999999999997</v>
      </c>
      <c r="AF86" s="6">
        <v>40.500999999999998</v>
      </c>
      <c r="AG86" s="6">
        <v>42.369</v>
      </c>
      <c r="AH86" s="6">
        <v>45.014000000000003</v>
      </c>
      <c r="AI86" s="6">
        <v>40.033999999999999</v>
      </c>
      <c r="AJ86" s="6">
        <v>55.433</v>
      </c>
      <c r="AK86" s="6">
        <v>64.557000000000002</v>
      </c>
    </row>
    <row r="87" spans="1:37" x14ac:dyDescent="0.25">
      <c r="A87" s="40" t="s">
        <v>30</v>
      </c>
      <c r="B87" s="15">
        <v>30.199999999999996</v>
      </c>
      <c r="C87" s="15">
        <v>33.800000000000011</v>
      </c>
      <c r="D87" s="15">
        <v>38.1</v>
      </c>
      <c r="E87" s="15">
        <v>42.5</v>
      </c>
      <c r="F87" s="15">
        <v>44.899999999999991</v>
      </c>
      <c r="G87" s="15">
        <v>48.900000000000006</v>
      </c>
      <c r="H87" s="15">
        <v>47.3</v>
      </c>
      <c r="I87" s="15">
        <v>51.7</v>
      </c>
      <c r="J87" s="15">
        <v>48.099999999999994</v>
      </c>
      <c r="K87" s="15">
        <v>48.199999999999996</v>
      </c>
      <c r="L87" s="15">
        <v>48.199999999999996</v>
      </c>
      <c r="M87" s="15">
        <v>40.700000000000003</v>
      </c>
      <c r="N87" s="15">
        <v>36.800000000000004</v>
      </c>
      <c r="O87" s="15">
        <v>37</v>
      </c>
      <c r="P87" s="15">
        <v>36.900000000000006</v>
      </c>
      <c r="Q87" s="15">
        <v>34.9</v>
      </c>
      <c r="R87" s="15">
        <v>36.299999999999997</v>
      </c>
      <c r="S87" s="15">
        <v>36.5</v>
      </c>
      <c r="T87" s="12">
        <v>35.9</v>
      </c>
      <c r="U87" s="15">
        <v>35.200000000000003</v>
      </c>
      <c r="V87" s="15">
        <v>32.5</v>
      </c>
      <c r="W87" s="6">
        <v>33.345999999999997</v>
      </c>
      <c r="X87" s="6">
        <v>34.215000000000003</v>
      </c>
      <c r="Y87" s="6">
        <v>36.835999999999999</v>
      </c>
      <c r="Z87" s="6">
        <v>39.155000000000001</v>
      </c>
      <c r="AA87" s="6">
        <v>42</v>
      </c>
      <c r="AB87" s="6">
        <v>43.774999999999999</v>
      </c>
      <c r="AC87" s="6">
        <v>46.911000000000001</v>
      </c>
      <c r="AD87" s="6">
        <v>49.225999999999999</v>
      </c>
      <c r="AE87" s="6">
        <v>51.04</v>
      </c>
      <c r="AF87" s="6">
        <v>53.502000000000002</v>
      </c>
      <c r="AG87" s="6">
        <v>59.375</v>
      </c>
      <c r="AH87" s="6">
        <v>58.042999999999999</v>
      </c>
      <c r="AI87" s="6">
        <v>58.798999999999999</v>
      </c>
      <c r="AJ87" s="6">
        <v>67.403999999999996</v>
      </c>
      <c r="AK87" s="6">
        <v>75.234999999999999</v>
      </c>
    </row>
    <row r="88" spans="1:37" x14ac:dyDescent="0.25">
      <c r="A88" s="40" t="s">
        <v>31</v>
      </c>
      <c r="B88" s="15">
        <v>26.699999999999996</v>
      </c>
      <c r="C88" s="15">
        <v>28.500000000000004</v>
      </c>
      <c r="D88" s="15">
        <v>31.400000000000009</v>
      </c>
      <c r="E88" s="15">
        <v>37.700000000000003</v>
      </c>
      <c r="F88" s="15">
        <v>33.9</v>
      </c>
      <c r="G88" s="15">
        <v>36.800000000000004</v>
      </c>
      <c r="H88" s="15">
        <v>34</v>
      </c>
      <c r="I88" s="15">
        <v>35.299999999999997</v>
      </c>
      <c r="J88" s="15">
        <v>37.499999999999993</v>
      </c>
      <c r="K88" s="15">
        <v>42.2</v>
      </c>
      <c r="L88" s="15">
        <v>44.5</v>
      </c>
      <c r="M88" s="15">
        <v>45.3</v>
      </c>
      <c r="N88" s="15">
        <v>47.5</v>
      </c>
      <c r="O88" s="15">
        <v>51.400000000000006</v>
      </c>
      <c r="P88" s="15">
        <v>55.399999999999991</v>
      </c>
      <c r="Q88" s="15">
        <v>57.6</v>
      </c>
      <c r="R88" s="15">
        <v>59.599999999999987</v>
      </c>
      <c r="S88" s="15">
        <v>60</v>
      </c>
      <c r="T88" s="12">
        <v>59.8</v>
      </c>
      <c r="U88" s="15">
        <v>60.7</v>
      </c>
      <c r="V88" s="15">
        <v>61.2</v>
      </c>
      <c r="W88" s="6">
        <v>56.639000000000003</v>
      </c>
      <c r="X88" s="6">
        <v>53.338999999999999</v>
      </c>
      <c r="Y88" s="6">
        <v>55.7</v>
      </c>
      <c r="Z88" s="6">
        <v>56.972000000000001</v>
      </c>
      <c r="AA88" s="6">
        <v>57.081000000000003</v>
      </c>
      <c r="AB88" s="6">
        <v>56.938000000000002</v>
      </c>
      <c r="AC88" s="6">
        <v>60.396000000000001</v>
      </c>
      <c r="AD88" s="6">
        <v>64.2</v>
      </c>
      <c r="AE88" s="6">
        <v>65.474999999999994</v>
      </c>
      <c r="AF88" s="6">
        <v>73.203000000000003</v>
      </c>
      <c r="AG88" s="6">
        <v>82.590999999999994</v>
      </c>
      <c r="AH88" s="6">
        <v>91.21</v>
      </c>
      <c r="AI88" s="6">
        <v>99.802999999999997</v>
      </c>
      <c r="AJ88" s="6">
        <v>86.331999999999994</v>
      </c>
      <c r="AK88" s="6">
        <v>99.076999999999998</v>
      </c>
    </row>
    <row r="89" spans="1:37" x14ac:dyDescent="0.25">
      <c r="A89" s="40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6">
        <v>71.864999999999995</v>
      </c>
      <c r="AI89" s="6">
        <v>75.608000000000004</v>
      </c>
      <c r="AJ89" s="6">
        <v>78.715999999999994</v>
      </c>
      <c r="AK89" s="6">
        <v>82.805000000000007</v>
      </c>
    </row>
    <row r="90" spans="1:37" x14ac:dyDescent="0.25">
      <c r="A90" s="40" t="s">
        <v>33</v>
      </c>
      <c r="B90" s="15">
        <v>60.1</v>
      </c>
      <c r="C90" s="15">
        <v>63.3</v>
      </c>
      <c r="D90" s="15">
        <v>71.299999999999983</v>
      </c>
      <c r="E90" s="15">
        <v>76.500000000000014</v>
      </c>
      <c r="F90" s="15">
        <v>76.299999999999983</v>
      </c>
      <c r="G90" s="15">
        <v>87.100000000000009</v>
      </c>
      <c r="H90" s="15">
        <v>85</v>
      </c>
      <c r="I90" s="15">
        <v>78.8</v>
      </c>
      <c r="J90" s="15">
        <v>70.5</v>
      </c>
      <c r="K90" s="15">
        <v>76</v>
      </c>
      <c r="L90" s="15">
        <v>80</v>
      </c>
      <c r="M90" s="15">
        <v>82.3</v>
      </c>
      <c r="N90" s="15">
        <v>79.099999999999994</v>
      </c>
      <c r="O90" s="15">
        <v>80</v>
      </c>
      <c r="P90" s="15">
        <v>82.1</v>
      </c>
      <c r="Q90" s="15">
        <v>81.7</v>
      </c>
      <c r="R90" s="15">
        <v>89.1</v>
      </c>
      <c r="S90" s="15">
        <v>87.7</v>
      </c>
      <c r="T90" s="12">
        <v>87.7</v>
      </c>
      <c r="U90" s="15">
        <v>89.4</v>
      </c>
      <c r="V90" s="15">
        <v>84.2</v>
      </c>
      <c r="W90" s="6">
        <v>81.677999999999997</v>
      </c>
      <c r="X90" s="6">
        <v>80.55</v>
      </c>
      <c r="Y90" s="6">
        <v>83.164000000000001</v>
      </c>
      <c r="Z90" s="6">
        <v>87.39</v>
      </c>
      <c r="AA90" s="6">
        <v>86.251999999999995</v>
      </c>
      <c r="AB90" s="6">
        <v>90.945999999999998</v>
      </c>
      <c r="AC90" s="6">
        <v>99.317999999999998</v>
      </c>
      <c r="AD90" s="6">
        <v>105.19</v>
      </c>
      <c r="AE90" s="6">
        <v>110.962</v>
      </c>
      <c r="AF90" s="6">
        <v>123.012</v>
      </c>
      <c r="AG90" s="6">
        <v>136.45400000000001</v>
      </c>
      <c r="AH90" s="6">
        <v>91.772999999999996</v>
      </c>
      <c r="AI90" s="6">
        <v>98.793999999999997</v>
      </c>
      <c r="AJ90" s="6">
        <v>110.95</v>
      </c>
      <c r="AK90" s="6">
        <v>121.14400000000001</v>
      </c>
    </row>
    <row r="91" spans="1:37" x14ac:dyDescent="0.25">
      <c r="A91" s="40" t="s">
        <v>34</v>
      </c>
      <c r="B91" s="15">
        <v>37.5</v>
      </c>
      <c r="C91" s="15">
        <v>44.2</v>
      </c>
      <c r="D91" s="15">
        <v>47</v>
      </c>
      <c r="E91" s="15">
        <v>52.2</v>
      </c>
      <c r="F91" s="15">
        <v>53.000000000000007</v>
      </c>
      <c r="G91" s="15">
        <v>55.600000000000009</v>
      </c>
      <c r="H91" s="15">
        <v>51.800000000000004</v>
      </c>
      <c r="I91" s="15">
        <v>51.199999999999996</v>
      </c>
      <c r="J91" s="15">
        <v>48.500000000000007</v>
      </c>
      <c r="K91" s="15">
        <v>53.7</v>
      </c>
      <c r="L91" s="15">
        <v>54.900000000000006</v>
      </c>
      <c r="M91" s="15">
        <v>55.4</v>
      </c>
      <c r="N91" s="15">
        <v>56</v>
      </c>
      <c r="O91" s="15">
        <v>55.9</v>
      </c>
      <c r="P91" s="15">
        <v>57.6</v>
      </c>
      <c r="Q91" s="15">
        <v>59.4</v>
      </c>
      <c r="R91" s="15">
        <v>61.8</v>
      </c>
      <c r="S91" s="15">
        <v>64.989999999999995</v>
      </c>
      <c r="T91" s="12">
        <v>68</v>
      </c>
      <c r="U91" s="15">
        <v>69.3</v>
      </c>
      <c r="V91" s="15">
        <v>68.599999999999994</v>
      </c>
      <c r="W91" s="6">
        <v>64.771000000000001</v>
      </c>
      <c r="X91" s="6">
        <v>58.497999999999998</v>
      </c>
      <c r="Y91" s="6">
        <v>55.917999999999999</v>
      </c>
      <c r="Z91" s="6">
        <v>57.235999999999997</v>
      </c>
      <c r="AA91" s="6">
        <v>57.762</v>
      </c>
      <c r="AB91" s="6">
        <v>57.515000000000001</v>
      </c>
      <c r="AC91" s="6">
        <v>58.923999999999999</v>
      </c>
      <c r="AD91" s="6">
        <v>62.526000000000003</v>
      </c>
      <c r="AE91" s="6">
        <v>64.480999999999995</v>
      </c>
      <c r="AF91" s="6">
        <v>67.353999999999999</v>
      </c>
      <c r="AG91" s="6">
        <v>70.106999999999999</v>
      </c>
      <c r="AH91" s="6">
        <v>75.835999999999999</v>
      </c>
      <c r="AI91" s="6">
        <v>68.262</v>
      </c>
      <c r="AJ91" s="6">
        <v>65.302000000000007</v>
      </c>
      <c r="AK91" s="6">
        <v>66.777000000000001</v>
      </c>
    </row>
    <row r="92" spans="1:37" x14ac:dyDescent="0.25">
      <c r="A92" s="40" t="s">
        <v>35</v>
      </c>
      <c r="B92" s="15">
        <v>14.800000000000004</v>
      </c>
      <c r="C92" s="15">
        <v>15.499999999999995</v>
      </c>
      <c r="D92" s="15">
        <v>20.700000000000003</v>
      </c>
      <c r="E92" s="15">
        <v>22.199999999999996</v>
      </c>
      <c r="F92" s="15">
        <v>20.6</v>
      </c>
      <c r="G92" s="15">
        <v>24</v>
      </c>
      <c r="H92" s="15">
        <v>33.599999999999994</v>
      </c>
      <c r="I92" s="15">
        <v>36.1</v>
      </c>
      <c r="J92" s="15">
        <v>40.6</v>
      </c>
      <c r="K92" s="15">
        <v>42.7</v>
      </c>
      <c r="L92" s="15">
        <v>41.6</v>
      </c>
      <c r="M92" s="15">
        <v>43.500000000000007</v>
      </c>
      <c r="N92" s="15">
        <v>44.499999999999993</v>
      </c>
      <c r="O92" s="15">
        <v>45</v>
      </c>
      <c r="P92" s="15">
        <v>45.5</v>
      </c>
      <c r="Q92" s="15">
        <v>46.2</v>
      </c>
      <c r="R92" s="15">
        <v>47.7</v>
      </c>
      <c r="S92" s="15">
        <v>50</v>
      </c>
      <c r="T92" s="12">
        <v>51.8</v>
      </c>
      <c r="U92" s="15">
        <v>51.8</v>
      </c>
      <c r="V92" s="15">
        <v>52.3</v>
      </c>
      <c r="W92" s="6">
        <v>53.658000000000001</v>
      </c>
      <c r="X92" s="6">
        <v>54.158999999999999</v>
      </c>
      <c r="Y92" s="6">
        <v>55.112000000000002</v>
      </c>
      <c r="Z92" s="6">
        <v>55.570999999999998</v>
      </c>
      <c r="AA92" s="6">
        <v>61.664000000000001</v>
      </c>
      <c r="AB92" s="6">
        <v>68.108000000000004</v>
      </c>
      <c r="AC92" s="6">
        <v>74.013999999999996</v>
      </c>
      <c r="AD92" s="6">
        <v>83.32</v>
      </c>
      <c r="AE92" s="6">
        <v>88.462999999999994</v>
      </c>
      <c r="AF92" s="6">
        <v>92.304000000000002</v>
      </c>
      <c r="AG92" s="6">
        <v>92.736999999999995</v>
      </c>
      <c r="AH92" s="6">
        <v>127.655</v>
      </c>
      <c r="AI92" s="6">
        <v>120.726</v>
      </c>
      <c r="AJ92" s="6">
        <v>129.63200000000001</v>
      </c>
      <c r="AK92" s="6">
        <v>139.76499999999999</v>
      </c>
    </row>
    <row r="93" spans="1:37" x14ac:dyDescent="0.25">
      <c r="A93" s="40" t="s">
        <v>36</v>
      </c>
      <c r="B93" s="15">
        <v>8.3999999999999986</v>
      </c>
      <c r="C93" s="15">
        <v>10.000000000000004</v>
      </c>
      <c r="D93" s="15">
        <v>9.899999999999995</v>
      </c>
      <c r="E93" s="15">
        <v>11.799999999999999</v>
      </c>
      <c r="F93" s="15">
        <v>13.2</v>
      </c>
      <c r="G93" s="15">
        <v>16.400000000000002</v>
      </c>
      <c r="H93" s="15">
        <v>14.4</v>
      </c>
      <c r="I93" s="15">
        <v>12.9</v>
      </c>
      <c r="J93" s="15">
        <v>14.5</v>
      </c>
      <c r="K93" s="15">
        <v>15.899999999999999</v>
      </c>
      <c r="L93" s="15">
        <v>16.299999999999997</v>
      </c>
      <c r="M93" s="15">
        <v>16.700000000000003</v>
      </c>
      <c r="N93" s="15">
        <v>17.600000000000001</v>
      </c>
      <c r="O93" s="15">
        <v>18.100000000000001</v>
      </c>
      <c r="P93" s="15">
        <v>20.9</v>
      </c>
      <c r="Q93" s="15">
        <v>21.4</v>
      </c>
      <c r="R93" s="15">
        <v>22.200000000000003</v>
      </c>
      <c r="S93" s="15">
        <v>25.6</v>
      </c>
      <c r="T93" s="12">
        <v>26.7</v>
      </c>
      <c r="U93" s="15">
        <v>28.6</v>
      </c>
      <c r="V93" s="15">
        <v>34.700000000000003</v>
      </c>
      <c r="W93" s="6">
        <v>38.4</v>
      </c>
      <c r="X93" s="6">
        <v>36.655999999999999</v>
      </c>
      <c r="Y93" s="6">
        <v>32.262</v>
      </c>
      <c r="Z93" s="6">
        <v>34.779000000000003</v>
      </c>
      <c r="AA93" s="6">
        <v>32.942</v>
      </c>
      <c r="AB93" s="6">
        <v>35.033000000000001</v>
      </c>
      <c r="AC93" s="6">
        <v>38.655000000000001</v>
      </c>
      <c r="AD93" s="6">
        <v>43.139000000000003</v>
      </c>
      <c r="AE93" s="6">
        <v>46.039000000000001</v>
      </c>
      <c r="AF93" s="6">
        <v>48.762</v>
      </c>
      <c r="AG93" s="6">
        <v>61.045000000000002</v>
      </c>
      <c r="AH93" s="6">
        <v>65.16</v>
      </c>
      <c r="AI93" s="6">
        <v>63.963000000000001</v>
      </c>
      <c r="AJ93" s="6">
        <v>54.36</v>
      </c>
      <c r="AK93" s="6">
        <v>52.834000000000003</v>
      </c>
    </row>
    <row r="94" spans="1:37" x14ac:dyDescent="0.25">
      <c r="A94" s="40" t="s">
        <v>45</v>
      </c>
      <c r="B94" s="15">
        <v>31.4</v>
      </c>
      <c r="C94" s="15">
        <v>33.399999999999991</v>
      </c>
      <c r="D94" s="15">
        <v>41.79999999999999</v>
      </c>
      <c r="E94" s="15">
        <v>53.999999999999993</v>
      </c>
      <c r="F94" s="15">
        <v>53.599999999999994</v>
      </c>
      <c r="G94" s="15">
        <v>58.999999999999993</v>
      </c>
      <c r="H94" s="15">
        <v>64.499999999999986</v>
      </c>
      <c r="I94" s="15">
        <v>67.8</v>
      </c>
      <c r="J94" s="15">
        <v>74.900000000000006</v>
      </c>
      <c r="K94" s="15">
        <v>78.800000000000011</v>
      </c>
      <c r="L94" s="15">
        <v>83.399999999999991</v>
      </c>
      <c r="M94" s="15">
        <v>88.600000000000009</v>
      </c>
      <c r="N94" s="15">
        <v>96.600000000000009</v>
      </c>
      <c r="O94" s="15">
        <v>105.2</v>
      </c>
      <c r="P94" s="15">
        <v>107.89999999999999</v>
      </c>
      <c r="Q94" s="15">
        <v>116.39999999999999</v>
      </c>
      <c r="R94" s="15">
        <v>121.7</v>
      </c>
      <c r="S94" s="15">
        <v>126</v>
      </c>
      <c r="T94" s="12">
        <v>129.30000000000001</v>
      </c>
      <c r="U94" s="15">
        <v>133.69999999999999</v>
      </c>
      <c r="V94" s="15">
        <v>149.19999999999999</v>
      </c>
      <c r="W94" s="6">
        <v>159.875</v>
      </c>
      <c r="X94" s="6">
        <v>170.65700000000001</v>
      </c>
      <c r="Y94" s="6">
        <v>171.065</v>
      </c>
      <c r="Z94" s="6">
        <v>181.84100000000001</v>
      </c>
      <c r="AA94" s="6">
        <v>188.27</v>
      </c>
      <c r="AB94" s="6">
        <v>231.37100000000001</v>
      </c>
      <c r="AC94" s="6">
        <v>259.04199999999997</v>
      </c>
      <c r="AD94" s="54" t="s">
        <v>0</v>
      </c>
      <c r="AE94" s="54" t="s">
        <v>0</v>
      </c>
      <c r="AF94" s="54" t="s">
        <v>0</v>
      </c>
      <c r="AG94" s="54" t="s">
        <v>0</v>
      </c>
      <c r="AH94" s="54" t="s">
        <v>0</v>
      </c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15">
        <v>39.899999999999991</v>
      </c>
      <c r="C95" s="15">
        <v>43.3</v>
      </c>
      <c r="D95" s="15">
        <v>47.9</v>
      </c>
      <c r="E95" s="15">
        <v>51.100000000000009</v>
      </c>
      <c r="F95" s="15">
        <v>49.199999999999989</v>
      </c>
      <c r="G95" s="15">
        <v>44.5</v>
      </c>
      <c r="H95" s="15">
        <v>40.6</v>
      </c>
      <c r="I95" s="15">
        <v>39.200000000000003</v>
      </c>
      <c r="J95" s="15">
        <v>35.1</v>
      </c>
      <c r="K95" s="15">
        <v>31.5</v>
      </c>
      <c r="L95" s="15">
        <v>34.700000000000003</v>
      </c>
      <c r="M95" s="15">
        <v>34.799999999999997</v>
      </c>
      <c r="N95" s="15">
        <v>35.700000000000003</v>
      </c>
      <c r="O95" s="15">
        <v>37.4</v>
      </c>
      <c r="P95" s="15">
        <v>39.700000000000003</v>
      </c>
      <c r="Q95" s="15">
        <v>42.2</v>
      </c>
      <c r="R95" s="15">
        <v>43.6</v>
      </c>
      <c r="S95" s="15">
        <v>44.7</v>
      </c>
      <c r="T95" s="12">
        <v>45.9</v>
      </c>
      <c r="U95" s="15">
        <v>46.9</v>
      </c>
      <c r="V95" s="15">
        <v>48.4</v>
      </c>
      <c r="W95" s="6">
        <v>51.365000000000002</v>
      </c>
      <c r="X95" s="6">
        <v>56.164999999999999</v>
      </c>
      <c r="Y95" s="6">
        <v>59.728999999999999</v>
      </c>
      <c r="Z95" s="6">
        <v>64.055999999999997</v>
      </c>
      <c r="AA95" s="6">
        <v>65.063000000000002</v>
      </c>
      <c r="AB95" s="6">
        <v>65.066000000000003</v>
      </c>
      <c r="AC95" s="6">
        <v>66.268000000000001</v>
      </c>
      <c r="AD95" s="6">
        <v>67.7</v>
      </c>
      <c r="AE95" s="6">
        <v>71.853999999999999</v>
      </c>
      <c r="AF95" s="6">
        <v>76.378</v>
      </c>
      <c r="AG95" s="6">
        <v>85.248000000000005</v>
      </c>
      <c r="AH95">
        <v>99.78</v>
      </c>
      <c r="AI95" s="6">
        <v>72.596000000000004</v>
      </c>
      <c r="AJ95" s="6">
        <v>95.072000000000003</v>
      </c>
      <c r="AK95" s="104">
        <v>103.40900000000001</v>
      </c>
    </row>
    <row r="96" spans="1:37" x14ac:dyDescent="0.25">
      <c r="A96" s="40" t="s">
        <v>38</v>
      </c>
      <c r="B96" s="15">
        <v>44.5</v>
      </c>
      <c r="C96" s="15">
        <v>50.199999999999996</v>
      </c>
      <c r="D96" s="15">
        <v>54.800000000000011</v>
      </c>
      <c r="E96" s="15">
        <v>59.5</v>
      </c>
      <c r="F96" s="15">
        <v>60.800000000000004</v>
      </c>
      <c r="G96" s="15">
        <v>65.2</v>
      </c>
      <c r="H96" s="15">
        <v>61.500000000000014</v>
      </c>
      <c r="I96" s="15">
        <v>56.1</v>
      </c>
      <c r="J96" s="15">
        <v>54.2</v>
      </c>
      <c r="K96" s="15">
        <v>57</v>
      </c>
      <c r="L96" s="15">
        <v>60.000000000000007</v>
      </c>
      <c r="M96" s="15">
        <v>60.400000000000006</v>
      </c>
      <c r="N96" s="15">
        <v>63.500000000000007</v>
      </c>
      <c r="O96" s="15">
        <v>65.2</v>
      </c>
      <c r="P96" s="15">
        <v>68.099999999999994</v>
      </c>
      <c r="Q96" s="15">
        <v>71</v>
      </c>
      <c r="R96" s="15">
        <v>72.899999999999991</v>
      </c>
      <c r="S96" s="15">
        <v>76</v>
      </c>
      <c r="T96" s="12">
        <v>80</v>
      </c>
      <c r="U96" s="15">
        <v>82.4</v>
      </c>
      <c r="V96" s="15">
        <v>85.3</v>
      </c>
      <c r="W96" s="9">
        <v>80.447000000000003</v>
      </c>
      <c r="X96" s="9">
        <v>80.328000000000003</v>
      </c>
      <c r="Y96" s="6">
        <v>81.947999999999993</v>
      </c>
      <c r="Z96" s="6">
        <v>82.707999999999998</v>
      </c>
      <c r="AA96" s="6">
        <v>85.457999999999998</v>
      </c>
      <c r="AB96" s="6">
        <v>84.236000000000004</v>
      </c>
      <c r="AC96" s="6">
        <v>83.941000000000003</v>
      </c>
      <c r="AD96" s="6">
        <v>88.334000000000003</v>
      </c>
      <c r="AE96" s="6">
        <v>90.885999999999996</v>
      </c>
      <c r="AF96" s="6">
        <v>92.6</v>
      </c>
      <c r="AG96" s="6">
        <v>94.334999999999994</v>
      </c>
      <c r="AH96" s="6">
        <v>83.388000000000005</v>
      </c>
      <c r="AI96" s="6">
        <v>72.706000000000003</v>
      </c>
      <c r="AJ96" s="6">
        <v>75.613</v>
      </c>
      <c r="AK96" s="9">
        <v>79.123000000000005</v>
      </c>
    </row>
    <row r="97" spans="1:37" x14ac:dyDescent="0.25">
      <c r="A97" s="40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6">
        <v>269.49200000000002</v>
      </c>
      <c r="AE97" s="6">
        <v>282.50299999999999</v>
      </c>
      <c r="AF97" s="6">
        <v>305.303</v>
      </c>
      <c r="AG97" s="6">
        <v>313.012</v>
      </c>
      <c r="AH97" s="6">
        <v>314.20999999999998</v>
      </c>
      <c r="AI97" s="6">
        <v>281.81099999999998</v>
      </c>
      <c r="AJ97" s="6">
        <v>332.99200000000002</v>
      </c>
      <c r="AK97" s="9">
        <v>349.17500000000001</v>
      </c>
    </row>
    <row r="98" spans="1:37" x14ac:dyDescent="0.25">
      <c r="A98" s="41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6">
        <v>56.447000000000003</v>
      </c>
      <c r="AI98" s="6">
        <v>48.898000000000003</v>
      </c>
      <c r="AJ98" s="6">
        <v>46.912999999999997</v>
      </c>
      <c r="AK98" s="9">
        <v>49.045000000000002</v>
      </c>
    </row>
    <row r="99" spans="1:37" x14ac:dyDescent="0.25">
      <c r="A99" s="40" t="s">
        <v>41</v>
      </c>
      <c r="B99" s="15">
        <v>70.900000000000006</v>
      </c>
      <c r="C99" s="15">
        <v>78.300000000000011</v>
      </c>
      <c r="D99" s="15">
        <v>89.8</v>
      </c>
      <c r="E99" s="15">
        <v>103.80000000000004</v>
      </c>
      <c r="F99" s="15">
        <v>103.19999999999999</v>
      </c>
      <c r="G99" s="15">
        <v>110.10000000000001</v>
      </c>
      <c r="H99" s="15">
        <v>118.8</v>
      </c>
      <c r="I99" s="15">
        <v>98.5</v>
      </c>
      <c r="J99" s="15">
        <v>95.4</v>
      </c>
      <c r="K99" s="15">
        <v>92.9</v>
      </c>
      <c r="L99" s="15">
        <v>92.8</v>
      </c>
      <c r="M99" s="15">
        <v>95.9</v>
      </c>
      <c r="N99" s="15">
        <v>97.8</v>
      </c>
      <c r="O99" s="15">
        <v>101.29999999999998</v>
      </c>
      <c r="P99" s="15">
        <v>106.9</v>
      </c>
      <c r="Q99" s="15">
        <v>108.6</v>
      </c>
      <c r="R99" s="15">
        <v>114.70000000000002</v>
      </c>
      <c r="S99" s="15">
        <v>114.3</v>
      </c>
      <c r="T99" s="12">
        <v>113.8</v>
      </c>
      <c r="U99" s="15">
        <v>116.2</v>
      </c>
      <c r="V99" s="15">
        <v>113.7</v>
      </c>
      <c r="W99" s="9">
        <v>107.331</v>
      </c>
      <c r="X99" s="9">
        <v>106.065</v>
      </c>
      <c r="Y99" s="9">
        <v>106.339</v>
      </c>
      <c r="Z99" s="9">
        <v>113.919</v>
      </c>
      <c r="AA99" s="9">
        <v>116.444</v>
      </c>
      <c r="AB99" s="9">
        <v>123.625</v>
      </c>
      <c r="AC99" s="9">
        <v>126.387</v>
      </c>
      <c r="AD99" s="9">
        <v>138.68700000000001</v>
      </c>
      <c r="AE99" s="9">
        <v>144.97</v>
      </c>
      <c r="AF99" s="9">
        <v>151.13</v>
      </c>
      <c r="AG99" s="9">
        <v>165.31899999999999</v>
      </c>
      <c r="AH99" s="9">
        <v>89.073999999999998</v>
      </c>
      <c r="AI99" s="9">
        <v>90.063000000000002</v>
      </c>
      <c r="AJ99" s="9">
        <v>92.400999999999996</v>
      </c>
      <c r="AK99" s="9">
        <v>95.331000000000003</v>
      </c>
    </row>
    <row r="100" spans="1:37" x14ac:dyDescent="0.25">
      <c r="A100" s="40" t="s">
        <v>42</v>
      </c>
      <c r="B100" s="8">
        <v>0.2</v>
      </c>
      <c r="C100" s="8">
        <v>0.2</v>
      </c>
      <c r="D100" s="8">
        <v>0.2</v>
      </c>
      <c r="E100" s="8">
        <v>0.2</v>
      </c>
      <c r="F100" s="8">
        <v>0.5</v>
      </c>
      <c r="G100" s="8">
        <v>0.3</v>
      </c>
      <c r="H100" s="8">
        <v>0.30000000000000004</v>
      </c>
      <c r="I100" s="8">
        <v>0.19999999999999998</v>
      </c>
      <c r="J100" s="8">
        <v>0.3</v>
      </c>
      <c r="K100" s="8">
        <v>0.3</v>
      </c>
      <c r="L100" s="8">
        <v>0.4</v>
      </c>
      <c r="M100" s="8">
        <v>0.3</v>
      </c>
      <c r="N100" s="8">
        <v>0.6</v>
      </c>
      <c r="O100" s="8">
        <v>0.4</v>
      </c>
      <c r="P100" s="8">
        <v>0.30000000000000004</v>
      </c>
      <c r="Q100" s="8">
        <v>0.19999999999999998</v>
      </c>
      <c r="R100" s="8">
        <v>0.5</v>
      </c>
      <c r="S100" s="8">
        <v>0.2</v>
      </c>
      <c r="T100" s="8">
        <v>0.1</v>
      </c>
      <c r="U100" s="8">
        <v>0.1</v>
      </c>
      <c r="V100" s="8">
        <v>0.2</v>
      </c>
      <c r="W100" s="8">
        <v>0.13</v>
      </c>
      <c r="X100" s="8">
        <v>0.104</v>
      </c>
      <c r="Y100" s="8">
        <v>0.13600000000000001</v>
      </c>
      <c r="Z100" s="8">
        <v>0.105</v>
      </c>
      <c r="AA100" s="8">
        <v>0.13</v>
      </c>
      <c r="AB100" s="9">
        <v>0.13</v>
      </c>
      <c r="AC100" s="9">
        <v>0.22500000000000001</v>
      </c>
      <c r="AD100" s="9">
        <v>0.36099999999999999</v>
      </c>
      <c r="AE100" s="9">
        <v>0.29099999999999998</v>
      </c>
      <c r="AF100" s="9">
        <v>0.316</v>
      </c>
      <c r="AG100" s="9">
        <v>0.309</v>
      </c>
      <c r="AH100" s="9">
        <v>0.36499999999999999</v>
      </c>
      <c r="AI100" s="9">
        <v>0.26600000000000001</v>
      </c>
      <c r="AJ100" s="9">
        <v>0.36199999999999999</v>
      </c>
      <c r="AK100" s="9">
        <v>0.379</v>
      </c>
    </row>
    <row r="101" spans="1:37" x14ac:dyDescent="0.25">
      <c r="A101" s="40" t="s">
        <v>43</v>
      </c>
      <c r="B101" s="8">
        <v>9.9999999999999978E-2</v>
      </c>
      <c r="C101" s="8">
        <v>0.1</v>
      </c>
      <c r="D101" s="8">
        <v>0.1</v>
      </c>
      <c r="E101" s="8">
        <v>0.1</v>
      </c>
      <c r="F101" s="8">
        <v>0.1</v>
      </c>
      <c r="G101" s="8">
        <v>0.1</v>
      </c>
      <c r="H101" s="8">
        <v>0.1</v>
      </c>
      <c r="I101" s="8">
        <v>0.1</v>
      </c>
      <c r="J101" s="8">
        <v>0</v>
      </c>
      <c r="K101" s="8">
        <v>0.1</v>
      </c>
      <c r="L101" s="8"/>
      <c r="M101" s="8">
        <v>0.1</v>
      </c>
      <c r="N101" s="8">
        <v>0.1</v>
      </c>
      <c r="O101" s="8">
        <v>0.1</v>
      </c>
      <c r="P101" s="8">
        <v>0.19999999999999998</v>
      </c>
      <c r="Q101" s="8">
        <v>0.19999999999999998</v>
      </c>
      <c r="R101" s="8">
        <v>0.3</v>
      </c>
      <c r="S101" s="8">
        <v>0.3</v>
      </c>
      <c r="T101" s="8">
        <v>0.3</v>
      </c>
      <c r="U101" s="8">
        <v>0.2</v>
      </c>
      <c r="V101" s="8">
        <v>0.2</v>
      </c>
      <c r="W101" s="8">
        <v>0.222</v>
      </c>
      <c r="X101" s="8">
        <v>0.23899999999999999</v>
      </c>
      <c r="Y101" s="8">
        <v>0.65</v>
      </c>
      <c r="Z101" s="8">
        <v>0.60699999999999998</v>
      </c>
      <c r="AA101" s="8">
        <v>0.17100000000000001</v>
      </c>
      <c r="AB101" s="9">
        <v>0.59899999999999998</v>
      </c>
      <c r="AC101" s="9">
        <v>0.60399999999999998</v>
      </c>
      <c r="AD101" s="9">
        <v>0.52100000000000002</v>
      </c>
      <c r="AE101" s="9">
        <v>0.74199999999999999</v>
      </c>
      <c r="AF101" s="9">
        <v>0.8</v>
      </c>
      <c r="AG101" s="9">
        <v>0.9</v>
      </c>
      <c r="AH101" s="9">
        <v>1.3380000000000001</v>
      </c>
      <c r="AI101" s="9">
        <v>1.3580000000000001</v>
      </c>
      <c r="AJ101" s="9">
        <v>1.1279999999999999</v>
      </c>
      <c r="AK101" s="9">
        <v>1.365</v>
      </c>
    </row>
    <row r="102" spans="1:37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87">
        <v>11.855</v>
      </c>
      <c r="AE102" s="87">
        <v>11.731</v>
      </c>
      <c r="AF102" s="87">
        <v>12.247999999999999</v>
      </c>
      <c r="AG102" s="87">
        <v>12.693</v>
      </c>
      <c r="AH102" s="87">
        <v>12.625</v>
      </c>
      <c r="AI102" s="87">
        <v>15.997</v>
      </c>
      <c r="AJ102" s="87">
        <v>19.289000000000001</v>
      </c>
      <c r="AK102" s="87">
        <v>16.48</v>
      </c>
    </row>
    <row r="103" spans="1:37" x14ac:dyDescent="0.25"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spans="1:37" x14ac:dyDescent="0.25">
      <c r="A104" s="142" t="s">
        <v>22</v>
      </c>
      <c r="B104" s="37"/>
      <c r="C104" s="37"/>
      <c r="D104" s="37"/>
      <c r="E104" s="37"/>
      <c r="F104" s="37"/>
      <c r="G104" s="37"/>
    </row>
    <row r="105" spans="1:37" ht="15" customHeight="1" x14ac:dyDescent="0.25">
      <c r="A105" s="156" t="s">
        <v>21</v>
      </c>
      <c r="B105" s="156"/>
      <c r="C105" s="156"/>
      <c r="D105" s="156"/>
      <c r="E105" s="156"/>
      <c r="F105" s="156"/>
      <c r="G105" s="156"/>
    </row>
    <row r="106" spans="1:37" x14ac:dyDescent="0.25">
      <c r="A106" s="156"/>
      <c r="B106" s="156"/>
      <c r="C106" s="156"/>
      <c r="D106" s="156"/>
      <c r="E106" s="156"/>
      <c r="F106" s="156"/>
      <c r="G106" s="156"/>
    </row>
    <row r="107" spans="1:37" x14ac:dyDescent="0.25">
      <c r="A107" s="156"/>
      <c r="B107" s="156"/>
      <c r="C107" s="156"/>
      <c r="D107" s="156"/>
      <c r="E107" s="156"/>
      <c r="F107" s="156"/>
      <c r="G107" s="156"/>
    </row>
    <row r="108" spans="1:37" ht="21.75" customHeight="1" x14ac:dyDescent="0.25">
      <c r="A108" s="156"/>
      <c r="B108" s="156"/>
      <c r="C108" s="156"/>
      <c r="D108" s="156"/>
      <c r="E108" s="156"/>
      <c r="F108" s="156"/>
      <c r="G108" s="156"/>
    </row>
  </sheetData>
  <mergeCells count="3">
    <mergeCell ref="A105:G108"/>
    <mergeCell ref="A2:AK2"/>
    <mergeCell ref="A3:AK3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ht="15.75" x14ac:dyDescent="0.2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7" ht="15.75" x14ac:dyDescent="0.25">
      <c r="A3" s="157" t="s">
        <v>11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1:37" s="59" customFormat="1" ht="25.5" customHeight="1" x14ac:dyDescent="0.25">
      <c r="A5" s="113"/>
      <c r="B5" s="114"/>
      <c r="C5" s="114"/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07" t="s">
        <v>3</v>
      </c>
      <c r="AI5" s="107" t="s">
        <v>4</v>
      </c>
      <c r="AJ5" s="114">
        <v>2024</v>
      </c>
      <c r="AK5" s="114">
        <v>2025</v>
      </c>
    </row>
    <row r="6" spans="1:37" s="33" customFormat="1" x14ac:dyDescent="0.25">
      <c r="A6" s="40" t="s">
        <v>24</v>
      </c>
      <c r="B6" s="14">
        <f t="shared" ref="B6:Z6" si="0">SUM(B8:B25)</f>
        <v>142.99999999999997</v>
      </c>
      <c r="C6" s="14">
        <f t="shared" si="0"/>
        <v>145.10000000000002</v>
      </c>
      <c r="D6" s="14">
        <f t="shared" si="0"/>
        <v>148.79999999999998</v>
      </c>
      <c r="E6" s="14">
        <f t="shared" si="0"/>
        <v>154.79999999999998</v>
      </c>
      <c r="F6" s="14">
        <f t="shared" si="0"/>
        <v>141.19999999999999</v>
      </c>
      <c r="G6" s="14">
        <f t="shared" si="0"/>
        <v>130.49999999999997</v>
      </c>
      <c r="H6" s="14">
        <f t="shared" si="0"/>
        <v>111.19999999999999</v>
      </c>
      <c r="I6" s="14">
        <f t="shared" si="0"/>
        <v>97.100000000000009</v>
      </c>
      <c r="J6" s="14">
        <f t="shared" si="0"/>
        <v>95.8</v>
      </c>
      <c r="K6" s="14">
        <f t="shared" si="0"/>
        <v>96.1</v>
      </c>
      <c r="L6" s="14">
        <f t="shared" si="0"/>
        <v>98.2</v>
      </c>
      <c r="M6" s="14">
        <f t="shared" si="0"/>
        <v>103.8</v>
      </c>
      <c r="N6" s="14">
        <f t="shared" si="0"/>
        <v>107.49999999999999</v>
      </c>
      <c r="O6" s="14">
        <f t="shared" si="0"/>
        <v>114.9</v>
      </c>
      <c r="P6" s="14">
        <f t="shared" si="0"/>
        <v>125.7</v>
      </c>
      <c r="Q6" s="14">
        <f t="shared" si="0"/>
        <v>130.5</v>
      </c>
      <c r="R6" s="14">
        <f t="shared" si="0"/>
        <v>138.60000000000002</v>
      </c>
      <c r="S6" s="14">
        <f t="shared" si="0"/>
        <v>143.20000000000002</v>
      </c>
      <c r="T6" s="14">
        <f t="shared" si="0"/>
        <v>148.30000000000001</v>
      </c>
      <c r="U6" s="14">
        <f t="shared" si="0"/>
        <v>155.5</v>
      </c>
      <c r="V6" s="14">
        <f t="shared" si="0"/>
        <v>169.60000000000002</v>
      </c>
      <c r="W6" s="14">
        <f t="shared" si="0"/>
        <v>173.23199999999997</v>
      </c>
      <c r="X6" s="14">
        <f t="shared" si="0"/>
        <v>164.79499999999999</v>
      </c>
      <c r="Y6" s="14">
        <f t="shared" si="0"/>
        <v>160.91500000000002</v>
      </c>
      <c r="Z6" s="14">
        <f t="shared" si="0"/>
        <v>165.88800000000001</v>
      </c>
      <c r="AA6" s="14">
        <f t="shared" ref="AA6:AJ6" si="1">SUM(AA7:AA25)</f>
        <v>170.51299999999998</v>
      </c>
      <c r="AB6" s="14">
        <f t="shared" si="1"/>
        <v>180.07399999999998</v>
      </c>
      <c r="AC6" s="14">
        <f t="shared" si="1"/>
        <v>193.124</v>
      </c>
      <c r="AD6" s="14">
        <f t="shared" si="1"/>
        <v>207.53099999999992</v>
      </c>
      <c r="AE6" s="14">
        <f t="shared" si="1"/>
        <v>216.32900000000001</v>
      </c>
      <c r="AF6" s="14">
        <f t="shared" si="1"/>
        <v>227.65900000000002</v>
      </c>
      <c r="AG6" s="14">
        <f t="shared" si="1"/>
        <v>243.32999999999998</v>
      </c>
      <c r="AH6" s="14">
        <f t="shared" si="1"/>
        <v>253.72499999999997</v>
      </c>
      <c r="AI6" s="14">
        <f t="shared" si="1"/>
        <v>264.93599999999998</v>
      </c>
      <c r="AJ6" s="14">
        <f t="shared" si="1"/>
        <v>280.52199999999999</v>
      </c>
      <c r="AK6" s="14">
        <f>SUM(AK7:AK25)</f>
        <v>291.84899999999999</v>
      </c>
    </row>
    <row r="7" spans="1:37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6">
        <f t="shared" ref="AH7:AJ18" si="2">AH31+AH55+AH79</f>
        <v>0.36400000000000005</v>
      </c>
      <c r="AI7" s="6">
        <f t="shared" si="2"/>
        <v>0.4830000000000001</v>
      </c>
      <c r="AJ7" s="6">
        <f t="shared" si="2"/>
        <v>0.47</v>
      </c>
      <c r="AK7" s="6">
        <f t="shared" ref="AK7:AK18" si="3">AK31+AK55+AK79</f>
        <v>0.55899999999999994</v>
      </c>
    </row>
    <row r="8" spans="1:37" x14ac:dyDescent="0.25">
      <c r="A8" s="40" t="s">
        <v>26</v>
      </c>
      <c r="B8" s="6">
        <f t="shared" ref="B8:AG8" si="4">B32+B56+B80</f>
        <v>0.8</v>
      </c>
      <c r="C8" s="6">
        <f t="shared" si="4"/>
        <v>0.8</v>
      </c>
      <c r="D8" s="6">
        <f t="shared" si="4"/>
        <v>0.9</v>
      </c>
      <c r="E8" s="6">
        <f t="shared" si="4"/>
        <v>0.5</v>
      </c>
      <c r="F8" s="6">
        <f t="shared" si="4"/>
        <v>0.5</v>
      </c>
      <c r="G8" s="6">
        <f t="shared" si="4"/>
        <v>0.4</v>
      </c>
      <c r="H8" s="6">
        <f t="shared" si="4"/>
        <v>0.2</v>
      </c>
      <c r="I8" s="6">
        <f t="shared" si="4"/>
        <v>0.1</v>
      </c>
      <c r="J8" s="6">
        <f t="shared" si="4"/>
        <v>0.1</v>
      </c>
      <c r="K8" s="6">
        <f t="shared" si="4"/>
        <v>0.1</v>
      </c>
      <c r="L8" s="6">
        <f t="shared" si="4"/>
        <v>0.1</v>
      </c>
      <c r="M8" s="6">
        <f t="shared" si="4"/>
        <v>0.1</v>
      </c>
      <c r="N8" s="6">
        <f t="shared" si="4"/>
        <v>0.1</v>
      </c>
      <c r="O8" s="6">
        <f t="shared" si="4"/>
        <v>0.1</v>
      </c>
      <c r="P8" s="6">
        <f t="shared" si="4"/>
        <v>0.1</v>
      </c>
      <c r="Q8" s="6">
        <f t="shared" si="4"/>
        <v>0.1</v>
      </c>
      <c r="R8" s="6">
        <f t="shared" si="4"/>
        <v>0.1</v>
      </c>
      <c r="S8" s="6">
        <f t="shared" si="4"/>
        <v>0.1</v>
      </c>
      <c r="T8" s="6">
        <f t="shared" si="4"/>
        <v>0.1</v>
      </c>
      <c r="U8" s="6">
        <f t="shared" si="4"/>
        <v>0.1</v>
      </c>
      <c r="V8" s="6">
        <f t="shared" si="4"/>
        <v>0.1</v>
      </c>
      <c r="W8" s="6">
        <f t="shared" si="4"/>
        <v>0.11899999999999999</v>
      </c>
      <c r="X8" s="6">
        <f t="shared" si="4"/>
        <v>0.13100000000000001</v>
      </c>
      <c r="Y8" s="6">
        <f t="shared" si="4"/>
        <v>0.13300000000000001</v>
      </c>
      <c r="Z8" s="6">
        <f t="shared" si="4"/>
        <v>0.13900000000000001</v>
      </c>
      <c r="AA8" s="6">
        <f t="shared" si="4"/>
        <v>0.11900000000000001</v>
      </c>
      <c r="AB8" s="6">
        <f t="shared" si="4"/>
        <v>0.11600000000000001</v>
      </c>
      <c r="AC8" s="6">
        <f t="shared" si="4"/>
        <v>0.104</v>
      </c>
      <c r="AD8" s="6">
        <f t="shared" si="4"/>
        <v>9.2999999999999999E-2</v>
      </c>
      <c r="AE8" s="6">
        <f t="shared" si="4"/>
        <v>9.7000000000000003E-2</v>
      </c>
      <c r="AF8" s="6">
        <f t="shared" si="4"/>
        <v>8.4000000000000005E-2</v>
      </c>
      <c r="AG8" s="6">
        <f t="shared" si="4"/>
        <v>0.10100000000000001</v>
      </c>
      <c r="AH8" s="6">
        <f t="shared" si="2"/>
        <v>0.115</v>
      </c>
      <c r="AI8" s="6">
        <f t="shared" si="2"/>
        <v>0.155</v>
      </c>
      <c r="AJ8" s="6">
        <f t="shared" si="2"/>
        <v>0.22499999999999998</v>
      </c>
      <c r="AK8" s="6">
        <f t="shared" si="3"/>
        <v>0.23</v>
      </c>
    </row>
    <row r="9" spans="1:37" x14ac:dyDescent="0.25">
      <c r="A9" s="40" t="s">
        <v>27</v>
      </c>
      <c r="B9" s="6">
        <f t="shared" ref="B9:AG9" si="5">B33+B57+B81</f>
        <v>14.1</v>
      </c>
      <c r="C9" s="6">
        <f t="shared" si="5"/>
        <v>14.3</v>
      </c>
      <c r="D9" s="6">
        <f t="shared" si="5"/>
        <v>14.5</v>
      </c>
      <c r="E9" s="6">
        <f t="shared" si="5"/>
        <v>14.5</v>
      </c>
      <c r="F9" s="6">
        <f t="shared" si="5"/>
        <v>12.7</v>
      </c>
      <c r="G9" s="6">
        <f t="shared" si="5"/>
        <v>11.1</v>
      </c>
      <c r="H9" s="6">
        <f t="shared" si="5"/>
        <v>10.7</v>
      </c>
      <c r="I9" s="6">
        <f t="shared" si="5"/>
        <v>9.4</v>
      </c>
      <c r="J9" s="6">
        <f t="shared" si="5"/>
        <v>10.6</v>
      </c>
      <c r="K9" s="6">
        <f t="shared" si="5"/>
        <v>10.8</v>
      </c>
      <c r="L9" s="6">
        <f t="shared" si="5"/>
        <v>10.9</v>
      </c>
      <c r="M9" s="6">
        <f t="shared" si="5"/>
        <v>11.3</v>
      </c>
      <c r="N9" s="6">
        <f t="shared" si="5"/>
        <v>11.5</v>
      </c>
      <c r="O9" s="6">
        <f t="shared" si="5"/>
        <v>13.200000000000001</v>
      </c>
      <c r="P9" s="6">
        <f t="shared" si="5"/>
        <v>14.399999999999999</v>
      </c>
      <c r="Q9" s="6">
        <f t="shared" si="5"/>
        <v>15.099999999999998</v>
      </c>
      <c r="R9" s="6">
        <f t="shared" si="5"/>
        <v>15.9</v>
      </c>
      <c r="S9" s="6">
        <f t="shared" si="5"/>
        <v>16.100000000000001</v>
      </c>
      <c r="T9" s="6">
        <f t="shared" si="5"/>
        <v>16.3</v>
      </c>
      <c r="U9" s="6">
        <f t="shared" si="5"/>
        <v>16.399999999999999</v>
      </c>
      <c r="V9" s="6">
        <f t="shared" si="5"/>
        <v>16.600000000000001</v>
      </c>
      <c r="W9" s="6">
        <f t="shared" si="5"/>
        <v>17.088000000000001</v>
      </c>
      <c r="X9" s="6">
        <f t="shared" si="5"/>
        <v>15.295000000000002</v>
      </c>
      <c r="Y9" s="6">
        <f t="shared" si="5"/>
        <v>14.837</v>
      </c>
      <c r="Z9" s="6">
        <f t="shared" si="5"/>
        <v>15.647</v>
      </c>
      <c r="AA9" s="6">
        <f t="shared" si="5"/>
        <v>15.891999999999999</v>
      </c>
      <c r="AB9" s="6">
        <f t="shared" si="5"/>
        <v>16.788</v>
      </c>
      <c r="AC9" s="6">
        <f t="shared" si="5"/>
        <v>17.074999999999999</v>
      </c>
      <c r="AD9" s="6">
        <f t="shared" si="5"/>
        <v>17.454999999999998</v>
      </c>
      <c r="AE9" s="6">
        <f t="shared" si="5"/>
        <v>17.783999999999999</v>
      </c>
      <c r="AF9" s="6">
        <f t="shared" si="5"/>
        <v>17.613</v>
      </c>
      <c r="AG9" s="6">
        <f t="shared" si="5"/>
        <v>18.473999999999997</v>
      </c>
      <c r="AH9" s="6">
        <f t="shared" si="2"/>
        <v>19.237000000000002</v>
      </c>
      <c r="AI9" s="6">
        <f t="shared" si="2"/>
        <v>20.431000000000001</v>
      </c>
      <c r="AJ9" s="6">
        <f t="shared" si="2"/>
        <v>24.367999999999999</v>
      </c>
      <c r="AK9" s="6">
        <f t="shared" si="3"/>
        <v>24.076000000000001</v>
      </c>
    </row>
    <row r="10" spans="1:37" x14ac:dyDescent="0.25">
      <c r="A10" s="40" t="s">
        <v>28</v>
      </c>
      <c r="B10" s="6">
        <f t="shared" ref="B10:AG10" si="6">B34+B58+B82</f>
        <v>8.9</v>
      </c>
      <c r="C10" s="6">
        <f t="shared" si="6"/>
        <v>8.5</v>
      </c>
      <c r="D10" s="6">
        <f t="shared" si="6"/>
        <v>8.9</v>
      </c>
      <c r="E10" s="6">
        <f t="shared" si="6"/>
        <v>8.9</v>
      </c>
      <c r="F10" s="6">
        <f t="shared" si="6"/>
        <v>8.4</v>
      </c>
      <c r="G10" s="6">
        <f t="shared" si="6"/>
        <v>7.3</v>
      </c>
      <c r="H10" s="6">
        <f t="shared" si="6"/>
        <v>5.4</v>
      </c>
      <c r="I10" s="6">
        <f t="shared" si="6"/>
        <v>4.0999999999999996</v>
      </c>
      <c r="J10" s="6">
        <f t="shared" si="6"/>
        <v>3.7</v>
      </c>
      <c r="K10" s="6">
        <f t="shared" si="6"/>
        <v>3.5</v>
      </c>
      <c r="L10" s="6">
        <f t="shared" si="6"/>
        <v>3.3</v>
      </c>
      <c r="M10" s="6">
        <f t="shared" si="6"/>
        <v>3.7</v>
      </c>
      <c r="N10" s="6">
        <f t="shared" si="6"/>
        <v>4.4000000000000004</v>
      </c>
      <c r="O10" s="6">
        <f t="shared" si="6"/>
        <v>4.3</v>
      </c>
      <c r="P10" s="6">
        <f t="shared" si="6"/>
        <v>4.5</v>
      </c>
      <c r="Q10" s="6">
        <f t="shared" si="6"/>
        <v>4.7</v>
      </c>
      <c r="R10" s="6">
        <f t="shared" si="6"/>
        <v>5.2</v>
      </c>
      <c r="S10" s="6">
        <f t="shared" si="6"/>
        <v>5.4</v>
      </c>
      <c r="T10" s="6">
        <f t="shared" si="6"/>
        <v>5.8</v>
      </c>
      <c r="U10" s="6">
        <f t="shared" si="6"/>
        <v>6.1999999999999993</v>
      </c>
      <c r="V10" s="6">
        <f t="shared" si="6"/>
        <v>6.1999999999999993</v>
      </c>
      <c r="W10" s="6">
        <f t="shared" si="6"/>
        <v>6.22</v>
      </c>
      <c r="X10" s="6">
        <f t="shared" si="6"/>
        <v>7.4710000000000001</v>
      </c>
      <c r="Y10" s="6">
        <f t="shared" si="6"/>
        <v>7.8329999999999993</v>
      </c>
      <c r="Z10" s="6">
        <f t="shared" si="6"/>
        <v>7.7030000000000003</v>
      </c>
      <c r="AA10" s="6">
        <f t="shared" si="6"/>
        <v>6.9909999999999997</v>
      </c>
      <c r="AB10" s="6">
        <f t="shared" si="6"/>
        <v>7.1950000000000003</v>
      </c>
      <c r="AC10" s="6">
        <f t="shared" si="6"/>
        <v>7.1389999999999993</v>
      </c>
      <c r="AD10" s="6">
        <f t="shared" si="6"/>
        <v>7.1120000000000001</v>
      </c>
      <c r="AE10" s="6">
        <f t="shared" si="6"/>
        <v>7.4300000000000006</v>
      </c>
      <c r="AF10" s="6">
        <f t="shared" si="6"/>
        <v>7.6089999999999991</v>
      </c>
      <c r="AG10" s="6">
        <f t="shared" si="6"/>
        <v>7.9410000000000007</v>
      </c>
      <c r="AH10" s="6">
        <f t="shared" si="2"/>
        <v>6.1680000000000001</v>
      </c>
      <c r="AI10" s="6">
        <f t="shared" si="2"/>
        <v>6.4770000000000003</v>
      </c>
      <c r="AJ10" s="6">
        <f t="shared" si="2"/>
        <v>7.2929999999999993</v>
      </c>
      <c r="AK10" s="6">
        <f t="shared" si="3"/>
        <v>8.3620000000000001</v>
      </c>
    </row>
    <row r="11" spans="1:37" x14ac:dyDescent="0.25">
      <c r="A11" s="40" t="s">
        <v>29</v>
      </c>
      <c r="B11" s="6">
        <f t="shared" ref="B11:AG11" si="7">B35+B59+B83</f>
        <v>25.9</v>
      </c>
      <c r="C11" s="6">
        <f t="shared" si="7"/>
        <v>26.8</v>
      </c>
      <c r="D11" s="6">
        <f t="shared" si="7"/>
        <v>27.3</v>
      </c>
      <c r="E11" s="6">
        <f t="shared" si="7"/>
        <v>27.8</v>
      </c>
      <c r="F11" s="6">
        <f t="shared" si="7"/>
        <v>26.7</v>
      </c>
      <c r="G11" s="6">
        <f t="shared" si="7"/>
        <v>25.7</v>
      </c>
      <c r="H11" s="6">
        <f t="shared" si="7"/>
        <v>22</v>
      </c>
      <c r="I11" s="6">
        <f t="shared" si="7"/>
        <v>19.699999999999996</v>
      </c>
      <c r="J11" s="6">
        <f t="shared" si="7"/>
        <v>20.399999999999999</v>
      </c>
      <c r="K11" s="6">
        <f t="shared" si="7"/>
        <v>20.399999999999999</v>
      </c>
      <c r="L11" s="6">
        <f t="shared" si="7"/>
        <v>21</v>
      </c>
      <c r="M11" s="6">
        <f t="shared" si="7"/>
        <v>21.6</v>
      </c>
      <c r="N11" s="6">
        <f t="shared" si="7"/>
        <v>22.199999999999996</v>
      </c>
      <c r="O11" s="6">
        <f t="shared" si="7"/>
        <v>24.3</v>
      </c>
      <c r="P11" s="6">
        <f t="shared" si="7"/>
        <v>26.099999999999998</v>
      </c>
      <c r="Q11" s="6">
        <f t="shared" si="7"/>
        <v>27</v>
      </c>
      <c r="R11" s="6">
        <f t="shared" si="7"/>
        <v>27.799999999999997</v>
      </c>
      <c r="S11" s="6">
        <f t="shared" si="7"/>
        <v>29</v>
      </c>
      <c r="T11" s="6">
        <f t="shared" si="7"/>
        <v>30</v>
      </c>
      <c r="U11" s="6">
        <f t="shared" si="7"/>
        <v>31</v>
      </c>
      <c r="V11" s="6">
        <f t="shared" si="7"/>
        <v>31.799999999999997</v>
      </c>
      <c r="W11" s="6">
        <f t="shared" si="7"/>
        <v>31.478000000000002</v>
      </c>
      <c r="X11" s="6">
        <f t="shared" si="7"/>
        <v>29.888999999999999</v>
      </c>
      <c r="Y11" s="6">
        <f t="shared" si="7"/>
        <v>28.173000000000002</v>
      </c>
      <c r="Z11" s="6">
        <f t="shared" si="7"/>
        <v>28.283000000000001</v>
      </c>
      <c r="AA11" s="6">
        <f t="shared" si="7"/>
        <v>29.107999999999997</v>
      </c>
      <c r="AB11" s="6">
        <f t="shared" si="7"/>
        <v>29.651</v>
      </c>
      <c r="AC11" s="6">
        <f t="shared" si="7"/>
        <v>30.716000000000001</v>
      </c>
      <c r="AD11" s="6">
        <f t="shared" si="7"/>
        <v>31.901</v>
      </c>
      <c r="AE11" s="6">
        <f t="shared" si="7"/>
        <v>32.445999999999998</v>
      </c>
      <c r="AF11" s="6">
        <f t="shared" si="7"/>
        <v>32.936</v>
      </c>
      <c r="AG11" s="6">
        <f t="shared" si="7"/>
        <v>34.356000000000002</v>
      </c>
      <c r="AH11" s="6">
        <f t="shared" si="2"/>
        <v>35.489999999999995</v>
      </c>
      <c r="AI11" s="6">
        <f t="shared" si="2"/>
        <v>35.414999999999999</v>
      </c>
      <c r="AJ11" s="6">
        <f t="shared" si="2"/>
        <v>41.739000000000004</v>
      </c>
      <c r="AK11" s="6">
        <f t="shared" si="3"/>
        <v>43.263999999999996</v>
      </c>
    </row>
    <row r="12" spans="1:37" x14ac:dyDescent="0.25">
      <c r="A12" s="40" t="s">
        <v>30</v>
      </c>
      <c r="B12" s="6">
        <f t="shared" ref="B12:AG12" si="8">B36+B60+B84</f>
        <v>4</v>
      </c>
      <c r="C12" s="6">
        <f t="shared" si="8"/>
        <v>4.0999999999999996</v>
      </c>
      <c r="D12" s="6">
        <f t="shared" si="8"/>
        <v>4.2</v>
      </c>
      <c r="E12" s="6">
        <f t="shared" si="8"/>
        <v>4.4000000000000004</v>
      </c>
      <c r="F12" s="6">
        <f t="shared" si="8"/>
        <v>4.3</v>
      </c>
      <c r="G12" s="6">
        <f t="shared" si="8"/>
        <v>4.2</v>
      </c>
      <c r="H12" s="6">
        <f t="shared" si="8"/>
        <v>3.9</v>
      </c>
      <c r="I12" s="6">
        <f t="shared" si="8"/>
        <v>3.4000000000000004</v>
      </c>
      <c r="J12" s="6">
        <f t="shared" si="8"/>
        <v>3.2999999999999994</v>
      </c>
      <c r="K12" s="6">
        <f t="shared" si="8"/>
        <v>3</v>
      </c>
      <c r="L12" s="6">
        <f t="shared" si="8"/>
        <v>3.2</v>
      </c>
      <c r="M12" s="6">
        <f t="shared" si="8"/>
        <v>3.3</v>
      </c>
      <c r="N12" s="6">
        <f t="shared" si="8"/>
        <v>3.3</v>
      </c>
      <c r="O12" s="6">
        <f t="shared" si="8"/>
        <v>3.5</v>
      </c>
      <c r="P12" s="6">
        <f t="shared" si="8"/>
        <v>3.6000000000000005</v>
      </c>
      <c r="Q12" s="6">
        <f t="shared" si="8"/>
        <v>3.4000000000000004</v>
      </c>
      <c r="R12" s="6">
        <f t="shared" si="8"/>
        <v>3.4</v>
      </c>
      <c r="S12" s="6">
        <f t="shared" si="8"/>
        <v>3.4</v>
      </c>
      <c r="T12" s="6">
        <f t="shared" si="8"/>
        <v>3.5</v>
      </c>
      <c r="U12" s="6">
        <f t="shared" si="8"/>
        <v>3.5</v>
      </c>
      <c r="V12" s="6">
        <f t="shared" si="8"/>
        <v>3.5</v>
      </c>
      <c r="W12" s="6">
        <f t="shared" si="8"/>
        <v>3.2169999999999996</v>
      </c>
      <c r="X12" s="6">
        <f t="shared" si="8"/>
        <v>2.9799999999999995</v>
      </c>
      <c r="Y12" s="6">
        <f t="shared" si="8"/>
        <v>2.923</v>
      </c>
      <c r="Z12" s="6">
        <f t="shared" si="8"/>
        <v>2.8840000000000003</v>
      </c>
      <c r="AA12" s="6">
        <f t="shared" si="8"/>
        <v>2.8279999999999998</v>
      </c>
      <c r="AB12" s="6">
        <f t="shared" si="8"/>
        <v>2.7210000000000001</v>
      </c>
      <c r="AC12" s="6">
        <f t="shared" si="8"/>
        <v>2.5339999999999998</v>
      </c>
      <c r="AD12" s="6">
        <f t="shared" si="8"/>
        <v>2.4020000000000001</v>
      </c>
      <c r="AE12" s="6">
        <f t="shared" si="8"/>
        <v>2.2349999999999999</v>
      </c>
      <c r="AF12" s="6">
        <f t="shared" si="8"/>
        <v>2.38</v>
      </c>
      <c r="AG12" s="6">
        <f t="shared" si="8"/>
        <v>2.4330000000000003</v>
      </c>
      <c r="AH12" s="6">
        <f t="shared" si="2"/>
        <v>2.5139999999999998</v>
      </c>
      <c r="AI12" s="6">
        <f t="shared" si="2"/>
        <v>2.5950000000000002</v>
      </c>
      <c r="AJ12" s="6">
        <f t="shared" si="2"/>
        <v>2.6359999999999997</v>
      </c>
      <c r="AK12" s="6">
        <f t="shared" si="3"/>
        <v>2.597</v>
      </c>
    </row>
    <row r="13" spans="1:37" x14ac:dyDescent="0.25">
      <c r="A13" s="40" t="s">
        <v>31</v>
      </c>
      <c r="B13" s="6">
        <f t="shared" ref="B13:AG13" si="9">B37+B61+B85</f>
        <v>9.1</v>
      </c>
      <c r="C13" s="6">
        <f t="shared" si="9"/>
        <v>9.6</v>
      </c>
      <c r="D13" s="6">
        <f t="shared" si="9"/>
        <v>10.199999999999999</v>
      </c>
      <c r="E13" s="6">
        <f t="shared" si="9"/>
        <v>11.1</v>
      </c>
      <c r="F13" s="6">
        <f t="shared" si="9"/>
        <v>10.7</v>
      </c>
      <c r="G13" s="6">
        <f t="shared" si="9"/>
        <v>8.6</v>
      </c>
      <c r="H13" s="6">
        <f t="shared" si="9"/>
        <v>6.7</v>
      </c>
      <c r="I13" s="6">
        <f t="shared" si="9"/>
        <v>4.3</v>
      </c>
      <c r="J13" s="6">
        <f t="shared" si="9"/>
        <v>2.7</v>
      </c>
      <c r="K13" s="6">
        <f t="shared" si="9"/>
        <v>2.9</v>
      </c>
      <c r="L13" s="6">
        <f t="shared" si="9"/>
        <v>3.1</v>
      </c>
      <c r="M13" s="6">
        <f t="shared" si="9"/>
        <v>3.3</v>
      </c>
      <c r="N13" s="6">
        <f t="shared" si="9"/>
        <v>3.4</v>
      </c>
      <c r="O13" s="6">
        <f t="shared" si="9"/>
        <v>3.5</v>
      </c>
      <c r="P13" s="6">
        <f t="shared" si="9"/>
        <v>4</v>
      </c>
      <c r="Q13" s="6">
        <f t="shared" si="9"/>
        <v>4.3</v>
      </c>
      <c r="R13" s="6">
        <f t="shared" si="9"/>
        <v>4.5999999999999996</v>
      </c>
      <c r="S13" s="6">
        <f t="shared" si="9"/>
        <v>4.9000000000000004</v>
      </c>
      <c r="T13" s="6">
        <f t="shared" si="9"/>
        <v>5.0999999999999996</v>
      </c>
      <c r="U13" s="6">
        <f t="shared" si="9"/>
        <v>5.2</v>
      </c>
      <c r="V13" s="6">
        <f t="shared" si="9"/>
        <v>5.4</v>
      </c>
      <c r="W13" s="6">
        <f t="shared" si="9"/>
        <v>5.3380000000000001</v>
      </c>
      <c r="X13" s="6">
        <f t="shared" si="9"/>
        <v>5.3810000000000002</v>
      </c>
      <c r="Y13" s="6">
        <f t="shared" si="9"/>
        <v>5.45</v>
      </c>
      <c r="Z13" s="6">
        <f t="shared" si="9"/>
        <v>5.5299999999999994</v>
      </c>
      <c r="AA13" s="6">
        <f t="shared" si="9"/>
        <v>5.6899999999999995</v>
      </c>
      <c r="AB13" s="6">
        <f t="shared" si="9"/>
        <v>5.8789999999999996</v>
      </c>
      <c r="AC13" s="6">
        <f t="shared" si="9"/>
        <v>6.165</v>
      </c>
      <c r="AD13" s="6">
        <f t="shared" si="9"/>
        <v>6.6059999999999999</v>
      </c>
      <c r="AE13" s="6">
        <f t="shared" si="9"/>
        <v>6.8980000000000006</v>
      </c>
      <c r="AF13" s="6">
        <f t="shared" si="9"/>
        <v>7.2349999999999994</v>
      </c>
      <c r="AG13" s="6">
        <f t="shared" si="9"/>
        <v>7.4870000000000001</v>
      </c>
      <c r="AH13" s="6">
        <f t="shared" si="2"/>
        <v>6.3390000000000004</v>
      </c>
      <c r="AI13" s="6">
        <f t="shared" si="2"/>
        <v>7.2829999999999995</v>
      </c>
      <c r="AJ13" s="6">
        <f t="shared" si="2"/>
        <v>7.8489999999999993</v>
      </c>
      <c r="AK13" s="6">
        <f t="shared" si="3"/>
        <v>8.4310000000000009</v>
      </c>
    </row>
    <row r="14" spans="1:37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6">
        <f t="shared" si="2"/>
        <v>1.482</v>
      </c>
      <c r="AI14" s="6">
        <f t="shared" si="2"/>
        <v>1.792</v>
      </c>
      <c r="AJ14" s="6">
        <f t="shared" si="2"/>
        <v>2.2430000000000003</v>
      </c>
      <c r="AK14" s="6">
        <f t="shared" si="3"/>
        <v>2.3049999999999997</v>
      </c>
    </row>
    <row r="15" spans="1:37" x14ac:dyDescent="0.25">
      <c r="A15" s="40" t="s">
        <v>33</v>
      </c>
      <c r="B15" s="6">
        <f t="shared" ref="B15:AG15" si="10">B39+B63+B87</f>
        <v>0.90000000000000013</v>
      </c>
      <c r="C15" s="6">
        <f t="shared" si="10"/>
        <v>0.8</v>
      </c>
      <c r="D15" s="6">
        <f t="shared" si="10"/>
        <v>0.9</v>
      </c>
      <c r="E15" s="6">
        <f t="shared" si="10"/>
        <v>0.9</v>
      </c>
      <c r="F15" s="6">
        <f t="shared" si="10"/>
        <v>0.7</v>
      </c>
      <c r="G15" s="6">
        <f t="shared" si="10"/>
        <v>1</v>
      </c>
      <c r="H15" s="6">
        <f t="shared" si="10"/>
        <v>0.90000000000000013</v>
      </c>
      <c r="I15" s="6">
        <f t="shared" si="10"/>
        <v>0.90000000000000013</v>
      </c>
      <c r="J15" s="6">
        <f t="shared" si="10"/>
        <v>0.8</v>
      </c>
      <c r="K15" s="6">
        <f t="shared" si="10"/>
        <v>0.8</v>
      </c>
      <c r="L15" s="6">
        <f t="shared" si="10"/>
        <v>0.8</v>
      </c>
      <c r="M15" s="6">
        <f t="shared" si="10"/>
        <v>0.8</v>
      </c>
      <c r="N15" s="6">
        <f t="shared" si="10"/>
        <v>1</v>
      </c>
      <c r="O15" s="6">
        <f t="shared" si="10"/>
        <v>1.1000000000000001</v>
      </c>
      <c r="P15" s="6">
        <f t="shared" si="10"/>
        <v>1.1000000000000001</v>
      </c>
      <c r="Q15" s="6">
        <f t="shared" si="10"/>
        <v>1.2</v>
      </c>
      <c r="R15" s="6">
        <f t="shared" si="10"/>
        <v>1.4</v>
      </c>
      <c r="S15" s="6">
        <f t="shared" si="10"/>
        <v>1.3</v>
      </c>
      <c r="T15" s="6">
        <f t="shared" si="10"/>
        <v>1.4</v>
      </c>
      <c r="U15" s="6">
        <f t="shared" si="10"/>
        <v>1.5</v>
      </c>
      <c r="V15" s="6">
        <f t="shared" si="10"/>
        <v>1.6</v>
      </c>
      <c r="W15" s="6">
        <f t="shared" si="10"/>
        <v>1.712</v>
      </c>
      <c r="X15" s="6">
        <f t="shared" si="10"/>
        <v>1.4179999999999999</v>
      </c>
      <c r="Y15" s="6">
        <f t="shared" si="10"/>
        <v>1.518</v>
      </c>
      <c r="Z15" s="6">
        <f t="shared" si="10"/>
        <v>1.579</v>
      </c>
      <c r="AA15" s="6">
        <f t="shared" si="10"/>
        <v>1.3940000000000001</v>
      </c>
      <c r="AB15" s="6">
        <f t="shared" si="10"/>
        <v>1.286</v>
      </c>
      <c r="AC15" s="6">
        <f t="shared" si="10"/>
        <v>1.3839999999999999</v>
      </c>
      <c r="AD15" s="6">
        <f t="shared" si="10"/>
        <v>1.3559999999999999</v>
      </c>
      <c r="AE15" s="6">
        <f t="shared" si="10"/>
        <v>1.4379999999999999</v>
      </c>
      <c r="AF15" s="6">
        <f t="shared" si="10"/>
        <v>1.4769999999999999</v>
      </c>
      <c r="AG15" s="6">
        <f t="shared" si="10"/>
        <v>1.6640000000000001</v>
      </c>
      <c r="AH15" s="6">
        <f t="shared" si="2"/>
        <v>1.048</v>
      </c>
      <c r="AI15" s="6">
        <f t="shared" si="2"/>
        <v>1.1599999999999999</v>
      </c>
      <c r="AJ15" s="6">
        <f t="shared" si="2"/>
        <v>1.1819999999999999</v>
      </c>
      <c r="AK15" s="6">
        <f t="shared" si="3"/>
        <v>1.232</v>
      </c>
    </row>
    <row r="16" spans="1:37" x14ac:dyDescent="0.25">
      <c r="A16" s="40" t="s">
        <v>34</v>
      </c>
      <c r="B16" s="6">
        <f t="shared" ref="B16:AG16" si="11">B40+B64+B88</f>
        <v>0.3</v>
      </c>
      <c r="C16" s="6">
        <f t="shared" si="11"/>
        <v>0.4</v>
      </c>
      <c r="D16" s="6">
        <f t="shared" si="11"/>
        <v>0.4</v>
      </c>
      <c r="E16" s="6">
        <f t="shared" si="11"/>
        <v>0.4</v>
      </c>
      <c r="F16" s="6">
        <f t="shared" si="11"/>
        <v>0</v>
      </c>
      <c r="G16" s="6">
        <f t="shared" si="11"/>
        <v>0.5</v>
      </c>
      <c r="H16" s="6">
        <f t="shared" si="11"/>
        <v>0.3</v>
      </c>
      <c r="I16" s="6">
        <f t="shared" si="11"/>
        <v>0.2</v>
      </c>
      <c r="J16" s="6">
        <f t="shared" si="11"/>
        <v>0.2</v>
      </c>
      <c r="K16" s="6">
        <f t="shared" si="11"/>
        <v>0.1</v>
      </c>
      <c r="L16" s="6">
        <f t="shared" si="11"/>
        <v>0</v>
      </c>
      <c r="M16" s="6">
        <f t="shared" si="11"/>
        <v>0</v>
      </c>
      <c r="N16" s="6">
        <f t="shared" si="11"/>
        <v>0.1</v>
      </c>
      <c r="O16" s="6">
        <f t="shared" si="11"/>
        <v>0.2</v>
      </c>
      <c r="P16" s="6">
        <f t="shared" si="11"/>
        <v>0.2</v>
      </c>
      <c r="Q16" s="6">
        <f t="shared" si="11"/>
        <v>0.2</v>
      </c>
      <c r="R16" s="6">
        <f t="shared" si="11"/>
        <v>0.2</v>
      </c>
      <c r="S16" s="6">
        <f t="shared" si="11"/>
        <v>0.2</v>
      </c>
      <c r="T16" s="6">
        <f t="shared" si="11"/>
        <v>0.2</v>
      </c>
      <c r="U16" s="6">
        <f t="shared" si="11"/>
        <v>0.2</v>
      </c>
      <c r="V16" s="6">
        <f t="shared" si="11"/>
        <v>0.30000000000000004</v>
      </c>
      <c r="W16" s="6">
        <f t="shared" si="11"/>
        <v>0.21</v>
      </c>
      <c r="X16" s="6">
        <f t="shared" si="11"/>
        <v>0.20900000000000002</v>
      </c>
      <c r="Y16" s="6">
        <f t="shared" si="11"/>
        <v>0.2</v>
      </c>
      <c r="Z16" s="6">
        <f t="shared" si="11"/>
        <v>0.17099999999999999</v>
      </c>
      <c r="AA16" s="6">
        <f t="shared" si="11"/>
        <v>0.16700000000000001</v>
      </c>
      <c r="AB16" s="6">
        <f t="shared" si="11"/>
        <v>0.19600000000000001</v>
      </c>
      <c r="AC16" s="6">
        <f t="shared" si="11"/>
        <v>0.20899999999999999</v>
      </c>
      <c r="AD16" s="6">
        <f t="shared" si="11"/>
        <v>0.23800000000000002</v>
      </c>
      <c r="AE16" s="6">
        <f t="shared" si="11"/>
        <v>0.24700000000000003</v>
      </c>
      <c r="AF16" s="6">
        <f t="shared" si="11"/>
        <v>0.24900000000000003</v>
      </c>
      <c r="AG16" s="6">
        <f t="shared" si="11"/>
        <v>0.248</v>
      </c>
      <c r="AH16" s="6">
        <f t="shared" si="2"/>
        <v>0.28800000000000003</v>
      </c>
      <c r="AI16" s="6">
        <f t="shared" si="2"/>
        <v>0.26500000000000001</v>
      </c>
      <c r="AJ16" s="6">
        <f t="shared" si="2"/>
        <v>0.23200000000000001</v>
      </c>
      <c r="AK16" s="6">
        <f t="shared" si="3"/>
        <v>0.21099999999999999</v>
      </c>
    </row>
    <row r="17" spans="1:37" x14ac:dyDescent="0.25">
      <c r="A17" s="40" t="s">
        <v>35</v>
      </c>
      <c r="B17" s="6">
        <f t="shared" ref="B17:AG17" si="12">B41+B65+B89</f>
        <v>26.4</v>
      </c>
      <c r="C17" s="6">
        <f t="shared" si="12"/>
        <v>26</v>
      </c>
      <c r="D17" s="6">
        <f t="shared" si="12"/>
        <v>27.7</v>
      </c>
      <c r="E17" s="6">
        <f t="shared" si="12"/>
        <v>29.300000000000004</v>
      </c>
      <c r="F17" s="6">
        <f t="shared" si="12"/>
        <v>25.6</v>
      </c>
      <c r="G17" s="6">
        <f t="shared" si="12"/>
        <v>24.3</v>
      </c>
      <c r="H17" s="6">
        <f t="shared" si="12"/>
        <v>22.5</v>
      </c>
      <c r="I17" s="6">
        <f t="shared" si="12"/>
        <v>20.5</v>
      </c>
      <c r="J17" s="6">
        <f t="shared" si="12"/>
        <v>19.3</v>
      </c>
      <c r="K17" s="6">
        <f t="shared" si="12"/>
        <v>18.7</v>
      </c>
      <c r="L17" s="6">
        <f t="shared" si="12"/>
        <v>19.100000000000001</v>
      </c>
      <c r="M17" s="6">
        <f t="shared" si="12"/>
        <v>19.400000000000002</v>
      </c>
      <c r="N17" s="6">
        <f t="shared" si="12"/>
        <v>20.2</v>
      </c>
      <c r="O17" s="6">
        <f t="shared" si="12"/>
        <v>21.3</v>
      </c>
      <c r="P17" s="6">
        <f t="shared" si="12"/>
        <v>23.199999999999996</v>
      </c>
      <c r="Q17" s="6">
        <f t="shared" si="12"/>
        <v>23.7</v>
      </c>
      <c r="R17" s="6">
        <f t="shared" si="12"/>
        <v>25.6</v>
      </c>
      <c r="S17" s="6">
        <f t="shared" si="12"/>
        <v>27.1</v>
      </c>
      <c r="T17" s="6">
        <f t="shared" si="12"/>
        <v>27.9</v>
      </c>
      <c r="U17" s="6">
        <f t="shared" si="12"/>
        <v>29.1</v>
      </c>
      <c r="V17" s="6">
        <f t="shared" si="12"/>
        <v>32.4</v>
      </c>
      <c r="W17" s="6">
        <f t="shared" si="12"/>
        <v>32.164000000000001</v>
      </c>
      <c r="X17" s="6">
        <f t="shared" si="12"/>
        <v>33.424999999999997</v>
      </c>
      <c r="Y17" s="6">
        <f t="shared" si="12"/>
        <v>33.189</v>
      </c>
      <c r="Z17" s="6">
        <f t="shared" si="12"/>
        <v>34.661999999999999</v>
      </c>
      <c r="AA17" s="6">
        <f t="shared" si="12"/>
        <v>37.385999999999996</v>
      </c>
      <c r="AB17" s="6">
        <f t="shared" si="12"/>
        <v>38.771999999999998</v>
      </c>
      <c r="AC17" s="6">
        <f t="shared" si="12"/>
        <v>42.39</v>
      </c>
      <c r="AD17" s="6">
        <f t="shared" si="12"/>
        <v>45.730999999999995</v>
      </c>
      <c r="AE17" s="6">
        <f t="shared" si="12"/>
        <v>47.872999999999998</v>
      </c>
      <c r="AF17" s="6">
        <f t="shared" si="12"/>
        <v>51.569000000000003</v>
      </c>
      <c r="AG17" s="6">
        <f t="shared" si="12"/>
        <v>54.073</v>
      </c>
      <c r="AH17" s="6">
        <f t="shared" si="2"/>
        <v>57.927</v>
      </c>
      <c r="AI17" s="6">
        <f t="shared" si="2"/>
        <v>60.231999999999999</v>
      </c>
      <c r="AJ17" s="6">
        <f t="shared" si="2"/>
        <v>60.698000000000008</v>
      </c>
      <c r="AK17" s="6">
        <f t="shared" si="3"/>
        <v>63.702000000000005</v>
      </c>
    </row>
    <row r="18" spans="1:37" x14ac:dyDescent="0.25">
      <c r="A18" s="40" t="s">
        <v>36</v>
      </c>
      <c r="B18" s="6">
        <f t="shared" ref="B18:AG18" si="13">B42+B66+B90</f>
        <v>33.799999999999997</v>
      </c>
      <c r="C18" s="6">
        <f t="shared" si="13"/>
        <v>34</v>
      </c>
      <c r="D18" s="6">
        <f t="shared" si="13"/>
        <v>32.299999999999997</v>
      </c>
      <c r="E18" s="6">
        <f t="shared" si="13"/>
        <v>34.1</v>
      </c>
      <c r="F18" s="6">
        <f t="shared" si="13"/>
        <v>32.1</v>
      </c>
      <c r="G18" s="6">
        <f t="shared" si="13"/>
        <v>29.9</v>
      </c>
      <c r="H18" s="6">
        <f t="shared" si="13"/>
        <v>26.1</v>
      </c>
      <c r="I18" s="6">
        <f t="shared" si="13"/>
        <v>24.800000000000004</v>
      </c>
      <c r="J18" s="6">
        <f t="shared" si="13"/>
        <v>24.399999999999995</v>
      </c>
      <c r="K18" s="6">
        <f t="shared" si="13"/>
        <v>25.2</v>
      </c>
      <c r="L18" s="6">
        <f t="shared" si="13"/>
        <v>26.200000000000003</v>
      </c>
      <c r="M18" s="6">
        <f t="shared" si="13"/>
        <v>28.700000000000003</v>
      </c>
      <c r="N18" s="6">
        <f t="shared" si="13"/>
        <v>29</v>
      </c>
      <c r="O18" s="6">
        <f t="shared" si="13"/>
        <v>30.299999999999997</v>
      </c>
      <c r="P18" s="6">
        <f t="shared" si="13"/>
        <v>34.200000000000003</v>
      </c>
      <c r="Q18" s="6">
        <f t="shared" si="13"/>
        <v>36</v>
      </c>
      <c r="R18" s="6">
        <f t="shared" si="13"/>
        <v>38.6</v>
      </c>
      <c r="S18" s="6">
        <f t="shared" si="13"/>
        <v>39.5</v>
      </c>
      <c r="T18" s="6">
        <f t="shared" si="13"/>
        <v>42.3</v>
      </c>
      <c r="U18" s="6">
        <f t="shared" si="13"/>
        <v>44.5</v>
      </c>
      <c r="V18" s="6">
        <f t="shared" si="13"/>
        <v>52.7</v>
      </c>
      <c r="W18" s="6">
        <f t="shared" si="13"/>
        <v>55.942999999999998</v>
      </c>
      <c r="X18" s="6">
        <f t="shared" si="13"/>
        <v>48.021999999999998</v>
      </c>
      <c r="Y18" s="6">
        <f t="shared" si="13"/>
        <v>46.051000000000002</v>
      </c>
      <c r="Z18" s="6">
        <f t="shared" si="13"/>
        <v>47.215000000000003</v>
      </c>
      <c r="AA18" s="6">
        <f t="shared" si="13"/>
        <v>47.873000000000005</v>
      </c>
      <c r="AB18" s="6">
        <f t="shared" si="13"/>
        <v>52.974000000000004</v>
      </c>
      <c r="AC18" s="6">
        <f t="shared" si="13"/>
        <v>58.843000000000004</v>
      </c>
      <c r="AD18" s="6">
        <f t="shared" si="13"/>
        <v>65.903999999999996</v>
      </c>
      <c r="AE18" s="6">
        <f t="shared" si="13"/>
        <v>68.86</v>
      </c>
      <c r="AF18" s="6">
        <f t="shared" si="13"/>
        <v>71.558999999999997</v>
      </c>
      <c r="AG18" s="6">
        <f t="shared" si="13"/>
        <v>80.831999999999994</v>
      </c>
      <c r="AH18" s="6">
        <f t="shared" si="2"/>
        <v>87.552999999999997</v>
      </c>
      <c r="AI18" s="6">
        <f t="shared" si="2"/>
        <v>89.475999999999999</v>
      </c>
      <c r="AJ18" s="6">
        <f t="shared" si="2"/>
        <v>90.99199999999999</v>
      </c>
      <c r="AK18" s="6">
        <f t="shared" si="3"/>
        <v>95.128999999999991</v>
      </c>
    </row>
    <row r="19" spans="1:37" x14ac:dyDescent="0.25">
      <c r="A19" s="40" t="s">
        <v>45</v>
      </c>
      <c r="B19" s="6">
        <f t="shared" ref="B19:AC19" si="14">B43+B67+B91</f>
        <v>17</v>
      </c>
      <c r="C19" s="6">
        <f t="shared" si="14"/>
        <v>17.8</v>
      </c>
      <c r="D19" s="6">
        <f t="shared" si="14"/>
        <v>19.600000000000001</v>
      </c>
      <c r="E19" s="6">
        <f t="shared" si="14"/>
        <v>21</v>
      </c>
      <c r="F19" s="6">
        <f t="shared" si="14"/>
        <v>17.5</v>
      </c>
      <c r="G19" s="6">
        <f t="shared" si="14"/>
        <v>15.7</v>
      </c>
      <c r="H19" s="6">
        <f t="shared" si="14"/>
        <v>11.3</v>
      </c>
      <c r="I19" s="6">
        <f t="shared" si="14"/>
        <v>9.1999999999999993</v>
      </c>
      <c r="J19" s="6">
        <f t="shared" si="14"/>
        <v>9.9</v>
      </c>
      <c r="K19" s="6">
        <f t="shared" si="14"/>
        <v>10.3</v>
      </c>
      <c r="L19" s="6">
        <f t="shared" si="14"/>
        <v>10.400000000000002</v>
      </c>
      <c r="M19" s="6">
        <f t="shared" si="14"/>
        <v>11.3</v>
      </c>
      <c r="N19" s="6">
        <f t="shared" si="14"/>
        <v>12</v>
      </c>
      <c r="O19" s="6">
        <f t="shared" si="14"/>
        <v>12.8</v>
      </c>
      <c r="P19" s="6">
        <f t="shared" si="14"/>
        <v>13.900000000000002</v>
      </c>
      <c r="Q19" s="6">
        <f t="shared" si="14"/>
        <v>14.4</v>
      </c>
      <c r="R19" s="6">
        <f t="shared" si="14"/>
        <v>15.399999999999999</v>
      </c>
      <c r="S19" s="6">
        <f t="shared" si="14"/>
        <v>15.799999999999999</v>
      </c>
      <c r="T19" s="6">
        <f t="shared" si="14"/>
        <v>15.100000000000001</v>
      </c>
      <c r="U19" s="6">
        <f t="shared" si="14"/>
        <v>17.100000000000001</v>
      </c>
      <c r="V19" s="6">
        <f t="shared" si="14"/>
        <v>18.3</v>
      </c>
      <c r="W19" s="6">
        <f t="shared" si="14"/>
        <v>19.033999999999999</v>
      </c>
      <c r="X19" s="6">
        <f t="shared" si="14"/>
        <v>19.896999999999998</v>
      </c>
      <c r="Y19" s="6">
        <f t="shared" si="14"/>
        <v>19.859000000000002</v>
      </c>
      <c r="Z19" s="6">
        <f t="shared" si="14"/>
        <v>21.316000000000003</v>
      </c>
      <c r="AA19" s="6">
        <f t="shared" si="14"/>
        <v>22.368000000000002</v>
      </c>
      <c r="AB19" s="6">
        <f t="shared" si="14"/>
        <v>23.821999999999999</v>
      </c>
      <c r="AC19" s="6">
        <f t="shared" si="14"/>
        <v>25.853000000000002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7" x14ac:dyDescent="0.25">
      <c r="A20" s="40" t="s">
        <v>37</v>
      </c>
      <c r="B20" s="6">
        <f t="shared" ref="B20:AC20" si="15">B44+B68+B92</f>
        <v>0.2</v>
      </c>
      <c r="C20" s="6">
        <f t="shared" si="15"/>
        <v>0.2</v>
      </c>
      <c r="D20" s="6">
        <f t="shared" si="15"/>
        <v>0.2</v>
      </c>
      <c r="E20" s="6">
        <f t="shared" si="15"/>
        <v>0.2</v>
      </c>
      <c r="F20" s="6">
        <f t="shared" si="15"/>
        <v>0.2</v>
      </c>
      <c r="G20" s="6">
        <f t="shared" si="15"/>
        <v>0</v>
      </c>
      <c r="H20" s="6">
        <f t="shared" si="15"/>
        <v>0.2</v>
      </c>
      <c r="I20" s="6">
        <f t="shared" si="15"/>
        <v>0</v>
      </c>
      <c r="J20" s="6">
        <f t="shared" si="15"/>
        <v>0</v>
      </c>
      <c r="K20" s="6">
        <f t="shared" si="15"/>
        <v>0</v>
      </c>
      <c r="L20" s="6">
        <f t="shared" si="15"/>
        <v>0</v>
      </c>
      <c r="M20" s="6">
        <f t="shared" si="15"/>
        <v>0</v>
      </c>
      <c r="N20" s="6">
        <f t="shared" si="15"/>
        <v>0</v>
      </c>
      <c r="O20" s="6">
        <f t="shared" si="15"/>
        <v>0</v>
      </c>
      <c r="P20" s="6">
        <f t="shared" si="15"/>
        <v>0</v>
      </c>
      <c r="Q20" s="6">
        <f t="shared" si="15"/>
        <v>0</v>
      </c>
      <c r="R20" s="6">
        <f t="shared" si="15"/>
        <v>0</v>
      </c>
      <c r="S20" s="6">
        <f t="shared" si="15"/>
        <v>0</v>
      </c>
      <c r="T20" s="6">
        <f t="shared" si="15"/>
        <v>0</v>
      </c>
      <c r="U20" s="6">
        <f t="shared" si="15"/>
        <v>0.1</v>
      </c>
      <c r="V20" s="6">
        <f t="shared" si="15"/>
        <v>0.1</v>
      </c>
      <c r="W20" s="6">
        <f t="shared" si="15"/>
        <v>0.14000000000000001</v>
      </c>
      <c r="X20" s="6">
        <f t="shared" si="15"/>
        <v>0.13</v>
      </c>
      <c r="Y20" s="6">
        <f t="shared" si="15"/>
        <v>0.13900000000000001</v>
      </c>
      <c r="Z20" s="6">
        <f t="shared" si="15"/>
        <v>0.13900000000000001</v>
      </c>
      <c r="AA20" s="6">
        <f t="shared" si="15"/>
        <v>0.10900000000000001</v>
      </c>
      <c r="AB20" s="6">
        <f t="shared" si="15"/>
        <v>0.114</v>
      </c>
      <c r="AC20" s="6">
        <f t="shared" si="15"/>
        <v>0.10100000000000001</v>
      </c>
      <c r="AD20" s="6">
        <f t="shared" ref="AD20:AJ22" si="16">AD44+AD68+AD92</f>
        <v>8.7999999999999995E-2</v>
      </c>
      <c r="AE20" s="6">
        <f t="shared" si="16"/>
        <v>9.5000000000000001E-2</v>
      </c>
      <c r="AF20" s="6">
        <f t="shared" si="16"/>
        <v>9.0000000000000011E-2</v>
      </c>
      <c r="AG20" s="6">
        <f t="shared" si="16"/>
        <v>8.5999999999999993E-2</v>
      </c>
      <c r="AH20" s="6">
        <f t="shared" si="16"/>
        <v>2.7000000000000003E-2</v>
      </c>
      <c r="AI20" s="6">
        <f t="shared" si="16"/>
        <v>0.11299999999999999</v>
      </c>
      <c r="AJ20" s="6">
        <f t="shared" si="16"/>
        <v>0.15000000000000002</v>
      </c>
      <c r="AK20" s="6">
        <f>AK44+AK68+AK92</f>
        <v>0.17200000000000001</v>
      </c>
    </row>
    <row r="21" spans="1:37" x14ac:dyDescent="0.25">
      <c r="A21" s="40" t="s">
        <v>38</v>
      </c>
      <c r="B21" s="6">
        <f t="shared" ref="B21:AC21" si="17">B45+B69+B93</f>
        <v>0</v>
      </c>
      <c r="C21" s="6">
        <f t="shared" si="17"/>
        <v>0</v>
      </c>
      <c r="D21" s="6">
        <f t="shared" si="17"/>
        <v>0</v>
      </c>
      <c r="E21" s="6">
        <f t="shared" si="17"/>
        <v>0</v>
      </c>
      <c r="F21" s="6">
        <f t="shared" si="17"/>
        <v>0</v>
      </c>
      <c r="G21" s="6">
        <f t="shared" si="17"/>
        <v>0.1</v>
      </c>
      <c r="H21" s="6">
        <f t="shared" si="17"/>
        <v>0</v>
      </c>
      <c r="I21" s="6">
        <f t="shared" si="17"/>
        <v>0</v>
      </c>
      <c r="J21" s="6">
        <f t="shared" si="17"/>
        <v>0</v>
      </c>
      <c r="K21" s="6">
        <f t="shared" si="17"/>
        <v>0</v>
      </c>
      <c r="L21" s="6">
        <f t="shared" si="17"/>
        <v>0</v>
      </c>
      <c r="M21" s="6">
        <f t="shared" si="17"/>
        <v>0</v>
      </c>
      <c r="N21" s="6">
        <f t="shared" si="17"/>
        <v>0</v>
      </c>
      <c r="O21" s="6">
        <f t="shared" si="17"/>
        <v>0</v>
      </c>
      <c r="P21" s="6">
        <f t="shared" si="17"/>
        <v>0</v>
      </c>
      <c r="Q21" s="6">
        <f t="shared" si="17"/>
        <v>0</v>
      </c>
      <c r="R21" s="6">
        <f t="shared" si="17"/>
        <v>0</v>
      </c>
      <c r="S21" s="6">
        <f t="shared" si="17"/>
        <v>0</v>
      </c>
      <c r="T21" s="6">
        <f t="shared" si="17"/>
        <v>0.1</v>
      </c>
      <c r="U21" s="6">
        <f t="shared" si="17"/>
        <v>0.1</v>
      </c>
      <c r="V21" s="6">
        <f t="shared" si="17"/>
        <v>0.1</v>
      </c>
      <c r="W21" s="6">
        <f t="shared" si="17"/>
        <v>7.9000000000000001E-2</v>
      </c>
      <c r="X21" s="6">
        <f t="shared" si="17"/>
        <v>5.5E-2</v>
      </c>
      <c r="Y21" s="6">
        <f t="shared" si="17"/>
        <v>5.3000000000000005E-2</v>
      </c>
      <c r="Z21" s="6">
        <f t="shared" si="17"/>
        <v>5.7000000000000002E-2</v>
      </c>
      <c r="AA21" s="6">
        <f t="shared" si="17"/>
        <v>5.2000000000000005E-2</v>
      </c>
      <c r="AB21" s="6">
        <f t="shared" si="17"/>
        <v>1.4999999999999999E-2</v>
      </c>
      <c r="AC21" s="6">
        <f t="shared" si="17"/>
        <v>1.7000000000000001E-2</v>
      </c>
      <c r="AD21" s="6">
        <f t="shared" si="16"/>
        <v>1.7000000000000001E-2</v>
      </c>
      <c r="AE21" s="6">
        <f t="shared" si="16"/>
        <v>1.7000000000000001E-2</v>
      </c>
      <c r="AF21" s="6">
        <f t="shared" si="16"/>
        <v>1.7000000000000001E-2</v>
      </c>
      <c r="AG21" s="6">
        <f t="shared" si="16"/>
        <v>1.4999999999999999E-2</v>
      </c>
      <c r="AH21" s="6">
        <f t="shared" si="16"/>
        <v>3.0000000000000001E-3</v>
      </c>
      <c r="AI21" s="6">
        <f t="shared" si="16"/>
        <v>1.0999999999999999E-2</v>
      </c>
      <c r="AJ21" s="6">
        <f t="shared" si="16"/>
        <v>1.0999999999999999E-2</v>
      </c>
      <c r="AK21" s="6">
        <f>AK45+AK69+AK93</f>
        <v>0</v>
      </c>
    </row>
    <row r="22" spans="1:37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6">
        <f t="shared" si="16"/>
        <v>27.978999999999999</v>
      </c>
      <c r="AE22" s="6">
        <f t="shared" si="16"/>
        <v>30.353000000000002</v>
      </c>
      <c r="AF22" s="6">
        <f t="shared" si="16"/>
        <v>34.274999999999999</v>
      </c>
      <c r="AG22" s="6">
        <f t="shared" si="16"/>
        <v>34.992000000000004</v>
      </c>
      <c r="AH22" s="6">
        <f t="shared" si="16"/>
        <v>34.274000000000001</v>
      </c>
      <c r="AI22" s="6">
        <f t="shared" si="16"/>
        <v>38.084000000000003</v>
      </c>
      <c r="AJ22" s="6">
        <f t="shared" si="16"/>
        <v>39.537999999999997</v>
      </c>
      <c r="AK22" s="6">
        <f>AK46+AK70+AK94</f>
        <v>40.793999999999997</v>
      </c>
    </row>
    <row r="23" spans="1:37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6">
        <f t="shared" ref="AH23:AJ24" si="18">AH47+AH71+AH95</f>
        <v>0.66400000000000003</v>
      </c>
      <c r="AI23" s="6">
        <f t="shared" si="18"/>
        <v>0.69700000000000006</v>
      </c>
      <c r="AJ23" s="6">
        <f t="shared" si="18"/>
        <v>0.6110000000000001</v>
      </c>
      <c r="AK23" s="6">
        <f>AK47+AK71+AK95</f>
        <v>0.58100000000000007</v>
      </c>
    </row>
    <row r="24" spans="1:37" x14ac:dyDescent="0.25">
      <c r="A24" s="40" t="s">
        <v>41</v>
      </c>
      <c r="B24" s="6">
        <f t="shared" ref="B24:AG24" si="19">B48+B72+B96</f>
        <v>1.6</v>
      </c>
      <c r="C24" s="6">
        <f t="shared" si="19"/>
        <v>1.8</v>
      </c>
      <c r="D24" s="6">
        <f t="shared" si="19"/>
        <v>1.7</v>
      </c>
      <c r="E24" s="6">
        <f t="shared" si="19"/>
        <v>1.7</v>
      </c>
      <c r="F24" s="6">
        <f t="shared" si="19"/>
        <v>1.8</v>
      </c>
      <c r="G24" s="6">
        <f t="shared" si="19"/>
        <v>1.7</v>
      </c>
      <c r="H24" s="6">
        <f t="shared" si="19"/>
        <v>1</v>
      </c>
      <c r="I24" s="6">
        <f t="shared" si="19"/>
        <v>0.5</v>
      </c>
      <c r="J24" s="6">
        <f t="shared" si="19"/>
        <v>0.40000000000000008</v>
      </c>
      <c r="K24" s="6">
        <f t="shared" si="19"/>
        <v>0.3</v>
      </c>
      <c r="L24" s="6">
        <f t="shared" si="19"/>
        <v>0.1</v>
      </c>
      <c r="M24" s="6">
        <f t="shared" si="19"/>
        <v>0.3</v>
      </c>
      <c r="N24" s="6">
        <f t="shared" si="19"/>
        <v>0.3</v>
      </c>
      <c r="O24" s="6">
        <f t="shared" si="19"/>
        <v>0.3</v>
      </c>
      <c r="P24" s="6">
        <f t="shared" si="19"/>
        <v>0.40000000000000008</v>
      </c>
      <c r="Q24" s="6">
        <f t="shared" si="19"/>
        <v>0.40000000000000008</v>
      </c>
      <c r="R24" s="6">
        <f t="shared" si="19"/>
        <v>0.40000000000000008</v>
      </c>
      <c r="S24" s="6">
        <f t="shared" si="19"/>
        <v>0.4</v>
      </c>
      <c r="T24" s="6">
        <f t="shared" si="19"/>
        <v>0.5</v>
      </c>
      <c r="U24" s="6">
        <f t="shared" si="19"/>
        <v>0.5</v>
      </c>
      <c r="V24" s="6">
        <f t="shared" si="19"/>
        <v>0.5</v>
      </c>
      <c r="W24" s="6">
        <f t="shared" si="19"/>
        <v>0.49</v>
      </c>
      <c r="X24" s="6">
        <f t="shared" si="19"/>
        <v>0.49199999999999999</v>
      </c>
      <c r="Y24" s="6">
        <f t="shared" si="19"/>
        <v>0.55700000000000005</v>
      </c>
      <c r="Z24" s="6">
        <f t="shared" si="19"/>
        <v>0.56300000000000006</v>
      </c>
      <c r="AA24" s="6">
        <f t="shared" si="19"/>
        <v>0.53600000000000003</v>
      </c>
      <c r="AB24" s="6">
        <f t="shared" si="19"/>
        <v>0.54500000000000004</v>
      </c>
      <c r="AC24" s="6">
        <f t="shared" si="19"/>
        <v>0.59399999999999997</v>
      </c>
      <c r="AD24" s="6">
        <f t="shared" si="19"/>
        <v>0.64</v>
      </c>
      <c r="AE24" s="6">
        <f t="shared" si="19"/>
        <v>0.55600000000000005</v>
      </c>
      <c r="AF24" s="6">
        <f t="shared" si="19"/>
        <v>0.56599999999999995</v>
      </c>
      <c r="AG24" s="6">
        <f t="shared" si="19"/>
        <v>0.628</v>
      </c>
      <c r="AH24" s="6">
        <f t="shared" si="18"/>
        <v>0.23199999999999998</v>
      </c>
      <c r="AI24" s="6">
        <f t="shared" si="18"/>
        <v>0.26700000000000002</v>
      </c>
      <c r="AJ24" s="6">
        <f t="shared" si="18"/>
        <v>0.28500000000000003</v>
      </c>
      <c r="AK24" s="6">
        <f>AK48+AK72+AK96</f>
        <v>0.20399999999999999</v>
      </c>
    </row>
    <row r="25" spans="1:37" x14ac:dyDescent="0.25">
      <c r="A25" s="40" t="s">
        <v>42</v>
      </c>
      <c r="B25" s="9">
        <f>B49+B73+B97</f>
        <v>0</v>
      </c>
      <c r="C25" s="9">
        <f>C49+C73+C97</f>
        <v>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>
        <f>AD49+AD73+AD97</f>
        <v>8.9999999999999993E-3</v>
      </c>
      <c r="AE25" s="9"/>
      <c r="AF25" s="9"/>
      <c r="AG25" s="9"/>
      <c r="AH25" s="9"/>
      <c r="AI25" s="9"/>
      <c r="AJ25" s="9"/>
      <c r="AK25" s="6"/>
    </row>
    <row r="26" spans="1:37" x14ac:dyDescent="0.25">
      <c r="A26" s="45" t="s">
        <v>44</v>
      </c>
      <c r="B26" s="82" t="s">
        <v>0</v>
      </c>
      <c r="C26" s="82" t="s">
        <v>0</v>
      </c>
      <c r="D26" s="82" t="s">
        <v>0</v>
      </c>
      <c r="E26" s="82" t="s">
        <v>0</v>
      </c>
      <c r="F26" s="82" t="s">
        <v>0</v>
      </c>
      <c r="G26" s="82" t="s">
        <v>0</v>
      </c>
      <c r="H26" s="82" t="s">
        <v>0</v>
      </c>
      <c r="I26" s="82" t="s">
        <v>0</v>
      </c>
      <c r="J26" s="82" t="s">
        <v>0</v>
      </c>
      <c r="K26" s="82" t="s">
        <v>0</v>
      </c>
      <c r="L26" s="82" t="s">
        <v>0</v>
      </c>
      <c r="M26" s="82" t="s">
        <v>0</v>
      </c>
      <c r="N26" s="82" t="s">
        <v>0</v>
      </c>
      <c r="O26" s="82" t="s">
        <v>0</v>
      </c>
      <c r="P26" s="82" t="s">
        <v>0</v>
      </c>
      <c r="Q26" s="82" t="s">
        <v>0</v>
      </c>
      <c r="R26" s="82" t="s">
        <v>0</v>
      </c>
      <c r="S26" s="82" t="s">
        <v>0</v>
      </c>
      <c r="T26" s="82" t="s">
        <v>0</v>
      </c>
      <c r="U26" s="82" t="s">
        <v>0</v>
      </c>
      <c r="V26" s="82" t="s">
        <v>0</v>
      </c>
      <c r="W26" s="82" t="s">
        <v>0</v>
      </c>
      <c r="X26" s="82" t="s">
        <v>0</v>
      </c>
      <c r="Y26" s="82" t="s">
        <v>0</v>
      </c>
      <c r="Z26" s="82" t="s">
        <v>0</v>
      </c>
      <c r="AA26" s="82" t="s">
        <v>0</v>
      </c>
      <c r="AB26" s="82" t="s">
        <v>0</v>
      </c>
      <c r="AC26" s="82" t="s">
        <v>0</v>
      </c>
      <c r="AD26" s="87">
        <f>AD50+AD74+AD98</f>
        <v>3.5000000000000003E-2</v>
      </c>
      <c r="AE26" s="87">
        <f>AE50+AE74+AE98</f>
        <v>2.9000000000000001E-2</v>
      </c>
      <c r="AF26" s="87">
        <f>AF50+AF74+AF98</f>
        <v>2.9000000000000001E-2</v>
      </c>
      <c r="AG26" s="87">
        <f>AG50+AG74+AG98</f>
        <v>2.1999999999999999E-2</v>
      </c>
      <c r="AH26" s="87">
        <f>AH50+AH74+AH98</f>
        <v>4.0000000000000001E-3</v>
      </c>
      <c r="AI26" s="87"/>
      <c r="AJ26" s="87"/>
      <c r="AK26" s="87"/>
    </row>
    <row r="28" spans="1:37" x14ac:dyDescent="0.25">
      <c r="A28" s="112" t="s">
        <v>47</v>
      </c>
      <c r="B28" s="1"/>
      <c r="C28" s="4"/>
    </row>
    <row r="29" spans="1:37" s="59" customFormat="1" ht="27" customHeight="1" x14ac:dyDescent="0.25">
      <c r="A29" s="113"/>
      <c r="B29" s="114">
        <v>1990</v>
      </c>
      <c r="C29" s="114">
        <v>1991</v>
      </c>
      <c r="D29" s="114">
        <v>1992</v>
      </c>
      <c r="E29" s="114">
        <v>1993</v>
      </c>
      <c r="F29" s="114">
        <v>1994</v>
      </c>
      <c r="G29" s="114">
        <v>1995</v>
      </c>
      <c r="H29" s="114">
        <v>1996</v>
      </c>
      <c r="I29" s="114">
        <v>1997</v>
      </c>
      <c r="J29" s="114">
        <v>1998</v>
      </c>
      <c r="K29" s="114">
        <v>1999</v>
      </c>
      <c r="L29" s="114">
        <v>2000</v>
      </c>
      <c r="M29" s="114">
        <v>2001</v>
      </c>
      <c r="N29" s="114">
        <v>2002</v>
      </c>
      <c r="O29" s="114">
        <v>2003</v>
      </c>
      <c r="P29" s="114">
        <v>2004</v>
      </c>
      <c r="Q29" s="114">
        <v>2005</v>
      </c>
      <c r="R29" s="114">
        <v>2006</v>
      </c>
      <c r="S29" s="114">
        <v>2007</v>
      </c>
      <c r="T29" s="114">
        <v>2008</v>
      </c>
      <c r="U29" s="114">
        <v>2009</v>
      </c>
      <c r="V29" s="114">
        <v>2010</v>
      </c>
      <c r="W29" s="114">
        <v>2011</v>
      </c>
      <c r="X29" s="114">
        <v>2012</v>
      </c>
      <c r="Y29" s="114">
        <v>2013</v>
      </c>
      <c r="Z29" s="114">
        <v>2014</v>
      </c>
      <c r="AA29" s="114">
        <v>2015</v>
      </c>
      <c r="AB29" s="114">
        <v>2016</v>
      </c>
      <c r="AC29" s="114">
        <v>2017</v>
      </c>
      <c r="AD29" s="114">
        <v>2018</v>
      </c>
      <c r="AE29" s="114">
        <v>2019</v>
      </c>
      <c r="AF29" s="114">
        <v>2020</v>
      </c>
      <c r="AG29" s="114">
        <v>2021</v>
      </c>
      <c r="AH29" s="107" t="s">
        <v>3</v>
      </c>
      <c r="AI29" s="107" t="s">
        <v>4</v>
      </c>
      <c r="AJ29" s="114">
        <v>2024</v>
      </c>
      <c r="AK29" s="114">
        <v>2025</v>
      </c>
    </row>
    <row r="30" spans="1:37" s="33" customFormat="1" x14ac:dyDescent="0.25">
      <c r="A30" s="40" t="s">
        <v>24</v>
      </c>
      <c r="B30" s="14">
        <f t="shared" ref="B30:Z30" si="20">SUM(B32:B49)</f>
        <v>89.999999999999986</v>
      </c>
      <c r="C30" s="14">
        <f t="shared" si="20"/>
        <v>90</v>
      </c>
      <c r="D30" s="14">
        <f t="shared" si="20"/>
        <v>91.100000000000009</v>
      </c>
      <c r="E30" s="14">
        <f t="shared" si="20"/>
        <v>93.9</v>
      </c>
      <c r="F30" s="14">
        <f t="shared" si="20"/>
        <v>82.7</v>
      </c>
      <c r="G30" s="14">
        <f t="shared" si="20"/>
        <v>69.099999999999994</v>
      </c>
      <c r="H30" s="14">
        <f t="shared" si="20"/>
        <v>44.800000000000018</v>
      </c>
      <c r="I30" s="14">
        <f t="shared" si="20"/>
        <v>25.699999999999996</v>
      </c>
      <c r="J30" s="14">
        <f t="shared" si="20"/>
        <v>18.8</v>
      </c>
      <c r="K30" s="14">
        <f t="shared" si="20"/>
        <v>16.2</v>
      </c>
      <c r="L30" s="14">
        <f t="shared" si="20"/>
        <v>14.7</v>
      </c>
      <c r="M30" s="14">
        <f t="shared" si="20"/>
        <v>15.099999999999998</v>
      </c>
      <c r="N30" s="14">
        <f t="shared" si="20"/>
        <v>14.7</v>
      </c>
      <c r="O30" s="14">
        <f t="shared" si="20"/>
        <v>14.299999999999999</v>
      </c>
      <c r="P30" s="14">
        <f t="shared" si="20"/>
        <v>15.099999999999998</v>
      </c>
      <c r="Q30" s="14">
        <f t="shared" si="20"/>
        <v>14.5</v>
      </c>
      <c r="R30" s="14">
        <f t="shared" si="20"/>
        <v>14.500000000000002</v>
      </c>
      <c r="S30" s="14">
        <f t="shared" si="20"/>
        <v>14.7</v>
      </c>
      <c r="T30" s="14">
        <f t="shared" si="20"/>
        <v>14.4</v>
      </c>
      <c r="U30" s="14">
        <f t="shared" si="20"/>
        <v>14.899999999999999</v>
      </c>
      <c r="V30" s="14">
        <f t="shared" si="20"/>
        <v>15.099999999999998</v>
      </c>
      <c r="W30" s="14">
        <f t="shared" si="20"/>
        <v>14.798</v>
      </c>
      <c r="X30" s="14">
        <f t="shared" si="20"/>
        <v>14.779000000000002</v>
      </c>
      <c r="Y30" s="14">
        <f t="shared" si="20"/>
        <v>15.446000000000003</v>
      </c>
      <c r="Z30" s="14">
        <f t="shared" si="20"/>
        <v>15.605999999999998</v>
      </c>
      <c r="AA30" s="14">
        <f t="shared" ref="AA30:AK30" si="21">SUM(AA31:AA50)</f>
        <v>14.726000000000001</v>
      </c>
      <c r="AB30" s="14">
        <f t="shared" si="21"/>
        <v>14.37</v>
      </c>
      <c r="AC30" s="14">
        <f t="shared" si="21"/>
        <v>13.585000000000001</v>
      </c>
      <c r="AD30" s="14">
        <f t="shared" si="21"/>
        <v>14.191000000000001</v>
      </c>
      <c r="AE30" s="14">
        <f t="shared" si="21"/>
        <v>15.149000000000003</v>
      </c>
      <c r="AF30" s="14">
        <f t="shared" si="21"/>
        <v>16.784999999999997</v>
      </c>
      <c r="AG30" s="14">
        <f t="shared" si="21"/>
        <v>17.018999999999998</v>
      </c>
      <c r="AH30" s="14">
        <f t="shared" si="21"/>
        <v>16.984999999999999</v>
      </c>
      <c r="AI30" s="14">
        <f t="shared" si="21"/>
        <v>18.88</v>
      </c>
      <c r="AJ30" s="14">
        <f t="shared" si="21"/>
        <v>17.263000000000002</v>
      </c>
      <c r="AK30" s="14">
        <f t="shared" si="21"/>
        <v>18.079000000000001</v>
      </c>
    </row>
    <row r="31" spans="1:37" x14ac:dyDescent="0.25">
      <c r="A31" s="40" t="s">
        <v>25</v>
      </c>
      <c r="B31" s="55" t="s">
        <v>0</v>
      </c>
      <c r="C31" s="55" t="s">
        <v>0</v>
      </c>
      <c r="D31" s="55" t="s">
        <v>0</v>
      </c>
      <c r="E31" s="55" t="s">
        <v>0</v>
      </c>
      <c r="F31" s="55" t="s">
        <v>0</v>
      </c>
      <c r="G31" s="55" t="s">
        <v>0</v>
      </c>
      <c r="H31" s="55" t="s">
        <v>0</v>
      </c>
      <c r="I31" s="55" t="s">
        <v>0</v>
      </c>
      <c r="J31" s="55" t="s">
        <v>0</v>
      </c>
      <c r="K31" s="55" t="s">
        <v>0</v>
      </c>
      <c r="L31" s="55" t="s">
        <v>0</v>
      </c>
      <c r="M31" s="55" t="s">
        <v>0</v>
      </c>
      <c r="N31" s="55" t="s">
        <v>0</v>
      </c>
      <c r="O31" s="55" t="s">
        <v>0</v>
      </c>
      <c r="P31" s="55" t="s">
        <v>0</v>
      </c>
      <c r="Q31" s="55" t="s">
        <v>0</v>
      </c>
      <c r="R31" s="55" t="s">
        <v>0</v>
      </c>
      <c r="S31" s="55" t="s">
        <v>0</v>
      </c>
      <c r="T31" s="55" t="s">
        <v>0</v>
      </c>
      <c r="U31" s="55" t="s">
        <v>0</v>
      </c>
      <c r="V31" s="55" t="s">
        <v>0</v>
      </c>
      <c r="W31" s="55" t="s">
        <v>0</v>
      </c>
      <c r="X31" s="55" t="s">
        <v>0</v>
      </c>
      <c r="Y31" s="55" t="s">
        <v>0</v>
      </c>
      <c r="Z31" s="55" t="s">
        <v>0</v>
      </c>
      <c r="AA31" s="55"/>
      <c r="AB31" s="55"/>
      <c r="AC31" s="55"/>
      <c r="AD31" s="55" t="s">
        <v>0</v>
      </c>
      <c r="AE31" s="55" t="s">
        <v>0</v>
      </c>
      <c r="AF31" s="55" t="s">
        <v>0</v>
      </c>
      <c r="AG31" s="55" t="s">
        <v>0</v>
      </c>
      <c r="AH31" s="6">
        <v>0.106</v>
      </c>
      <c r="AI31" s="6">
        <v>0.17</v>
      </c>
      <c r="AJ31" s="6">
        <v>0.182</v>
      </c>
      <c r="AK31" s="6">
        <v>0.182</v>
      </c>
    </row>
    <row r="32" spans="1:37" x14ac:dyDescent="0.25">
      <c r="A32" s="40" t="s">
        <v>26</v>
      </c>
      <c r="B32" s="15">
        <v>0.8</v>
      </c>
      <c r="C32" s="15">
        <v>0.8</v>
      </c>
      <c r="D32" s="15">
        <v>0.9</v>
      </c>
      <c r="E32" s="15">
        <v>0.5</v>
      </c>
      <c r="F32" s="15">
        <v>0.5</v>
      </c>
      <c r="G32" s="15">
        <v>0.4</v>
      </c>
      <c r="H32" s="15">
        <v>0.2</v>
      </c>
      <c r="I32" s="15">
        <v>0.1</v>
      </c>
      <c r="J32" s="15">
        <v>0.1</v>
      </c>
      <c r="K32" s="15">
        <v>0.1</v>
      </c>
      <c r="L32" s="15">
        <v>0.1</v>
      </c>
      <c r="M32" s="15">
        <v>0.1</v>
      </c>
      <c r="N32" s="15">
        <v>0.1</v>
      </c>
      <c r="O32" s="15">
        <v>0.1</v>
      </c>
      <c r="P32" s="15">
        <v>0.1</v>
      </c>
      <c r="Q32" s="15">
        <v>0.1</v>
      </c>
      <c r="R32" s="11">
        <v>0.1</v>
      </c>
      <c r="S32" s="11">
        <v>0.1</v>
      </c>
      <c r="T32" s="12">
        <v>0.1</v>
      </c>
      <c r="U32" s="17">
        <v>0.1</v>
      </c>
      <c r="V32" s="17">
        <v>0.1</v>
      </c>
      <c r="W32" s="6">
        <v>9.0999999999999998E-2</v>
      </c>
      <c r="X32" s="6">
        <v>0.108</v>
      </c>
      <c r="Y32" s="6">
        <v>0.11600000000000001</v>
      </c>
      <c r="Z32" s="6">
        <v>0.112</v>
      </c>
      <c r="AA32" s="6">
        <v>8.1000000000000003E-2</v>
      </c>
      <c r="AB32" s="6">
        <v>8.5000000000000006E-2</v>
      </c>
      <c r="AC32" s="6">
        <v>7.2999999999999995E-2</v>
      </c>
      <c r="AD32" s="6">
        <v>6.7000000000000004E-2</v>
      </c>
      <c r="AE32" s="6">
        <v>0.05</v>
      </c>
      <c r="AF32" s="6">
        <v>2.7E-2</v>
      </c>
      <c r="AG32" s="6">
        <v>3.2000000000000001E-2</v>
      </c>
      <c r="AH32" s="6">
        <v>3.5000000000000003E-2</v>
      </c>
      <c r="AI32" s="6">
        <v>7.0999999999999994E-2</v>
      </c>
      <c r="AJ32" s="6">
        <v>0.106</v>
      </c>
      <c r="AK32" s="6">
        <v>0.111</v>
      </c>
    </row>
    <row r="33" spans="1:37" x14ac:dyDescent="0.25">
      <c r="A33" s="40" t="s">
        <v>27</v>
      </c>
      <c r="B33" s="15">
        <v>6.6</v>
      </c>
      <c r="C33" s="15">
        <v>6.7</v>
      </c>
      <c r="D33" s="15">
        <v>6.6</v>
      </c>
      <c r="E33" s="15">
        <v>6.3</v>
      </c>
      <c r="F33" s="15">
        <v>5.2</v>
      </c>
      <c r="G33" s="15">
        <v>4.5</v>
      </c>
      <c r="H33" s="15">
        <v>3.1</v>
      </c>
      <c r="I33" s="15">
        <v>1.3</v>
      </c>
      <c r="J33" s="15">
        <v>0.7</v>
      </c>
      <c r="K33" s="15">
        <v>0.6</v>
      </c>
      <c r="L33" s="15">
        <v>0.4</v>
      </c>
      <c r="M33" s="15">
        <v>0.4</v>
      </c>
      <c r="N33" s="15">
        <v>0.2</v>
      </c>
      <c r="O33" s="15">
        <v>0.2</v>
      </c>
      <c r="P33" s="15">
        <v>0.3</v>
      </c>
      <c r="Q33" s="15">
        <v>0.3</v>
      </c>
      <c r="R33" s="11">
        <v>0.3</v>
      </c>
      <c r="S33" s="11">
        <v>0.2</v>
      </c>
      <c r="T33" s="12">
        <v>0.3</v>
      </c>
      <c r="U33" s="17">
        <v>0.3</v>
      </c>
      <c r="V33" s="17">
        <v>0.2</v>
      </c>
      <c r="W33" s="6">
        <v>0.184</v>
      </c>
      <c r="X33" s="6">
        <v>0.187</v>
      </c>
      <c r="Y33" s="6">
        <v>0.22600000000000001</v>
      </c>
      <c r="Z33" s="6">
        <v>0.21</v>
      </c>
      <c r="AA33" s="6">
        <v>0.17</v>
      </c>
      <c r="AB33" s="6">
        <v>0.13800000000000001</v>
      </c>
      <c r="AC33" s="6">
        <v>0.125</v>
      </c>
      <c r="AD33" s="6">
        <v>0.13600000000000001</v>
      </c>
      <c r="AE33" s="6">
        <v>0.13600000000000001</v>
      </c>
      <c r="AF33" s="6">
        <v>0.126</v>
      </c>
      <c r="AG33" s="6">
        <v>7.1999999999999995E-2</v>
      </c>
      <c r="AH33" s="6">
        <v>7.8E-2</v>
      </c>
      <c r="AI33" s="6">
        <v>0.40899999999999997</v>
      </c>
      <c r="AJ33" s="6">
        <v>0.46400000000000002</v>
      </c>
      <c r="AK33" s="6">
        <v>0.17399999999999999</v>
      </c>
    </row>
    <row r="34" spans="1:37" x14ac:dyDescent="0.25">
      <c r="A34" s="40" t="s">
        <v>28</v>
      </c>
      <c r="B34" s="15">
        <v>8.6</v>
      </c>
      <c r="C34" s="15">
        <v>8.1</v>
      </c>
      <c r="D34" s="15">
        <v>8.6</v>
      </c>
      <c r="E34" s="15">
        <v>8.6</v>
      </c>
      <c r="F34" s="15">
        <v>7.9</v>
      </c>
      <c r="G34" s="15">
        <v>6.7</v>
      </c>
      <c r="H34" s="15">
        <v>4.8</v>
      </c>
      <c r="I34" s="15">
        <v>3.6</v>
      </c>
      <c r="J34" s="15">
        <v>3</v>
      </c>
      <c r="K34" s="15">
        <v>2.7</v>
      </c>
      <c r="L34" s="15">
        <v>2.4</v>
      </c>
      <c r="M34" s="15">
        <v>2.9</v>
      </c>
      <c r="N34" s="15">
        <v>3.3</v>
      </c>
      <c r="O34" s="15">
        <v>3.1</v>
      </c>
      <c r="P34" s="15">
        <v>3.4</v>
      </c>
      <c r="Q34" s="15">
        <v>3.5</v>
      </c>
      <c r="R34" s="11">
        <v>3.8</v>
      </c>
      <c r="S34" s="11">
        <v>4.0999999999999996</v>
      </c>
      <c r="T34" s="12">
        <v>4.0999999999999996</v>
      </c>
      <c r="U34" s="17">
        <v>4.3</v>
      </c>
      <c r="V34" s="17">
        <v>4.5999999999999996</v>
      </c>
      <c r="W34" s="6">
        <v>4.7699999999999996</v>
      </c>
      <c r="X34" s="6">
        <v>5.29</v>
      </c>
      <c r="Y34" s="6">
        <v>5.4329999999999998</v>
      </c>
      <c r="Z34" s="6">
        <v>5.2050000000000001</v>
      </c>
      <c r="AA34" s="6">
        <v>4.2670000000000003</v>
      </c>
      <c r="AB34" s="6">
        <v>3.9369999999999998</v>
      </c>
      <c r="AC34" s="6">
        <v>4.0620000000000003</v>
      </c>
      <c r="AD34" s="6">
        <v>4.4580000000000002</v>
      </c>
      <c r="AE34" s="6">
        <v>5.0090000000000003</v>
      </c>
      <c r="AF34" s="6">
        <v>5.0439999999999996</v>
      </c>
      <c r="AG34" s="6">
        <v>5.1070000000000002</v>
      </c>
      <c r="AH34" s="6">
        <v>5.0190000000000001</v>
      </c>
      <c r="AI34" s="6">
        <v>4.9800000000000004</v>
      </c>
      <c r="AJ34" s="6">
        <v>5.0869999999999997</v>
      </c>
      <c r="AK34" s="6">
        <v>5.7140000000000004</v>
      </c>
    </row>
    <row r="35" spans="1:37" x14ac:dyDescent="0.25">
      <c r="A35" s="40" t="s">
        <v>29</v>
      </c>
      <c r="B35" s="15">
        <v>14.3</v>
      </c>
      <c r="C35" s="15">
        <v>14.2</v>
      </c>
      <c r="D35" s="15">
        <v>14.2</v>
      </c>
      <c r="E35" s="15">
        <v>14.5</v>
      </c>
      <c r="F35" s="15">
        <v>14</v>
      </c>
      <c r="G35" s="15">
        <v>13.1</v>
      </c>
      <c r="H35" s="15">
        <v>6.9</v>
      </c>
      <c r="I35" s="15">
        <v>4.3</v>
      </c>
      <c r="J35" s="15">
        <v>3.3</v>
      </c>
      <c r="K35" s="15">
        <v>3</v>
      </c>
      <c r="L35" s="15">
        <v>2.7</v>
      </c>
      <c r="M35" s="15">
        <v>2.6</v>
      </c>
      <c r="N35" s="15">
        <v>2.6</v>
      </c>
      <c r="O35" s="15">
        <v>2.6</v>
      </c>
      <c r="P35" s="15">
        <v>2.8</v>
      </c>
      <c r="Q35" s="15">
        <v>2.7</v>
      </c>
      <c r="R35" s="11">
        <v>2.5</v>
      </c>
      <c r="S35" s="11">
        <v>2.6</v>
      </c>
      <c r="T35" s="12">
        <v>2.4</v>
      </c>
      <c r="U35" s="17">
        <v>2.2999999999999998</v>
      </c>
      <c r="V35" s="17">
        <v>2.2000000000000002</v>
      </c>
      <c r="W35" s="6">
        <v>2.0419999999999998</v>
      </c>
      <c r="X35" s="6">
        <v>1.913</v>
      </c>
      <c r="Y35" s="6">
        <v>1.9079999999999999</v>
      </c>
      <c r="Z35" s="6">
        <v>1.9359999999999999</v>
      </c>
      <c r="AA35" s="6">
        <v>1.9530000000000001</v>
      </c>
      <c r="AB35" s="6">
        <v>1.823</v>
      </c>
      <c r="AC35" s="6">
        <v>1.79</v>
      </c>
      <c r="AD35" s="6">
        <v>1.7509999999999999</v>
      </c>
      <c r="AE35" s="6">
        <v>1.714</v>
      </c>
      <c r="AF35" s="6">
        <v>1.649</v>
      </c>
      <c r="AG35" s="6">
        <v>1.5960000000000001</v>
      </c>
      <c r="AH35" s="6">
        <v>1.5640000000000001</v>
      </c>
      <c r="AI35" s="6">
        <v>1.5780000000000001</v>
      </c>
      <c r="AJ35" s="6">
        <v>1.411</v>
      </c>
      <c r="AK35" s="6">
        <v>1.1819999999999999</v>
      </c>
    </row>
    <row r="36" spans="1:37" x14ac:dyDescent="0.25">
      <c r="A36" s="40" t="s">
        <v>30</v>
      </c>
      <c r="B36" s="15">
        <v>3.1</v>
      </c>
      <c r="C36" s="15">
        <v>3.2</v>
      </c>
      <c r="D36" s="15">
        <v>3.2</v>
      </c>
      <c r="E36" s="15">
        <v>3.3</v>
      </c>
      <c r="F36" s="15">
        <v>3.2</v>
      </c>
      <c r="G36" s="15">
        <v>2.9</v>
      </c>
      <c r="H36" s="15">
        <v>2.2999999999999998</v>
      </c>
      <c r="I36" s="15">
        <v>1.2</v>
      </c>
      <c r="J36" s="15">
        <v>0.7</v>
      </c>
      <c r="K36" s="15">
        <v>0.6</v>
      </c>
      <c r="L36" s="15">
        <v>0.5</v>
      </c>
      <c r="M36" s="15">
        <v>0.5</v>
      </c>
      <c r="N36" s="15">
        <v>0.4</v>
      </c>
      <c r="O36" s="15">
        <v>0.4</v>
      </c>
      <c r="P36" s="15">
        <v>0.4</v>
      </c>
      <c r="Q36" s="15">
        <v>0.4</v>
      </c>
      <c r="R36" s="11">
        <v>0.4</v>
      </c>
      <c r="S36" s="11">
        <v>0.4</v>
      </c>
      <c r="T36" s="12">
        <v>0.3</v>
      </c>
      <c r="U36" s="17">
        <v>0.3</v>
      </c>
      <c r="V36" s="17">
        <v>0.2</v>
      </c>
      <c r="W36" s="6">
        <v>0.247</v>
      </c>
      <c r="X36" s="6">
        <v>1.9E-2</v>
      </c>
      <c r="Y36" s="6">
        <v>0.35899999999999999</v>
      </c>
      <c r="Z36" s="6">
        <v>0.30399999999999999</v>
      </c>
      <c r="AA36" s="6">
        <v>0.26700000000000002</v>
      </c>
      <c r="AB36" s="6">
        <v>0.27600000000000002</v>
      </c>
      <c r="AC36" s="6">
        <v>1.4999999999999999E-2</v>
      </c>
      <c r="AD36" s="6">
        <v>1.0999999999999999E-2</v>
      </c>
      <c r="AE36" s="6">
        <v>1.6E-2</v>
      </c>
      <c r="AF36" s="6">
        <v>2.1000000000000001E-2</v>
      </c>
      <c r="AG36" s="6">
        <v>0.02</v>
      </c>
      <c r="AH36" s="6">
        <v>1.7000000000000001E-2</v>
      </c>
      <c r="AI36" s="6">
        <v>2.8000000000000001E-2</v>
      </c>
      <c r="AJ36" s="6">
        <v>2.5999999999999999E-2</v>
      </c>
      <c r="AK36" s="6">
        <v>6.0999999999999999E-2</v>
      </c>
    </row>
    <row r="37" spans="1:37" x14ac:dyDescent="0.25">
      <c r="A37" s="40" t="s">
        <v>31</v>
      </c>
      <c r="B37" s="15">
        <v>8.1999999999999993</v>
      </c>
      <c r="C37" s="15">
        <v>8.9</v>
      </c>
      <c r="D37" s="15">
        <v>9.4</v>
      </c>
      <c r="E37" s="15">
        <v>10</v>
      </c>
      <c r="F37" s="15">
        <v>9.5</v>
      </c>
      <c r="G37" s="15">
        <v>7.3</v>
      </c>
      <c r="H37" s="15">
        <v>5.4</v>
      </c>
      <c r="I37" s="15">
        <v>2.2000000000000002</v>
      </c>
      <c r="J37" s="15">
        <v>0.9</v>
      </c>
      <c r="K37" s="15">
        <v>0.6</v>
      </c>
      <c r="L37" s="15">
        <v>0.4</v>
      </c>
      <c r="M37" s="15">
        <v>0.3</v>
      </c>
      <c r="N37" s="15">
        <v>0.2</v>
      </c>
      <c r="O37" s="15">
        <v>0.2</v>
      </c>
      <c r="P37" s="15">
        <v>0.2</v>
      </c>
      <c r="Q37" s="15">
        <v>0.2</v>
      </c>
      <c r="R37" s="11">
        <v>0.2</v>
      </c>
      <c r="S37" s="11">
        <v>0.2</v>
      </c>
      <c r="T37" s="12">
        <v>0.2</v>
      </c>
      <c r="U37" s="17">
        <v>0.1</v>
      </c>
      <c r="V37" s="17">
        <v>0.1</v>
      </c>
      <c r="W37" s="6">
        <v>8.5999999999999993E-2</v>
      </c>
      <c r="X37" s="6">
        <v>0.126</v>
      </c>
      <c r="Y37" s="6">
        <v>0.14499999999999999</v>
      </c>
      <c r="Z37" s="6">
        <v>0.153</v>
      </c>
      <c r="AA37" s="6">
        <v>0.159</v>
      </c>
      <c r="AB37" s="6">
        <v>0.109</v>
      </c>
      <c r="AC37" s="6">
        <v>9.6000000000000002E-2</v>
      </c>
      <c r="AD37" s="6">
        <v>9.9000000000000005E-2</v>
      </c>
      <c r="AE37" s="6">
        <v>0.11</v>
      </c>
      <c r="AF37" s="6">
        <v>0.107</v>
      </c>
      <c r="AG37" s="6">
        <v>9.8000000000000004E-2</v>
      </c>
      <c r="AH37" s="6">
        <v>6.4000000000000001E-2</v>
      </c>
      <c r="AI37" s="6">
        <v>8.7999999999999995E-2</v>
      </c>
      <c r="AJ37" s="6">
        <v>0.18</v>
      </c>
      <c r="AK37" s="6">
        <v>0.251</v>
      </c>
    </row>
    <row r="38" spans="1:37" x14ac:dyDescent="0.25">
      <c r="A38" s="40" t="s">
        <v>32</v>
      </c>
      <c r="B38" s="55" t="s">
        <v>0</v>
      </c>
      <c r="C38" s="55" t="s">
        <v>0</v>
      </c>
      <c r="D38" s="55" t="s">
        <v>0</v>
      </c>
      <c r="E38" s="55" t="s">
        <v>0</v>
      </c>
      <c r="F38" s="55" t="s">
        <v>0</v>
      </c>
      <c r="G38" s="55" t="s">
        <v>0</v>
      </c>
      <c r="H38" s="55" t="s">
        <v>0</v>
      </c>
      <c r="I38" s="55" t="s">
        <v>0</v>
      </c>
      <c r="J38" s="55" t="s">
        <v>0</v>
      </c>
      <c r="K38" s="55" t="s">
        <v>0</v>
      </c>
      <c r="L38" s="55" t="s">
        <v>0</v>
      </c>
      <c r="M38" s="55" t="s">
        <v>0</v>
      </c>
      <c r="N38" s="55" t="s">
        <v>0</v>
      </c>
      <c r="O38" s="55" t="s">
        <v>0</v>
      </c>
      <c r="P38" s="55" t="s">
        <v>0</v>
      </c>
      <c r="Q38" s="55" t="s">
        <v>0</v>
      </c>
      <c r="R38" s="55" t="s">
        <v>0</v>
      </c>
      <c r="S38" s="55" t="s">
        <v>0</v>
      </c>
      <c r="T38" s="55" t="s">
        <v>0</v>
      </c>
      <c r="U38" s="55" t="s">
        <v>0</v>
      </c>
      <c r="V38" s="55" t="s">
        <v>0</v>
      </c>
      <c r="W38" s="55" t="s">
        <v>0</v>
      </c>
      <c r="X38" s="55" t="s">
        <v>0</v>
      </c>
      <c r="Y38" s="55" t="s">
        <v>0</v>
      </c>
      <c r="Z38" s="55" t="s">
        <v>0</v>
      </c>
      <c r="AA38" s="55"/>
      <c r="AB38" s="55"/>
      <c r="AC38" s="55"/>
      <c r="AD38" s="55" t="s">
        <v>0</v>
      </c>
      <c r="AE38" s="55" t="s">
        <v>0</v>
      </c>
      <c r="AF38" s="55" t="s">
        <v>0</v>
      </c>
      <c r="AG38" s="55" t="s">
        <v>0</v>
      </c>
      <c r="AH38" s="6">
        <v>0.10299999999999999</v>
      </c>
      <c r="AI38" s="6">
        <v>0.64600000000000002</v>
      </c>
      <c r="AJ38" s="6">
        <v>0.69499999999999995</v>
      </c>
      <c r="AK38" s="6">
        <v>0.76</v>
      </c>
    </row>
    <row r="39" spans="1:37" x14ac:dyDescent="0.25">
      <c r="A39" s="40" t="s">
        <v>33</v>
      </c>
      <c r="B39" s="15">
        <v>0.3</v>
      </c>
      <c r="C39" s="15">
        <v>0.4</v>
      </c>
      <c r="D39" s="15">
        <v>0.4</v>
      </c>
      <c r="E39" s="15">
        <v>0.4</v>
      </c>
      <c r="F39" s="15">
        <v>0.3</v>
      </c>
      <c r="G39" s="15">
        <v>0.2</v>
      </c>
      <c r="H39" s="15">
        <v>0.1</v>
      </c>
      <c r="I39" s="15">
        <v>0.1</v>
      </c>
      <c r="J39" s="15"/>
      <c r="K39" s="15"/>
      <c r="L39" s="15"/>
      <c r="M39" s="15"/>
      <c r="N39" s="15"/>
      <c r="O39" s="15"/>
      <c r="P39" s="15">
        <v>0</v>
      </c>
      <c r="Q39" s="15">
        <v>0</v>
      </c>
      <c r="R39" s="11">
        <v>0</v>
      </c>
      <c r="S39" s="11">
        <v>0</v>
      </c>
      <c r="T39" s="12">
        <v>0</v>
      </c>
      <c r="U39" s="17">
        <v>0</v>
      </c>
      <c r="V39" s="17">
        <v>0</v>
      </c>
      <c r="W39" s="6">
        <v>0.01</v>
      </c>
      <c r="X39" s="6">
        <v>1.0999999999999999E-2</v>
      </c>
      <c r="Y39" s="6">
        <v>6.0000000000000001E-3</v>
      </c>
      <c r="Z39" s="6">
        <v>4.0000000000000001E-3</v>
      </c>
      <c r="AA39" s="6">
        <v>3.0000000000000001E-3</v>
      </c>
      <c r="AB39" s="6">
        <v>3.0000000000000001E-3</v>
      </c>
      <c r="AC39" s="6"/>
      <c r="AD39" s="6">
        <v>0</v>
      </c>
      <c r="AE39" s="6">
        <v>0</v>
      </c>
      <c r="AF39" s="6">
        <v>0</v>
      </c>
      <c r="AG39" s="6">
        <v>0</v>
      </c>
      <c r="AH39" s="6"/>
      <c r="AI39" s="6">
        <v>1.0999999999999999E-2</v>
      </c>
      <c r="AJ39" s="6">
        <v>1.0999999999999999E-2</v>
      </c>
      <c r="AK39" s="6">
        <v>1.2999999999999999E-2</v>
      </c>
    </row>
    <row r="40" spans="1:37" x14ac:dyDescent="0.25">
      <c r="A40" s="40" t="s">
        <v>34</v>
      </c>
      <c r="B40" s="15">
        <v>0.3</v>
      </c>
      <c r="C40" s="15">
        <v>0.4</v>
      </c>
      <c r="D40" s="15">
        <v>0.4</v>
      </c>
      <c r="E40" s="15">
        <v>0.4</v>
      </c>
      <c r="F40" s="15"/>
      <c r="G40" s="15">
        <v>0.4</v>
      </c>
      <c r="H40" s="15">
        <v>0.3</v>
      </c>
      <c r="I40" s="15">
        <v>0.1</v>
      </c>
      <c r="J40" s="15">
        <v>0.1</v>
      </c>
      <c r="K40" s="15"/>
      <c r="L40" s="15"/>
      <c r="M40" s="15"/>
      <c r="N40" s="15"/>
      <c r="O40" s="15">
        <v>0.1</v>
      </c>
      <c r="P40" s="15">
        <v>0.1</v>
      </c>
      <c r="Q40" s="15">
        <v>0.1</v>
      </c>
      <c r="R40" s="11">
        <v>0.1</v>
      </c>
      <c r="S40" s="11">
        <v>0.1</v>
      </c>
      <c r="T40" s="12">
        <v>0.1</v>
      </c>
      <c r="U40" s="17">
        <v>0.1</v>
      </c>
      <c r="V40" s="17">
        <v>0.1</v>
      </c>
      <c r="W40" s="6">
        <v>8.5999999999999993E-2</v>
      </c>
      <c r="X40" s="6">
        <v>0.08</v>
      </c>
      <c r="Y40" s="6">
        <v>6.4000000000000001E-2</v>
      </c>
      <c r="Z40" s="6">
        <v>2.5999999999999999E-2</v>
      </c>
      <c r="AA40" s="6">
        <v>1.4999999999999999E-2</v>
      </c>
      <c r="AB40" s="6">
        <v>8.9999999999999993E-3</v>
      </c>
      <c r="AC40" s="6">
        <v>0.01</v>
      </c>
      <c r="AD40" s="6">
        <v>1.2E-2</v>
      </c>
      <c r="AE40" s="6">
        <v>1.4E-2</v>
      </c>
      <c r="AF40" s="6">
        <v>1.4E-2</v>
      </c>
      <c r="AG40" s="6">
        <v>0.01</v>
      </c>
      <c r="AH40" s="6">
        <v>1.0999999999999999E-2</v>
      </c>
      <c r="AI40" s="6">
        <v>0.01</v>
      </c>
      <c r="AJ40" s="6">
        <v>8.9999999999999993E-3</v>
      </c>
      <c r="AK40" s="6"/>
    </row>
    <row r="41" spans="1:37" x14ac:dyDescent="0.25">
      <c r="A41" s="40" t="s">
        <v>35</v>
      </c>
      <c r="B41" s="15">
        <v>18</v>
      </c>
      <c r="C41" s="15">
        <v>17.600000000000001</v>
      </c>
      <c r="D41" s="15">
        <v>17.600000000000001</v>
      </c>
      <c r="E41" s="15">
        <v>19.3</v>
      </c>
      <c r="F41" s="15">
        <v>15.5</v>
      </c>
      <c r="G41" s="15">
        <v>14</v>
      </c>
      <c r="H41" s="15">
        <v>10</v>
      </c>
      <c r="I41" s="15">
        <v>5.4</v>
      </c>
      <c r="J41" s="15">
        <v>4</v>
      </c>
      <c r="K41" s="15">
        <v>3.3</v>
      </c>
      <c r="L41" s="15">
        <v>3</v>
      </c>
      <c r="M41" s="15">
        <v>2.9</v>
      </c>
      <c r="N41" s="15">
        <v>2.6</v>
      </c>
      <c r="O41" s="15">
        <v>2.2000000000000002</v>
      </c>
      <c r="P41" s="15">
        <v>2.2999999999999998</v>
      </c>
      <c r="Q41" s="15">
        <v>2</v>
      </c>
      <c r="R41" s="11">
        <v>2</v>
      </c>
      <c r="S41" s="11">
        <v>2</v>
      </c>
      <c r="T41" s="12">
        <v>2</v>
      </c>
      <c r="U41" s="17">
        <v>1.9</v>
      </c>
      <c r="V41" s="17">
        <v>2</v>
      </c>
      <c r="W41" s="6">
        <v>1.9850000000000001</v>
      </c>
      <c r="X41" s="6">
        <v>1.8939999999999999</v>
      </c>
      <c r="Y41" s="6">
        <v>1.9059999999999999</v>
      </c>
      <c r="Z41" s="6">
        <v>1.8720000000000001</v>
      </c>
      <c r="AA41" s="6">
        <v>2.0489999999999999</v>
      </c>
      <c r="AB41" s="6">
        <v>2.113</v>
      </c>
      <c r="AC41" s="6">
        <v>1.6870000000000001</v>
      </c>
      <c r="AD41" s="6">
        <v>1.579</v>
      </c>
      <c r="AE41" s="6">
        <v>1.4470000000000001</v>
      </c>
      <c r="AF41" s="6">
        <v>1.444</v>
      </c>
      <c r="AG41" s="6">
        <v>1.4850000000000001</v>
      </c>
      <c r="AH41" s="6">
        <v>1.649</v>
      </c>
      <c r="AI41" s="6">
        <v>1.605</v>
      </c>
      <c r="AJ41" s="6">
        <v>1.599</v>
      </c>
      <c r="AK41" s="6">
        <v>1.673</v>
      </c>
    </row>
    <row r="42" spans="1:37" x14ac:dyDescent="0.25">
      <c r="A42" s="40" t="s">
        <v>36</v>
      </c>
      <c r="B42" s="15">
        <v>14</v>
      </c>
      <c r="C42" s="15">
        <v>13.4</v>
      </c>
      <c r="D42" s="15">
        <v>12.7</v>
      </c>
      <c r="E42" s="15">
        <v>12.7</v>
      </c>
      <c r="F42" s="15">
        <v>10.9</v>
      </c>
      <c r="G42" s="15">
        <v>6.5</v>
      </c>
      <c r="H42" s="15">
        <v>4.7</v>
      </c>
      <c r="I42" s="15">
        <v>4.2</v>
      </c>
      <c r="J42" s="15">
        <v>4.0999999999999996</v>
      </c>
      <c r="K42" s="15">
        <v>3.9</v>
      </c>
      <c r="L42" s="15">
        <v>3.9</v>
      </c>
      <c r="M42" s="15">
        <v>4.0999999999999996</v>
      </c>
      <c r="N42" s="15">
        <v>3.8</v>
      </c>
      <c r="O42" s="15">
        <v>3.8</v>
      </c>
      <c r="P42" s="15">
        <v>3.8</v>
      </c>
      <c r="Q42" s="15">
        <v>3.7</v>
      </c>
      <c r="R42" s="11">
        <v>3.2</v>
      </c>
      <c r="S42" s="11">
        <v>3</v>
      </c>
      <c r="T42" s="12">
        <v>3</v>
      </c>
      <c r="U42" s="17">
        <v>3.1</v>
      </c>
      <c r="V42" s="17">
        <v>3.1</v>
      </c>
      <c r="W42" s="6">
        <v>2.673</v>
      </c>
      <c r="X42" s="6">
        <v>2.448</v>
      </c>
      <c r="Y42" s="6">
        <v>2.4350000000000001</v>
      </c>
      <c r="Z42" s="6">
        <v>2.6219999999999999</v>
      </c>
      <c r="AA42" s="6">
        <v>2.5419999999999998</v>
      </c>
      <c r="AB42" s="6">
        <v>2.335</v>
      </c>
      <c r="AC42" s="6">
        <v>1.91</v>
      </c>
      <c r="AD42" s="6">
        <v>2.0230000000000001</v>
      </c>
      <c r="AE42" s="6">
        <v>1.7</v>
      </c>
      <c r="AF42" s="6">
        <v>1.78</v>
      </c>
      <c r="AG42" s="6">
        <v>1.8720000000000001</v>
      </c>
      <c r="AH42" s="6">
        <v>1.546</v>
      </c>
      <c r="AI42" s="6">
        <v>1.544</v>
      </c>
      <c r="AJ42" s="6">
        <v>0.81699999999999995</v>
      </c>
      <c r="AK42" s="6">
        <v>1.2170000000000001</v>
      </c>
    </row>
    <row r="43" spans="1:37" x14ac:dyDescent="0.25">
      <c r="A43" s="40" t="s">
        <v>45</v>
      </c>
      <c r="B43" s="15">
        <v>14</v>
      </c>
      <c r="C43" s="15">
        <v>14.3</v>
      </c>
      <c r="D43" s="15">
        <v>15.2</v>
      </c>
      <c r="E43" s="15">
        <v>16</v>
      </c>
      <c r="F43" s="15">
        <v>13.7</v>
      </c>
      <c r="G43" s="15">
        <v>11.3</v>
      </c>
      <c r="H43" s="15">
        <v>6.2</v>
      </c>
      <c r="I43" s="15">
        <v>2.9</v>
      </c>
      <c r="J43" s="15">
        <v>1.8</v>
      </c>
      <c r="K43" s="15">
        <v>1.3</v>
      </c>
      <c r="L43" s="15">
        <v>1.2</v>
      </c>
      <c r="M43" s="15">
        <v>1.2</v>
      </c>
      <c r="N43" s="15">
        <v>1.4</v>
      </c>
      <c r="O43" s="15">
        <v>1.5</v>
      </c>
      <c r="P43" s="15">
        <v>1.6</v>
      </c>
      <c r="Q43" s="15">
        <v>1.4</v>
      </c>
      <c r="R43" s="11">
        <v>1.8</v>
      </c>
      <c r="S43" s="11">
        <v>1.9</v>
      </c>
      <c r="T43" s="12">
        <v>1.8</v>
      </c>
      <c r="U43" s="17">
        <v>2.2000000000000002</v>
      </c>
      <c r="V43" s="17">
        <v>2.2999999999999998</v>
      </c>
      <c r="W43" s="6">
        <v>2.4060000000000001</v>
      </c>
      <c r="X43" s="6">
        <v>2.496</v>
      </c>
      <c r="Y43" s="6">
        <v>2.633</v>
      </c>
      <c r="Z43" s="6">
        <v>2.9409999999999998</v>
      </c>
      <c r="AA43" s="6">
        <v>3.016</v>
      </c>
      <c r="AB43" s="6">
        <v>3.3210000000000002</v>
      </c>
      <c r="AC43" s="6">
        <v>3.5569999999999999</v>
      </c>
      <c r="AD43" s="54" t="s">
        <v>0</v>
      </c>
      <c r="AE43" s="54" t="s">
        <v>0</v>
      </c>
      <c r="AF43" s="54" t="s">
        <v>0</v>
      </c>
      <c r="AG43" s="54" t="s">
        <v>0</v>
      </c>
      <c r="AH43" s="54" t="s">
        <v>0</v>
      </c>
      <c r="AI43" s="54" t="s">
        <v>0</v>
      </c>
      <c r="AJ43" s="54" t="s">
        <v>0</v>
      </c>
      <c r="AK43" s="54" t="s">
        <v>0</v>
      </c>
    </row>
    <row r="44" spans="1:37" x14ac:dyDescent="0.25">
      <c r="A44" s="40" t="s">
        <v>37</v>
      </c>
      <c r="B44" s="15">
        <v>0.2</v>
      </c>
      <c r="C44" s="15">
        <v>0.2</v>
      </c>
      <c r="D44" s="15">
        <v>0.2</v>
      </c>
      <c r="E44" s="15">
        <v>0.2</v>
      </c>
      <c r="F44" s="15">
        <v>0.2</v>
      </c>
      <c r="G44" s="15"/>
      <c r="H44" s="15">
        <v>0.1</v>
      </c>
      <c r="I44" s="15">
        <v>0</v>
      </c>
      <c r="J44" s="15"/>
      <c r="K44" s="15"/>
      <c r="L44" s="15"/>
      <c r="M44" s="15"/>
      <c r="N44" s="15"/>
      <c r="O44" s="15"/>
      <c r="P44" s="15"/>
      <c r="Q44" s="15">
        <v>0</v>
      </c>
      <c r="R44" s="11">
        <v>0</v>
      </c>
      <c r="S44" s="11">
        <v>0</v>
      </c>
      <c r="T44" s="12">
        <v>0</v>
      </c>
      <c r="U44" s="17">
        <v>0.1</v>
      </c>
      <c r="V44" s="17">
        <v>0.1</v>
      </c>
      <c r="W44" s="6">
        <v>0.109</v>
      </c>
      <c r="X44" s="6">
        <v>9.2999999999999999E-2</v>
      </c>
      <c r="Y44" s="6">
        <v>0.10100000000000001</v>
      </c>
      <c r="Z44" s="6">
        <v>0.10199999999999999</v>
      </c>
      <c r="AA44" s="6">
        <v>7.0000000000000007E-2</v>
      </c>
      <c r="AB44" s="6">
        <v>7.3999999999999996E-2</v>
      </c>
      <c r="AC44" s="6">
        <v>6.7000000000000004E-2</v>
      </c>
      <c r="AD44" s="6">
        <v>7.3999999999999996E-2</v>
      </c>
      <c r="AE44" s="6">
        <v>8.2000000000000003E-2</v>
      </c>
      <c r="AF44" s="6">
        <v>7.0000000000000007E-2</v>
      </c>
      <c r="AG44" s="6">
        <v>0</v>
      </c>
      <c r="AH44" s="6">
        <v>1.7000000000000001E-2</v>
      </c>
      <c r="AI44" s="6">
        <v>0.104</v>
      </c>
      <c r="AJ44" s="6">
        <v>0.127</v>
      </c>
      <c r="AK44" s="54">
        <v>0.16</v>
      </c>
    </row>
    <row r="45" spans="1:37" x14ac:dyDescent="0.25">
      <c r="A45" s="40" t="s">
        <v>38</v>
      </c>
      <c r="B45" s="15"/>
      <c r="C45" s="15"/>
      <c r="D45" s="15"/>
      <c r="E45" s="15"/>
      <c r="F45" s="15"/>
      <c r="G45" s="15">
        <v>0.1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1"/>
      <c r="S45" s="11"/>
      <c r="T45" s="12">
        <v>0</v>
      </c>
      <c r="U45" s="17">
        <v>0</v>
      </c>
      <c r="V45" s="17">
        <v>0</v>
      </c>
      <c r="W45" s="6">
        <v>6.0000000000000001E-3</v>
      </c>
      <c r="X45" s="6">
        <v>6.0000000000000001E-3</v>
      </c>
      <c r="Y45" s="6">
        <v>3.0000000000000001E-3</v>
      </c>
      <c r="Z45" s="6">
        <v>3.0000000000000001E-3</v>
      </c>
      <c r="AA45" s="6">
        <v>3.0000000000000001E-3</v>
      </c>
      <c r="AB45" s="6">
        <v>3.0000000000000001E-3</v>
      </c>
      <c r="AC45" s="6">
        <v>3.0000000000000001E-3</v>
      </c>
      <c r="AD45" s="6">
        <v>3.0000000000000001E-3</v>
      </c>
      <c r="AE45" s="6">
        <v>3.0000000000000001E-3</v>
      </c>
      <c r="AF45" s="6">
        <v>3.0000000000000001E-3</v>
      </c>
      <c r="AG45" s="6">
        <v>0</v>
      </c>
      <c r="AH45" s="6"/>
      <c r="AI45" s="6"/>
      <c r="AJ45" s="6"/>
      <c r="AK45" s="6"/>
    </row>
    <row r="46" spans="1:37" x14ac:dyDescent="0.25">
      <c r="A46" s="40" t="s">
        <v>39</v>
      </c>
      <c r="B46" s="55" t="s">
        <v>0</v>
      </c>
      <c r="C46" s="55" t="s">
        <v>0</v>
      </c>
      <c r="D46" s="55" t="s">
        <v>0</v>
      </c>
      <c r="E46" s="55" t="s">
        <v>0</v>
      </c>
      <c r="F46" s="55" t="s">
        <v>0</v>
      </c>
      <c r="G46" s="55" t="s">
        <v>0</v>
      </c>
      <c r="H46" s="55" t="s">
        <v>0</v>
      </c>
      <c r="I46" s="55" t="s">
        <v>0</v>
      </c>
      <c r="J46" s="55" t="s">
        <v>0</v>
      </c>
      <c r="K46" s="55" t="s">
        <v>0</v>
      </c>
      <c r="L46" s="55" t="s">
        <v>0</v>
      </c>
      <c r="M46" s="55" t="s">
        <v>0</v>
      </c>
      <c r="N46" s="55" t="s">
        <v>0</v>
      </c>
      <c r="O46" s="55" t="s">
        <v>0</v>
      </c>
      <c r="P46" s="55" t="s">
        <v>0</v>
      </c>
      <c r="Q46" s="55" t="s">
        <v>0</v>
      </c>
      <c r="R46" s="55" t="s">
        <v>0</v>
      </c>
      <c r="S46" s="55" t="s">
        <v>0</v>
      </c>
      <c r="T46" s="55" t="s">
        <v>0</v>
      </c>
      <c r="U46" s="55" t="s">
        <v>0</v>
      </c>
      <c r="V46" s="55" t="s">
        <v>0</v>
      </c>
      <c r="W46" s="55" t="s">
        <v>0</v>
      </c>
      <c r="X46" s="55" t="s">
        <v>0</v>
      </c>
      <c r="Y46" s="55" t="s">
        <v>0</v>
      </c>
      <c r="Z46" s="55" t="s">
        <v>0</v>
      </c>
      <c r="AA46" s="55"/>
      <c r="AB46" s="55"/>
      <c r="AC46" s="55"/>
      <c r="AD46" s="6">
        <v>3.78</v>
      </c>
      <c r="AE46" s="6">
        <v>4.68</v>
      </c>
      <c r="AF46" s="6">
        <v>6.3259999999999996</v>
      </c>
      <c r="AG46" s="6">
        <v>6.5510000000000002</v>
      </c>
      <c r="AH46" s="6">
        <v>6.6959999999999997</v>
      </c>
      <c r="AI46" s="6">
        <v>7.5460000000000003</v>
      </c>
      <c r="AJ46" s="6">
        <v>6.4349999999999996</v>
      </c>
      <c r="AK46" s="6">
        <v>6.5810000000000004</v>
      </c>
    </row>
    <row r="47" spans="1:37" x14ac:dyDescent="0.25">
      <c r="A47" s="41" t="s">
        <v>40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/>
      <c r="AB47" s="55"/>
      <c r="AC47" s="55"/>
      <c r="AD47" s="55" t="s">
        <v>0</v>
      </c>
      <c r="AE47" s="55" t="s">
        <v>0</v>
      </c>
      <c r="AF47" s="55" t="s">
        <v>0</v>
      </c>
      <c r="AG47" s="55" t="s">
        <v>0</v>
      </c>
      <c r="AH47" s="6"/>
      <c r="AI47" s="6"/>
      <c r="AJ47" s="6">
        <v>1.4E-2</v>
      </c>
      <c r="AK47" s="9"/>
    </row>
    <row r="48" spans="1:37" x14ac:dyDescent="0.25">
      <c r="A48" s="40" t="s">
        <v>41</v>
      </c>
      <c r="B48" s="15">
        <v>1.6</v>
      </c>
      <c r="C48" s="15">
        <v>1.8</v>
      </c>
      <c r="D48" s="15">
        <v>1.7</v>
      </c>
      <c r="E48" s="15">
        <v>1.7</v>
      </c>
      <c r="F48" s="15">
        <v>1.8</v>
      </c>
      <c r="G48" s="15">
        <v>1.7</v>
      </c>
      <c r="H48" s="15">
        <v>0.7</v>
      </c>
      <c r="I48" s="15">
        <v>0.3</v>
      </c>
      <c r="J48" s="15">
        <v>0.1</v>
      </c>
      <c r="K48" s="15">
        <v>0.1</v>
      </c>
      <c r="L48" s="15">
        <v>0.1</v>
      </c>
      <c r="M48" s="15">
        <v>0.1</v>
      </c>
      <c r="N48" s="15">
        <v>0.1</v>
      </c>
      <c r="O48" s="15">
        <v>0.1</v>
      </c>
      <c r="P48" s="15">
        <v>0.1</v>
      </c>
      <c r="Q48" s="15">
        <v>0.1</v>
      </c>
      <c r="R48" s="11">
        <v>0.1</v>
      </c>
      <c r="S48" s="11">
        <v>0.1</v>
      </c>
      <c r="T48" s="12">
        <v>0.1</v>
      </c>
      <c r="U48" s="17">
        <v>0.1</v>
      </c>
      <c r="V48" s="17">
        <v>0.1</v>
      </c>
      <c r="W48" s="9">
        <v>0.10299999999999999</v>
      </c>
      <c r="X48" s="9">
        <v>0.108</v>
      </c>
      <c r="Y48" s="9">
        <v>0.111</v>
      </c>
      <c r="Z48" s="9">
        <v>0.11600000000000001</v>
      </c>
      <c r="AA48" s="9">
        <v>0.13100000000000001</v>
      </c>
      <c r="AB48" s="9">
        <v>0.14399999999999999</v>
      </c>
      <c r="AC48" s="9">
        <v>0.19</v>
      </c>
      <c r="AD48" s="9">
        <v>0.189</v>
      </c>
      <c r="AE48" s="9">
        <v>0.188</v>
      </c>
      <c r="AF48" s="9">
        <v>0.17399999999999999</v>
      </c>
      <c r="AG48" s="9">
        <v>0.17599999999999999</v>
      </c>
      <c r="AH48" s="9">
        <v>0.08</v>
      </c>
      <c r="AI48" s="9">
        <v>0.09</v>
      </c>
      <c r="AJ48" s="9">
        <v>0.1</v>
      </c>
      <c r="AK48" s="9"/>
    </row>
    <row r="49" spans="1:37" x14ac:dyDescent="0.25">
      <c r="A49" s="40" t="s">
        <v>42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1"/>
      <c r="S49" s="11"/>
      <c r="T49" s="12"/>
      <c r="U49" s="17"/>
      <c r="V49" s="17"/>
      <c r="W49" s="9"/>
      <c r="X49" s="9"/>
      <c r="Y49" s="9"/>
      <c r="Z49" s="9"/>
      <c r="AA49" s="9"/>
      <c r="AB49" s="9"/>
      <c r="AC49" s="9"/>
      <c r="AD49" s="9">
        <v>8.9999999999999993E-3</v>
      </c>
      <c r="AE49" s="9"/>
      <c r="AF49" s="9"/>
      <c r="AG49" s="9"/>
      <c r="AH49" s="9"/>
      <c r="AI49" s="9"/>
      <c r="AJ49" s="9"/>
      <c r="AK49" s="9"/>
    </row>
    <row r="50" spans="1:37" x14ac:dyDescent="0.25">
      <c r="A50" s="45" t="s">
        <v>44</v>
      </c>
      <c r="B50" s="82" t="s">
        <v>0</v>
      </c>
      <c r="C50" s="82" t="s">
        <v>0</v>
      </c>
      <c r="D50" s="82" t="s">
        <v>0</v>
      </c>
      <c r="E50" s="82" t="s">
        <v>0</v>
      </c>
      <c r="F50" s="82" t="s">
        <v>0</v>
      </c>
      <c r="G50" s="82" t="s">
        <v>0</v>
      </c>
      <c r="H50" s="82" t="s">
        <v>0</v>
      </c>
      <c r="I50" s="82" t="s">
        <v>0</v>
      </c>
      <c r="J50" s="82" t="s">
        <v>0</v>
      </c>
      <c r="K50" s="82" t="s">
        <v>0</v>
      </c>
      <c r="L50" s="82" t="s">
        <v>0</v>
      </c>
      <c r="M50" s="82" t="s">
        <v>0</v>
      </c>
      <c r="N50" s="82" t="s">
        <v>0</v>
      </c>
      <c r="O50" s="82" t="s">
        <v>0</v>
      </c>
      <c r="P50" s="82" t="s">
        <v>0</v>
      </c>
      <c r="Q50" s="82" t="s">
        <v>0</v>
      </c>
      <c r="R50" s="82" t="s">
        <v>0</v>
      </c>
      <c r="S50" s="82" t="s">
        <v>0</v>
      </c>
      <c r="T50" s="82" t="s">
        <v>0</v>
      </c>
      <c r="U50" s="82" t="s">
        <v>0</v>
      </c>
      <c r="V50" s="82" t="s">
        <v>0</v>
      </c>
      <c r="W50" s="82" t="s">
        <v>0</v>
      </c>
      <c r="X50" s="82" t="s">
        <v>0</v>
      </c>
      <c r="Y50" s="82" t="s">
        <v>0</v>
      </c>
      <c r="Z50" s="82" t="s">
        <v>0</v>
      </c>
      <c r="AA50" s="82"/>
      <c r="AB50" s="82" t="s">
        <v>0</v>
      </c>
      <c r="AC50" s="82" t="s">
        <v>0</v>
      </c>
      <c r="AD50" s="90"/>
      <c r="AE50" s="90"/>
      <c r="AF50" s="90"/>
      <c r="AG50" s="90"/>
      <c r="AH50" s="90"/>
      <c r="AI50" s="90"/>
      <c r="AJ50" s="90"/>
      <c r="AK50" s="87"/>
    </row>
    <row r="52" spans="1:37" x14ac:dyDescent="0.25">
      <c r="A52" s="108" t="s">
        <v>48</v>
      </c>
      <c r="B52" s="36"/>
      <c r="C52" s="43"/>
    </row>
    <row r="53" spans="1:37" s="59" customFormat="1" ht="29.25" customHeight="1" x14ac:dyDescent="0.25">
      <c r="A53" s="113"/>
      <c r="B53" s="114">
        <v>1990</v>
      </c>
      <c r="C53" s="114">
        <v>1991</v>
      </c>
      <c r="D53" s="114">
        <v>1992</v>
      </c>
      <c r="E53" s="114">
        <v>1993</v>
      </c>
      <c r="F53" s="114">
        <v>1994</v>
      </c>
      <c r="G53" s="114">
        <v>1995</v>
      </c>
      <c r="H53" s="114">
        <v>1996</v>
      </c>
      <c r="I53" s="114">
        <v>1997</v>
      </c>
      <c r="J53" s="114">
        <v>1998</v>
      </c>
      <c r="K53" s="114">
        <v>1999</v>
      </c>
      <c r="L53" s="114">
        <v>2000</v>
      </c>
      <c r="M53" s="114">
        <v>2001</v>
      </c>
      <c r="N53" s="114">
        <v>2002</v>
      </c>
      <c r="O53" s="114">
        <v>2003</v>
      </c>
      <c r="P53" s="114">
        <v>2004</v>
      </c>
      <c r="Q53" s="114">
        <v>2005</v>
      </c>
      <c r="R53" s="114">
        <v>2006</v>
      </c>
      <c r="S53" s="114">
        <v>2007</v>
      </c>
      <c r="T53" s="114">
        <v>2008</v>
      </c>
      <c r="U53" s="114">
        <v>2009</v>
      </c>
      <c r="V53" s="114">
        <v>2010</v>
      </c>
      <c r="W53" s="114">
        <v>2011</v>
      </c>
      <c r="X53" s="114">
        <v>2012</v>
      </c>
      <c r="Y53" s="114">
        <v>2013</v>
      </c>
      <c r="Z53" s="114">
        <v>2014</v>
      </c>
      <c r="AA53" s="114">
        <v>2015</v>
      </c>
      <c r="AB53" s="114">
        <v>2016</v>
      </c>
      <c r="AC53" s="114">
        <v>2017</v>
      </c>
      <c r="AD53" s="114">
        <v>2018</v>
      </c>
      <c r="AE53" s="114">
        <v>2019</v>
      </c>
      <c r="AF53" s="114">
        <v>2020</v>
      </c>
      <c r="AG53" s="114">
        <v>2021</v>
      </c>
      <c r="AH53" s="107" t="s">
        <v>3</v>
      </c>
      <c r="AI53" s="107" t="s">
        <v>4</v>
      </c>
      <c r="AJ53" s="114">
        <v>2024</v>
      </c>
      <c r="AK53" s="114">
        <v>2025</v>
      </c>
    </row>
    <row r="54" spans="1:37" s="33" customFormat="1" x14ac:dyDescent="0.25">
      <c r="A54" s="40" t="s">
        <v>24</v>
      </c>
      <c r="B54" s="14">
        <f t="shared" ref="B54:Z54" si="22">SUM(B56:B73)</f>
        <v>0</v>
      </c>
      <c r="C54" s="14">
        <f t="shared" si="22"/>
        <v>0.1</v>
      </c>
      <c r="D54" s="14">
        <f t="shared" si="22"/>
        <v>0.8</v>
      </c>
      <c r="E54" s="14">
        <f t="shared" si="22"/>
        <v>1.3</v>
      </c>
      <c r="F54" s="14">
        <f t="shared" si="22"/>
        <v>1.7</v>
      </c>
      <c r="G54" s="14">
        <f t="shared" si="22"/>
        <v>2.9</v>
      </c>
      <c r="H54" s="14">
        <f t="shared" si="22"/>
        <v>5.8000000000000007</v>
      </c>
      <c r="I54" s="14">
        <f t="shared" si="22"/>
        <v>7.6999999999999993</v>
      </c>
      <c r="J54" s="14">
        <f t="shared" si="22"/>
        <v>7.8</v>
      </c>
      <c r="K54" s="14">
        <f t="shared" si="22"/>
        <v>8.3000000000000007</v>
      </c>
      <c r="L54" s="14">
        <f t="shared" si="22"/>
        <v>8.6999999999999993</v>
      </c>
      <c r="M54" s="14">
        <f t="shared" si="22"/>
        <v>9.8000000000000007</v>
      </c>
      <c r="N54" s="14">
        <f t="shared" si="22"/>
        <v>11.1</v>
      </c>
      <c r="O54" s="14">
        <f t="shared" si="22"/>
        <v>14.200000000000001</v>
      </c>
      <c r="P54" s="14">
        <f t="shared" si="22"/>
        <v>18.500000000000004</v>
      </c>
      <c r="Q54" s="14">
        <f t="shared" si="22"/>
        <v>21.4</v>
      </c>
      <c r="R54" s="14">
        <f t="shared" si="22"/>
        <v>26.4</v>
      </c>
      <c r="S54" s="14">
        <f t="shared" si="22"/>
        <v>29.4</v>
      </c>
      <c r="T54" s="14">
        <f t="shared" si="22"/>
        <v>32.6</v>
      </c>
      <c r="U54" s="14">
        <f t="shared" si="22"/>
        <v>36.6</v>
      </c>
      <c r="V54" s="14">
        <f t="shared" si="22"/>
        <v>43.300000000000011</v>
      </c>
      <c r="W54" s="14">
        <f t="shared" si="22"/>
        <v>47.171000000000006</v>
      </c>
      <c r="X54" s="14">
        <f t="shared" si="22"/>
        <v>49.588999999999984</v>
      </c>
      <c r="Y54" s="14">
        <f t="shared" si="22"/>
        <v>53.785000000000004</v>
      </c>
      <c r="Z54" s="14">
        <f t="shared" si="22"/>
        <v>59.28</v>
      </c>
      <c r="AA54" s="14">
        <f t="shared" ref="AA54:AK54" si="23">SUM(AA55:AA73)</f>
        <v>64.281000000000006</v>
      </c>
      <c r="AB54" s="14">
        <f t="shared" si="23"/>
        <v>69.564000000000007</v>
      </c>
      <c r="AC54" s="14">
        <f t="shared" si="23"/>
        <v>77.265000000000001</v>
      </c>
      <c r="AD54" s="14">
        <f t="shared" si="23"/>
        <v>82.844999999999985</v>
      </c>
      <c r="AE54" s="14">
        <f t="shared" si="23"/>
        <v>87.405999999999992</v>
      </c>
      <c r="AF54" s="14">
        <f t="shared" si="23"/>
        <v>94.972000000000008</v>
      </c>
      <c r="AG54" s="14">
        <f t="shared" si="23"/>
        <v>104.58799999999999</v>
      </c>
      <c r="AH54" s="14">
        <f t="shared" si="23"/>
        <v>114.57299999999996</v>
      </c>
      <c r="AI54" s="14">
        <f t="shared" si="23"/>
        <v>126.94</v>
      </c>
      <c r="AJ54" s="14">
        <f t="shared" si="23"/>
        <v>141.83099999999999</v>
      </c>
      <c r="AK54" s="14">
        <f t="shared" si="23"/>
        <v>147.898</v>
      </c>
    </row>
    <row r="55" spans="1:37" x14ac:dyDescent="0.25">
      <c r="A55" s="40" t="s">
        <v>25</v>
      </c>
      <c r="B55" s="55" t="s">
        <v>0</v>
      </c>
      <c r="C55" s="55" t="s">
        <v>0</v>
      </c>
      <c r="D55" s="55" t="s">
        <v>0</v>
      </c>
      <c r="E55" s="55" t="s">
        <v>0</v>
      </c>
      <c r="F55" s="55" t="s">
        <v>0</v>
      </c>
      <c r="G55" s="55" t="s">
        <v>0</v>
      </c>
      <c r="H55" s="55" t="s">
        <v>0</v>
      </c>
      <c r="I55" s="55" t="s">
        <v>0</v>
      </c>
      <c r="J55" s="55" t="s">
        <v>0</v>
      </c>
      <c r="K55" s="55" t="s">
        <v>0</v>
      </c>
      <c r="L55" s="55" t="s">
        <v>0</v>
      </c>
      <c r="M55" s="55" t="s">
        <v>0</v>
      </c>
      <c r="N55" s="55" t="s">
        <v>0</v>
      </c>
      <c r="O55" s="55" t="s">
        <v>0</v>
      </c>
      <c r="P55" s="55" t="s">
        <v>0</v>
      </c>
      <c r="Q55" s="55" t="s">
        <v>0</v>
      </c>
      <c r="R55" s="55" t="s">
        <v>0</v>
      </c>
      <c r="S55" s="55" t="s">
        <v>0</v>
      </c>
      <c r="T55" s="55" t="s">
        <v>0</v>
      </c>
      <c r="U55" s="55" t="s">
        <v>0</v>
      </c>
      <c r="V55" s="55" t="s">
        <v>0</v>
      </c>
      <c r="W55" s="55" t="s">
        <v>0</v>
      </c>
      <c r="X55" s="55" t="s">
        <v>0</v>
      </c>
      <c r="Y55" s="55" t="s">
        <v>0</v>
      </c>
      <c r="Z55" s="55" t="s">
        <v>0</v>
      </c>
      <c r="AA55" s="55"/>
      <c r="AB55" s="55"/>
      <c r="AC55" s="55"/>
      <c r="AD55" s="55" t="s">
        <v>0</v>
      </c>
      <c r="AE55" s="55" t="s">
        <v>0</v>
      </c>
      <c r="AF55" s="55" t="s">
        <v>0</v>
      </c>
      <c r="AG55" s="55" t="s">
        <v>0</v>
      </c>
      <c r="AH55" s="9">
        <v>0.23400000000000001</v>
      </c>
      <c r="AI55" s="9">
        <v>0.28000000000000003</v>
      </c>
      <c r="AJ55" s="9">
        <v>0.24399999999999999</v>
      </c>
      <c r="AK55" s="9">
        <v>0.311</v>
      </c>
    </row>
    <row r="56" spans="1:37" x14ac:dyDescent="0.25">
      <c r="A56" s="40" t="s">
        <v>26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1"/>
      <c r="T56" s="12"/>
      <c r="U56" s="12">
        <v>0</v>
      </c>
      <c r="V56" s="12">
        <v>0</v>
      </c>
      <c r="W56" s="9">
        <v>2.4E-2</v>
      </c>
      <c r="X56" s="9">
        <v>2.3E-2</v>
      </c>
      <c r="Y56" s="9">
        <v>1.2E-2</v>
      </c>
      <c r="Z56" s="9">
        <v>2.5000000000000001E-2</v>
      </c>
      <c r="AA56" s="9">
        <v>3.2000000000000001E-2</v>
      </c>
      <c r="AB56" s="10">
        <v>2.7E-2</v>
      </c>
      <c r="AC56" s="9">
        <v>2.7E-2</v>
      </c>
      <c r="AD56" s="9">
        <v>2.1999999999999999E-2</v>
      </c>
      <c r="AE56" s="9">
        <v>1.2E-2</v>
      </c>
      <c r="AF56" s="9">
        <v>7.0000000000000001E-3</v>
      </c>
      <c r="AG56" s="9">
        <v>0</v>
      </c>
      <c r="AH56" s="9"/>
      <c r="AI56" s="9">
        <v>6.0000000000000001E-3</v>
      </c>
      <c r="AJ56" s="9"/>
      <c r="AK56" s="9">
        <v>2E-3</v>
      </c>
    </row>
    <row r="57" spans="1:37" x14ac:dyDescent="0.25">
      <c r="A57" s="40" t="s">
        <v>27</v>
      </c>
      <c r="B57" s="15"/>
      <c r="C57" s="15"/>
      <c r="D57" s="15">
        <v>0.1</v>
      </c>
      <c r="E57" s="15"/>
      <c r="F57" s="15"/>
      <c r="G57" s="15">
        <v>0.1</v>
      </c>
      <c r="H57" s="15">
        <v>0.1</v>
      </c>
      <c r="I57" s="15">
        <v>0.3</v>
      </c>
      <c r="J57" s="15">
        <v>0.8</v>
      </c>
      <c r="K57" s="15">
        <v>1</v>
      </c>
      <c r="L57" s="15">
        <v>0.9</v>
      </c>
      <c r="M57" s="15">
        <v>0.8</v>
      </c>
      <c r="N57" s="15">
        <v>1</v>
      </c>
      <c r="O57" s="15">
        <v>1.2</v>
      </c>
      <c r="P57" s="15">
        <v>2.5</v>
      </c>
      <c r="Q57" s="15">
        <v>2.7</v>
      </c>
      <c r="R57" s="11">
        <v>3.1</v>
      </c>
      <c r="S57" s="11">
        <v>3.2</v>
      </c>
      <c r="T57" s="12">
        <v>3.4</v>
      </c>
      <c r="U57" s="12">
        <v>3.9</v>
      </c>
      <c r="V57" s="12">
        <v>4.8</v>
      </c>
      <c r="W57" s="9">
        <v>5.6589999999999998</v>
      </c>
      <c r="X57" s="9">
        <v>6.234</v>
      </c>
      <c r="Y57" s="9">
        <v>6.8719999999999999</v>
      </c>
      <c r="Z57" s="9">
        <v>7.7919999999999998</v>
      </c>
      <c r="AA57" s="9">
        <v>8.1760000000000002</v>
      </c>
      <c r="AB57" s="10">
        <v>9.1590000000000007</v>
      </c>
      <c r="AC57" s="9">
        <v>9.2140000000000004</v>
      </c>
      <c r="AD57" s="9">
        <v>9.4570000000000007</v>
      </c>
      <c r="AE57" s="9">
        <v>9.6690000000000005</v>
      </c>
      <c r="AF57" s="9">
        <v>9.8960000000000008</v>
      </c>
      <c r="AG57" s="9">
        <v>10.44</v>
      </c>
      <c r="AH57" s="9">
        <v>11.262</v>
      </c>
      <c r="AI57" s="9">
        <v>12.128</v>
      </c>
      <c r="AJ57" s="9">
        <v>15.89</v>
      </c>
      <c r="AK57" s="9">
        <v>15.103999999999999</v>
      </c>
    </row>
    <row r="58" spans="1:37" x14ac:dyDescent="0.25">
      <c r="A58" s="40" t="s">
        <v>28</v>
      </c>
      <c r="B58" s="15"/>
      <c r="C58" s="15"/>
      <c r="D58" s="15"/>
      <c r="E58" s="15"/>
      <c r="F58" s="15"/>
      <c r="G58" s="15"/>
      <c r="H58" s="15">
        <v>0.1</v>
      </c>
      <c r="I58" s="15">
        <v>0.1</v>
      </c>
      <c r="J58" s="15">
        <v>0.1</v>
      </c>
      <c r="K58" s="15">
        <v>0.1</v>
      </c>
      <c r="L58" s="15">
        <v>0.1</v>
      </c>
      <c r="M58" s="15">
        <v>0.1</v>
      </c>
      <c r="N58" s="15">
        <v>0.2</v>
      </c>
      <c r="O58" s="15">
        <v>0.4</v>
      </c>
      <c r="P58" s="15">
        <v>0.5</v>
      </c>
      <c r="Q58" s="15">
        <v>0.6</v>
      </c>
      <c r="R58" s="11">
        <v>0.7</v>
      </c>
      <c r="S58" s="11">
        <v>0.7</v>
      </c>
      <c r="T58" s="12">
        <v>1</v>
      </c>
      <c r="U58" s="12">
        <v>1.3</v>
      </c>
      <c r="V58" s="12">
        <v>1.3</v>
      </c>
      <c r="W58" s="9">
        <v>1.1339999999999999</v>
      </c>
      <c r="X58" s="9">
        <v>1.972</v>
      </c>
      <c r="Y58" s="9">
        <v>2.1640000000000001</v>
      </c>
      <c r="Z58" s="9">
        <v>2.2930000000000001</v>
      </c>
      <c r="AA58" s="9">
        <v>2.4540000000000002</v>
      </c>
      <c r="AB58" s="10">
        <v>2.85</v>
      </c>
      <c r="AC58" s="9">
        <v>2.714</v>
      </c>
      <c r="AD58" s="9">
        <v>2.2759999999999998</v>
      </c>
      <c r="AE58" s="9">
        <v>2.0209999999999999</v>
      </c>
      <c r="AF58" s="9">
        <v>2.0569999999999999</v>
      </c>
      <c r="AG58" s="9">
        <v>2.3730000000000002</v>
      </c>
      <c r="AH58" s="9">
        <v>0.90700000000000003</v>
      </c>
      <c r="AI58" s="9">
        <v>1.1739999999999999</v>
      </c>
      <c r="AJ58" s="9">
        <v>1.802</v>
      </c>
      <c r="AK58" s="9">
        <v>2.09</v>
      </c>
    </row>
    <row r="59" spans="1:37" x14ac:dyDescent="0.25">
      <c r="A59" s="40" t="s">
        <v>29</v>
      </c>
      <c r="B59" s="15"/>
      <c r="C59" s="15">
        <v>0.1</v>
      </c>
      <c r="D59" s="15">
        <v>0.5</v>
      </c>
      <c r="E59" s="15">
        <v>0.6</v>
      </c>
      <c r="F59" s="15">
        <v>0.8</v>
      </c>
      <c r="G59" s="15">
        <v>1</v>
      </c>
      <c r="H59" s="15">
        <v>2.6</v>
      </c>
      <c r="I59" s="15">
        <v>2.4</v>
      </c>
      <c r="J59" s="15">
        <v>2.2000000000000002</v>
      </c>
      <c r="K59" s="15">
        <v>2.2000000000000002</v>
      </c>
      <c r="L59" s="15">
        <v>2.2999999999999998</v>
      </c>
      <c r="M59" s="15">
        <v>2.5</v>
      </c>
      <c r="N59" s="15">
        <v>2.8</v>
      </c>
      <c r="O59" s="15">
        <v>3.9</v>
      </c>
      <c r="P59" s="15">
        <v>4.9000000000000004</v>
      </c>
      <c r="Q59" s="15">
        <v>5.5</v>
      </c>
      <c r="R59" s="11">
        <v>6.4</v>
      </c>
      <c r="S59" s="11">
        <v>6.6</v>
      </c>
      <c r="T59" s="12">
        <v>7.1</v>
      </c>
      <c r="U59" s="12">
        <v>7.4</v>
      </c>
      <c r="V59" s="12">
        <v>7.7</v>
      </c>
      <c r="W59" s="9">
        <v>8.0530000000000008</v>
      </c>
      <c r="X59" s="9">
        <v>8.5640000000000001</v>
      </c>
      <c r="Y59" s="9">
        <v>8.9469999999999992</v>
      </c>
      <c r="Z59" s="9">
        <v>10.648999999999999</v>
      </c>
      <c r="AA59" s="9">
        <v>11.766</v>
      </c>
      <c r="AB59" s="10">
        <v>12.054</v>
      </c>
      <c r="AC59" s="9">
        <v>12.87</v>
      </c>
      <c r="AD59" s="9">
        <v>13.435</v>
      </c>
      <c r="AE59" s="9">
        <v>14.247</v>
      </c>
      <c r="AF59" s="9">
        <v>15.022</v>
      </c>
      <c r="AG59" s="9">
        <v>16.039000000000001</v>
      </c>
      <c r="AH59" s="9">
        <v>18.696999999999999</v>
      </c>
      <c r="AI59" s="9">
        <v>19.535</v>
      </c>
      <c r="AJ59" s="9">
        <v>20.864000000000001</v>
      </c>
      <c r="AK59" s="9">
        <v>21.876000000000001</v>
      </c>
    </row>
    <row r="60" spans="1:37" x14ac:dyDescent="0.25">
      <c r="A60" s="40" t="s">
        <v>30</v>
      </c>
      <c r="B60" s="15"/>
      <c r="C60" s="15"/>
      <c r="D60" s="15"/>
      <c r="E60" s="15"/>
      <c r="F60" s="15"/>
      <c r="G60" s="15"/>
      <c r="H60" s="15">
        <v>0.1</v>
      </c>
      <c r="I60" s="15">
        <v>0.5</v>
      </c>
      <c r="J60" s="15">
        <v>0.6</v>
      </c>
      <c r="K60" s="15">
        <v>0.5</v>
      </c>
      <c r="L60" s="15">
        <v>0.6</v>
      </c>
      <c r="M60" s="15">
        <v>0.5</v>
      </c>
      <c r="N60" s="15">
        <v>0.6</v>
      </c>
      <c r="O60" s="15">
        <v>0.9</v>
      </c>
      <c r="P60" s="15">
        <v>0.9</v>
      </c>
      <c r="Q60" s="15">
        <v>0.9</v>
      </c>
      <c r="R60" s="11">
        <v>1</v>
      </c>
      <c r="S60" s="11">
        <v>1.1000000000000001</v>
      </c>
      <c r="T60" s="12">
        <v>1.4</v>
      </c>
      <c r="U60" s="12">
        <v>1.4</v>
      </c>
      <c r="V60" s="12">
        <v>1.5</v>
      </c>
      <c r="W60" s="9">
        <v>1.5680000000000001</v>
      </c>
      <c r="X60" s="9">
        <v>1.9239999999999999</v>
      </c>
      <c r="Y60" s="9">
        <v>1.681</v>
      </c>
      <c r="Z60" s="9">
        <v>1.7070000000000001</v>
      </c>
      <c r="AA60" s="9">
        <v>1.774</v>
      </c>
      <c r="AB60" s="10">
        <v>1.744</v>
      </c>
      <c r="AC60" s="9">
        <v>1.94</v>
      </c>
      <c r="AD60" s="9">
        <v>1.8360000000000001</v>
      </c>
      <c r="AE60" s="9">
        <v>1.712</v>
      </c>
      <c r="AF60" s="9">
        <v>1.794</v>
      </c>
      <c r="AG60" s="9">
        <v>1.8740000000000001</v>
      </c>
      <c r="AH60" s="9">
        <v>2.0459999999999998</v>
      </c>
      <c r="AI60" s="9">
        <v>2.0390000000000001</v>
      </c>
      <c r="AJ60" s="9">
        <v>2.105</v>
      </c>
      <c r="AK60" s="9">
        <v>2.04</v>
      </c>
    </row>
    <row r="61" spans="1:37" x14ac:dyDescent="0.25">
      <c r="A61" s="40" t="s">
        <v>31</v>
      </c>
      <c r="B61" s="15"/>
      <c r="C61" s="15"/>
      <c r="D61" s="15"/>
      <c r="E61" s="15"/>
      <c r="F61" s="15"/>
      <c r="G61" s="15">
        <v>0.2</v>
      </c>
      <c r="H61" s="15">
        <v>0.2</v>
      </c>
      <c r="I61" s="15">
        <v>0.3</v>
      </c>
      <c r="J61" s="15">
        <v>0.3</v>
      </c>
      <c r="K61" s="15">
        <v>0.5</v>
      </c>
      <c r="L61" s="15">
        <v>0.6</v>
      </c>
      <c r="M61" s="15">
        <v>0.7</v>
      </c>
      <c r="N61" s="15">
        <v>0.9</v>
      </c>
      <c r="O61" s="15">
        <v>0.9</v>
      </c>
      <c r="P61" s="15">
        <v>1.3</v>
      </c>
      <c r="Q61" s="15">
        <v>1.4</v>
      </c>
      <c r="R61" s="11">
        <v>1.7</v>
      </c>
      <c r="S61" s="11">
        <v>2.2999999999999998</v>
      </c>
      <c r="T61" s="12">
        <v>2.5</v>
      </c>
      <c r="U61" s="12">
        <v>2.6</v>
      </c>
      <c r="V61" s="12">
        <v>2.7</v>
      </c>
      <c r="W61" s="9">
        <v>2.754</v>
      </c>
      <c r="X61" s="9">
        <v>3.0459999999999998</v>
      </c>
      <c r="Y61" s="9">
        <v>3.1640000000000001</v>
      </c>
      <c r="Z61" s="9">
        <v>3.375</v>
      </c>
      <c r="AA61" s="9">
        <v>3.5609999999999999</v>
      </c>
      <c r="AB61" s="10">
        <v>3.9039999999999999</v>
      </c>
      <c r="AC61" s="9">
        <v>4.2839999999999998</v>
      </c>
      <c r="AD61" s="9">
        <v>4.4139999999999997</v>
      </c>
      <c r="AE61" s="9">
        <v>4.5590000000000002</v>
      </c>
      <c r="AF61" s="9">
        <v>4.9059999999999997</v>
      </c>
      <c r="AG61" s="9">
        <v>4.7060000000000004</v>
      </c>
      <c r="AH61" s="9">
        <v>2.782</v>
      </c>
      <c r="AI61" s="9">
        <v>2.94</v>
      </c>
      <c r="AJ61" s="9">
        <v>4.7759999999999998</v>
      </c>
      <c r="AK61" s="9">
        <v>4.9059999999999997</v>
      </c>
    </row>
    <row r="62" spans="1:37" x14ac:dyDescent="0.25">
      <c r="A62" s="40" t="s">
        <v>32</v>
      </c>
      <c r="B62" s="55" t="s">
        <v>0</v>
      </c>
      <c r="C62" s="55" t="s">
        <v>0</v>
      </c>
      <c r="D62" s="55" t="s">
        <v>0</v>
      </c>
      <c r="E62" s="55" t="s">
        <v>0</v>
      </c>
      <c r="F62" s="55" t="s">
        <v>0</v>
      </c>
      <c r="G62" s="55" t="s">
        <v>0</v>
      </c>
      <c r="H62" s="55" t="s">
        <v>0</v>
      </c>
      <c r="I62" s="55" t="s">
        <v>0</v>
      </c>
      <c r="J62" s="55" t="s">
        <v>0</v>
      </c>
      <c r="K62" s="55" t="s">
        <v>0</v>
      </c>
      <c r="L62" s="55" t="s">
        <v>0</v>
      </c>
      <c r="M62" s="55" t="s">
        <v>0</v>
      </c>
      <c r="N62" s="55" t="s">
        <v>0</v>
      </c>
      <c r="O62" s="55" t="s">
        <v>0</v>
      </c>
      <c r="P62" s="55" t="s">
        <v>0</v>
      </c>
      <c r="Q62" s="55" t="s">
        <v>0</v>
      </c>
      <c r="R62" s="55" t="s">
        <v>0</v>
      </c>
      <c r="S62" s="55" t="s">
        <v>0</v>
      </c>
      <c r="T62" s="55" t="s">
        <v>0</v>
      </c>
      <c r="U62" s="55" t="s">
        <v>0</v>
      </c>
      <c r="V62" s="55" t="s">
        <v>0</v>
      </c>
      <c r="W62" s="55" t="s">
        <v>0</v>
      </c>
      <c r="X62" s="55" t="s">
        <v>0</v>
      </c>
      <c r="Y62" s="55" t="s">
        <v>0</v>
      </c>
      <c r="Z62" s="55" t="s">
        <v>0</v>
      </c>
      <c r="AA62" s="55"/>
      <c r="AB62" s="55"/>
      <c r="AC62" s="55"/>
      <c r="AD62" s="55" t="s">
        <v>0</v>
      </c>
      <c r="AE62" s="55" t="s">
        <v>0</v>
      </c>
      <c r="AF62" s="55" t="s">
        <v>0</v>
      </c>
      <c r="AG62" s="55" t="s">
        <v>0</v>
      </c>
      <c r="AH62" s="9">
        <v>0.69499999999999995</v>
      </c>
      <c r="AI62" s="9">
        <v>0.91</v>
      </c>
      <c r="AJ62" s="9">
        <v>1.276</v>
      </c>
      <c r="AK62" s="9">
        <v>1.4390000000000001</v>
      </c>
    </row>
    <row r="63" spans="1:37" x14ac:dyDescent="0.25">
      <c r="A63" s="40" t="s">
        <v>33</v>
      </c>
      <c r="B63" s="15"/>
      <c r="C63" s="15"/>
      <c r="D63" s="15"/>
      <c r="E63" s="15"/>
      <c r="F63" s="15">
        <v>0.1</v>
      </c>
      <c r="G63" s="15">
        <v>0.2</v>
      </c>
      <c r="H63" s="15">
        <v>0.2</v>
      </c>
      <c r="I63" s="15">
        <v>0.2</v>
      </c>
      <c r="J63" s="15">
        <v>0.2</v>
      </c>
      <c r="K63" s="15">
        <v>0.2</v>
      </c>
      <c r="L63" s="15">
        <v>0.2</v>
      </c>
      <c r="M63" s="15">
        <v>0.2</v>
      </c>
      <c r="N63" s="15">
        <v>0.3</v>
      </c>
      <c r="O63" s="15">
        <v>0.3</v>
      </c>
      <c r="P63" s="15">
        <v>0.3</v>
      </c>
      <c r="Q63" s="15">
        <v>0.3</v>
      </c>
      <c r="R63" s="11">
        <v>0.4</v>
      </c>
      <c r="S63" s="11">
        <v>0.4</v>
      </c>
      <c r="T63" s="12">
        <v>0.4</v>
      </c>
      <c r="U63" s="12">
        <v>0.5</v>
      </c>
      <c r="V63" s="12">
        <v>0.6</v>
      </c>
      <c r="W63" s="9">
        <v>0.66700000000000004</v>
      </c>
      <c r="X63" s="9">
        <v>0.59399999999999997</v>
      </c>
      <c r="Y63" s="9">
        <v>0.66700000000000004</v>
      </c>
      <c r="Z63" s="9">
        <v>0.74199999999999999</v>
      </c>
      <c r="AA63" s="9">
        <v>0.63700000000000001</v>
      </c>
      <c r="AB63" s="10">
        <v>0.68400000000000005</v>
      </c>
      <c r="AC63" s="9">
        <v>0.68700000000000006</v>
      </c>
      <c r="AD63" s="9">
        <v>0.628</v>
      </c>
      <c r="AE63" s="9">
        <v>0.69399999999999995</v>
      </c>
      <c r="AF63" s="9">
        <v>0.84499999999999997</v>
      </c>
      <c r="AG63" s="9">
        <v>0.876</v>
      </c>
      <c r="AH63" s="9">
        <v>0.29099999999999998</v>
      </c>
      <c r="AI63" s="9">
        <v>0.42399999999999999</v>
      </c>
      <c r="AJ63" s="9">
        <v>0.41199999999999998</v>
      </c>
      <c r="AK63" s="9">
        <v>0.47</v>
      </c>
    </row>
    <row r="64" spans="1:37" x14ac:dyDescent="0.25">
      <c r="A64" s="40" t="s">
        <v>34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1">
        <v>0</v>
      </c>
      <c r="S64" s="11">
        <v>0</v>
      </c>
      <c r="T64" s="12">
        <v>0</v>
      </c>
      <c r="U64" s="12">
        <v>0</v>
      </c>
      <c r="V64" s="12">
        <v>0.1</v>
      </c>
      <c r="W64" s="9">
        <v>5.8000000000000003E-2</v>
      </c>
      <c r="X64" s="9">
        <v>0.08</v>
      </c>
      <c r="Y64" s="9">
        <v>7.6999999999999999E-2</v>
      </c>
      <c r="Z64" s="9">
        <v>8.2000000000000003E-2</v>
      </c>
      <c r="AA64" s="9">
        <v>8.5000000000000006E-2</v>
      </c>
      <c r="AB64" s="10">
        <v>0.12</v>
      </c>
      <c r="AC64" s="9">
        <v>0.108</v>
      </c>
      <c r="AD64" s="9">
        <v>0.13300000000000001</v>
      </c>
      <c r="AE64" s="9">
        <v>0.13900000000000001</v>
      </c>
      <c r="AF64" s="9">
        <v>0.16700000000000001</v>
      </c>
      <c r="AG64" s="9">
        <v>0.17199999999999999</v>
      </c>
      <c r="AH64" s="9">
        <v>0.20699999999999999</v>
      </c>
      <c r="AI64" s="9">
        <v>0.192</v>
      </c>
      <c r="AJ64" s="9">
        <v>0.17100000000000001</v>
      </c>
      <c r="AK64" s="9">
        <v>0.156</v>
      </c>
    </row>
    <row r="65" spans="1:37" x14ac:dyDescent="0.25">
      <c r="A65" s="40" t="s">
        <v>35</v>
      </c>
      <c r="B65" s="15"/>
      <c r="C65" s="15"/>
      <c r="D65" s="15"/>
      <c r="E65" s="15">
        <v>0.1</v>
      </c>
      <c r="F65" s="15"/>
      <c r="G65" s="15">
        <v>0.1</v>
      </c>
      <c r="H65" s="15">
        <v>0.1</v>
      </c>
      <c r="I65" s="15">
        <v>0.4</v>
      </c>
      <c r="J65" s="15">
        <v>0.3</v>
      </c>
      <c r="K65" s="15">
        <v>0.4</v>
      </c>
      <c r="L65" s="15">
        <v>0.4</v>
      </c>
      <c r="M65" s="15">
        <v>0.4</v>
      </c>
      <c r="N65" s="15">
        <v>0.5</v>
      </c>
      <c r="O65" s="15">
        <v>1.1000000000000001</v>
      </c>
      <c r="P65" s="15">
        <v>1.3</v>
      </c>
      <c r="Q65" s="15">
        <v>1.6</v>
      </c>
      <c r="R65" s="11">
        <v>2.7</v>
      </c>
      <c r="S65" s="11">
        <v>3.3</v>
      </c>
      <c r="T65" s="12">
        <v>3.6</v>
      </c>
      <c r="U65" s="12">
        <v>4.2</v>
      </c>
      <c r="V65" s="12">
        <v>5.6</v>
      </c>
      <c r="W65" s="9">
        <v>5.8220000000000001</v>
      </c>
      <c r="X65" s="9">
        <v>7.6070000000000002</v>
      </c>
      <c r="Y65" s="9">
        <v>8.8559999999999999</v>
      </c>
      <c r="Z65" s="9">
        <v>10.542999999999999</v>
      </c>
      <c r="AA65" s="9">
        <v>11.375999999999999</v>
      </c>
      <c r="AB65" s="10">
        <v>12.185</v>
      </c>
      <c r="AC65" s="9">
        <v>14.144</v>
      </c>
      <c r="AD65" s="9">
        <v>15.743</v>
      </c>
      <c r="AE65" s="9">
        <v>17.213999999999999</v>
      </c>
      <c r="AF65" s="9">
        <v>19.678000000000001</v>
      </c>
      <c r="AG65" s="9">
        <v>22.989000000000001</v>
      </c>
      <c r="AH65" s="9">
        <v>23.344999999999999</v>
      </c>
      <c r="AI65" s="9">
        <v>24.795999999999999</v>
      </c>
      <c r="AJ65" s="9">
        <v>25.603000000000002</v>
      </c>
      <c r="AK65" s="9">
        <v>26.811</v>
      </c>
    </row>
    <row r="66" spans="1:37" x14ac:dyDescent="0.25">
      <c r="A66" s="40" t="s">
        <v>36</v>
      </c>
      <c r="B66" s="15"/>
      <c r="C66" s="15"/>
      <c r="D66" s="15"/>
      <c r="E66" s="15">
        <v>0.3</v>
      </c>
      <c r="F66" s="15">
        <v>0.6</v>
      </c>
      <c r="G66" s="15">
        <v>1</v>
      </c>
      <c r="H66" s="15">
        <v>1.6</v>
      </c>
      <c r="I66" s="15">
        <v>2.9</v>
      </c>
      <c r="J66" s="15">
        <v>2.2999999999999998</v>
      </c>
      <c r="K66" s="15">
        <v>2.6</v>
      </c>
      <c r="L66" s="15">
        <v>2.9</v>
      </c>
      <c r="M66" s="15">
        <v>3.7</v>
      </c>
      <c r="N66" s="15">
        <v>3.9</v>
      </c>
      <c r="O66" s="15">
        <v>4.5999999999999996</v>
      </c>
      <c r="P66" s="15">
        <v>5.5</v>
      </c>
      <c r="Q66" s="15">
        <v>7</v>
      </c>
      <c r="R66" s="11">
        <v>8.4</v>
      </c>
      <c r="S66" s="11">
        <v>8.8000000000000007</v>
      </c>
      <c r="T66" s="12">
        <v>10.3</v>
      </c>
      <c r="U66" s="12">
        <v>11.1</v>
      </c>
      <c r="V66" s="12">
        <v>13.8</v>
      </c>
      <c r="W66" s="9">
        <v>16.234999999999999</v>
      </c>
      <c r="X66" s="9">
        <v>13.879</v>
      </c>
      <c r="Y66" s="9">
        <v>15.866</v>
      </c>
      <c r="Z66" s="9">
        <v>15.317</v>
      </c>
      <c r="AA66" s="9">
        <v>16.71</v>
      </c>
      <c r="AB66" s="10">
        <v>18.658999999999999</v>
      </c>
      <c r="AC66" s="9">
        <v>21.067</v>
      </c>
      <c r="AD66" s="9">
        <v>23.731999999999999</v>
      </c>
      <c r="AE66" s="9">
        <v>25.353000000000002</v>
      </c>
      <c r="AF66" s="9">
        <v>26.939</v>
      </c>
      <c r="AG66" s="9">
        <v>30.666</v>
      </c>
      <c r="AH66" s="9">
        <v>38.000999999999998</v>
      </c>
      <c r="AI66" s="9">
        <v>40.241999999999997</v>
      </c>
      <c r="AJ66" s="9">
        <v>45.162999999999997</v>
      </c>
      <c r="AK66" s="9">
        <v>49.298999999999999</v>
      </c>
    </row>
    <row r="67" spans="1:37" x14ac:dyDescent="0.25">
      <c r="A67" s="40" t="s">
        <v>45</v>
      </c>
      <c r="B67" s="15"/>
      <c r="C67" s="15"/>
      <c r="D67" s="15">
        <v>0.2</v>
      </c>
      <c r="E67" s="15">
        <v>0.3</v>
      </c>
      <c r="F67" s="15">
        <v>0.2</v>
      </c>
      <c r="G67" s="15">
        <v>0.3</v>
      </c>
      <c r="H67" s="15">
        <v>0.4</v>
      </c>
      <c r="I67" s="15">
        <v>0.5</v>
      </c>
      <c r="J67" s="15">
        <v>0.8</v>
      </c>
      <c r="K67" s="15">
        <v>0.7</v>
      </c>
      <c r="L67" s="15">
        <v>0.7</v>
      </c>
      <c r="M67" s="15">
        <v>0.8</v>
      </c>
      <c r="N67" s="15">
        <v>0.8</v>
      </c>
      <c r="O67" s="15">
        <v>0.8</v>
      </c>
      <c r="P67" s="15">
        <v>1.1000000000000001</v>
      </c>
      <c r="Q67" s="15">
        <v>1.2</v>
      </c>
      <c r="R67" s="11">
        <v>1.8</v>
      </c>
      <c r="S67" s="11">
        <v>2.7</v>
      </c>
      <c r="T67" s="12">
        <v>2.5</v>
      </c>
      <c r="U67" s="12">
        <v>3.7</v>
      </c>
      <c r="V67" s="12">
        <v>4.7</v>
      </c>
      <c r="W67" s="9">
        <v>4.7249999999999996</v>
      </c>
      <c r="X67" s="9">
        <v>5.2229999999999999</v>
      </c>
      <c r="Y67" s="9">
        <v>4.976</v>
      </c>
      <c r="Z67" s="9">
        <v>6.2539999999999996</v>
      </c>
      <c r="AA67" s="9">
        <v>7.2549999999999999</v>
      </c>
      <c r="AB67" s="10">
        <v>7.7560000000000002</v>
      </c>
      <c r="AC67" s="9">
        <v>9.8030000000000008</v>
      </c>
      <c r="AD67" s="54" t="s">
        <v>0</v>
      </c>
      <c r="AE67" s="54" t="s">
        <v>0</v>
      </c>
      <c r="AF67" s="54" t="s">
        <v>0</v>
      </c>
      <c r="AG67" s="54" t="s">
        <v>0</v>
      </c>
      <c r="AH67" s="54" t="s">
        <v>0</v>
      </c>
      <c r="AI67" s="54" t="s">
        <v>0</v>
      </c>
      <c r="AJ67" s="54" t="s">
        <v>0</v>
      </c>
    </row>
    <row r="68" spans="1:37" x14ac:dyDescent="0.25">
      <c r="A68" s="40" t="s">
        <v>37</v>
      </c>
      <c r="B68" s="15"/>
      <c r="C68" s="15"/>
      <c r="D68" s="15"/>
      <c r="E68" s="15"/>
      <c r="F68" s="15"/>
      <c r="G68" s="15"/>
      <c r="H68" s="15">
        <v>0.1</v>
      </c>
      <c r="I68" s="15"/>
      <c r="J68" s="15"/>
      <c r="K68" s="15"/>
      <c r="L68" s="15"/>
      <c r="M68" s="15"/>
      <c r="N68" s="15"/>
      <c r="O68" s="15"/>
      <c r="P68" s="15"/>
      <c r="Q68" s="15"/>
      <c r="R68" s="11">
        <v>0</v>
      </c>
      <c r="S68" s="11">
        <v>0</v>
      </c>
      <c r="T68" s="12">
        <v>0</v>
      </c>
      <c r="U68" s="12">
        <v>0</v>
      </c>
      <c r="V68" s="12">
        <v>0</v>
      </c>
      <c r="W68" s="9">
        <v>3.1E-2</v>
      </c>
      <c r="X68" s="9">
        <v>3.2000000000000001E-2</v>
      </c>
      <c r="Y68" s="9">
        <v>3.3000000000000002E-2</v>
      </c>
      <c r="Z68" s="9">
        <v>2.9000000000000001E-2</v>
      </c>
      <c r="AA68" s="9">
        <v>3.1E-2</v>
      </c>
      <c r="AB68" s="10">
        <v>3.4000000000000002E-2</v>
      </c>
      <c r="AC68" s="9">
        <v>3.2000000000000001E-2</v>
      </c>
      <c r="AD68" s="9">
        <v>1.4E-2</v>
      </c>
      <c r="AE68" s="9">
        <v>0.01</v>
      </c>
      <c r="AF68" s="9">
        <v>7.0000000000000001E-3</v>
      </c>
      <c r="AG68" s="9"/>
      <c r="AH68" s="10">
        <v>2E-3</v>
      </c>
      <c r="AI68" s="9">
        <v>1E-3</v>
      </c>
      <c r="AJ68" s="9">
        <v>1.7000000000000001E-2</v>
      </c>
      <c r="AK68" s="54">
        <v>1E-3</v>
      </c>
    </row>
    <row r="69" spans="1:37" x14ac:dyDescent="0.25">
      <c r="A69" s="40" t="s">
        <v>38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1">
        <v>0</v>
      </c>
      <c r="S69" s="11">
        <v>0</v>
      </c>
      <c r="T69" s="12">
        <v>0.1</v>
      </c>
      <c r="U69" s="12">
        <v>0.1</v>
      </c>
      <c r="V69" s="12">
        <v>0.1</v>
      </c>
      <c r="W69" s="9">
        <v>7.2999999999999995E-2</v>
      </c>
      <c r="X69" s="9">
        <v>4.7E-2</v>
      </c>
      <c r="Y69" s="9">
        <v>4.7E-2</v>
      </c>
      <c r="Z69" s="9">
        <v>5.3999999999999999E-2</v>
      </c>
      <c r="AA69" s="9">
        <v>4.9000000000000002E-2</v>
      </c>
      <c r="AB69" s="10">
        <v>1.2E-2</v>
      </c>
      <c r="AC69" s="9">
        <v>1.4E-2</v>
      </c>
      <c r="AD69" s="9">
        <v>1.4E-2</v>
      </c>
      <c r="AE69" s="9">
        <v>1.4E-2</v>
      </c>
      <c r="AF69" s="9">
        <v>1.4E-2</v>
      </c>
      <c r="AG69" s="9">
        <v>8.9999999999999993E-3</v>
      </c>
      <c r="AH69" s="9">
        <v>3.0000000000000001E-3</v>
      </c>
      <c r="AI69" s="9">
        <v>1.0999999999999999E-2</v>
      </c>
      <c r="AJ69" s="9">
        <v>1.0999999999999999E-2</v>
      </c>
      <c r="AK69" s="9"/>
    </row>
    <row r="70" spans="1:37" x14ac:dyDescent="0.25">
      <c r="A70" s="40" t="s">
        <v>39</v>
      </c>
      <c r="B70" s="55" t="s">
        <v>0</v>
      </c>
      <c r="C70" s="55" t="s">
        <v>0</v>
      </c>
      <c r="D70" s="55" t="s">
        <v>0</v>
      </c>
      <c r="E70" s="55" t="s">
        <v>0</v>
      </c>
      <c r="F70" s="55" t="s">
        <v>0</v>
      </c>
      <c r="G70" s="55" t="s">
        <v>0</v>
      </c>
      <c r="H70" s="55" t="s">
        <v>0</v>
      </c>
      <c r="I70" s="55" t="s">
        <v>0</v>
      </c>
      <c r="J70" s="55" t="s">
        <v>0</v>
      </c>
      <c r="K70" s="55" t="s">
        <v>0</v>
      </c>
      <c r="L70" s="55" t="s">
        <v>0</v>
      </c>
      <c r="M70" s="55" t="s">
        <v>0</v>
      </c>
      <c r="N70" s="55" t="s">
        <v>0</v>
      </c>
      <c r="O70" s="55" t="s">
        <v>0</v>
      </c>
      <c r="P70" s="55" t="s">
        <v>0</v>
      </c>
      <c r="Q70" s="55" t="s">
        <v>0</v>
      </c>
      <c r="R70" s="55" t="s">
        <v>0</v>
      </c>
      <c r="S70" s="55" t="s">
        <v>0</v>
      </c>
      <c r="T70" s="55" t="s">
        <v>0</v>
      </c>
      <c r="U70" s="55" t="s">
        <v>0</v>
      </c>
      <c r="V70" s="55" t="s">
        <v>0</v>
      </c>
      <c r="W70" s="55" t="s">
        <v>0</v>
      </c>
      <c r="X70" s="55" t="s">
        <v>0</v>
      </c>
      <c r="Y70" s="55" t="s">
        <v>0</v>
      </c>
      <c r="Z70" s="55" t="s">
        <v>0</v>
      </c>
      <c r="AA70" s="55"/>
      <c r="AB70" s="55"/>
      <c r="AC70" s="55"/>
      <c r="AD70" s="9">
        <v>10.743</v>
      </c>
      <c r="AE70" s="9">
        <v>11.420999999999999</v>
      </c>
      <c r="AF70" s="9">
        <v>13.291</v>
      </c>
      <c r="AG70" s="9">
        <v>14.064</v>
      </c>
      <c r="AH70" s="9">
        <v>15.385999999999999</v>
      </c>
      <c r="AI70" s="9">
        <v>21.477</v>
      </c>
      <c r="AJ70" s="9">
        <v>22.815999999999999</v>
      </c>
      <c r="AK70" s="9">
        <v>22.702999999999999</v>
      </c>
    </row>
    <row r="71" spans="1:37" x14ac:dyDescent="0.25">
      <c r="A71" s="41" t="s">
        <v>40</v>
      </c>
      <c r="B71" s="55" t="s">
        <v>0</v>
      </c>
      <c r="C71" s="55" t="s">
        <v>0</v>
      </c>
      <c r="D71" s="55" t="s">
        <v>0</v>
      </c>
      <c r="E71" s="55" t="s">
        <v>0</v>
      </c>
      <c r="F71" s="55" t="s">
        <v>0</v>
      </c>
      <c r="G71" s="55" t="s">
        <v>0</v>
      </c>
      <c r="H71" s="55" t="s">
        <v>0</v>
      </c>
      <c r="I71" s="55" t="s">
        <v>0</v>
      </c>
      <c r="J71" s="55" t="s">
        <v>0</v>
      </c>
      <c r="K71" s="55" t="s">
        <v>0</v>
      </c>
      <c r="L71" s="55" t="s">
        <v>0</v>
      </c>
      <c r="M71" s="55" t="s">
        <v>0</v>
      </c>
      <c r="N71" s="55" t="s">
        <v>0</v>
      </c>
      <c r="O71" s="55" t="s">
        <v>0</v>
      </c>
      <c r="P71" s="55" t="s">
        <v>0</v>
      </c>
      <c r="Q71" s="55" t="s">
        <v>0</v>
      </c>
      <c r="R71" s="55" t="s">
        <v>0</v>
      </c>
      <c r="S71" s="55" t="s">
        <v>0</v>
      </c>
      <c r="T71" s="55" t="s">
        <v>0</v>
      </c>
      <c r="U71" s="55" t="s">
        <v>0</v>
      </c>
      <c r="V71" s="55" t="s">
        <v>0</v>
      </c>
      <c r="W71" s="55" t="s">
        <v>0</v>
      </c>
      <c r="X71" s="55" t="s">
        <v>0</v>
      </c>
      <c r="Y71" s="55" t="s">
        <v>0</v>
      </c>
      <c r="Z71" s="55" t="s">
        <v>0</v>
      </c>
      <c r="AA71" s="55"/>
      <c r="AB71" s="55"/>
      <c r="AC71" s="55"/>
      <c r="AD71" s="55" t="s">
        <v>0</v>
      </c>
      <c r="AE71" s="55" t="s">
        <v>0</v>
      </c>
      <c r="AF71" s="55" t="s">
        <v>0</v>
      </c>
      <c r="AG71" s="55" t="s">
        <v>0</v>
      </c>
      <c r="AH71" s="9">
        <v>0.624</v>
      </c>
      <c r="AI71" s="9">
        <v>0.65400000000000003</v>
      </c>
      <c r="AJ71" s="9">
        <v>0.54900000000000004</v>
      </c>
      <c r="AK71" s="9">
        <v>0.54800000000000004</v>
      </c>
    </row>
    <row r="72" spans="1:37" x14ac:dyDescent="0.25">
      <c r="A72" s="40" t="s">
        <v>41</v>
      </c>
      <c r="B72" s="15"/>
      <c r="C72" s="15"/>
      <c r="D72" s="15"/>
      <c r="E72" s="15"/>
      <c r="F72" s="15"/>
      <c r="G72" s="15"/>
      <c r="H72" s="15">
        <v>0.3</v>
      </c>
      <c r="I72" s="15">
        <v>0.1</v>
      </c>
      <c r="J72" s="15">
        <v>0.2</v>
      </c>
      <c r="K72" s="15">
        <v>0.1</v>
      </c>
      <c r="L72" s="15"/>
      <c r="M72" s="15">
        <v>0.1</v>
      </c>
      <c r="N72" s="15">
        <v>0.1</v>
      </c>
      <c r="O72" s="15">
        <v>0.1</v>
      </c>
      <c r="P72" s="15">
        <v>0.2</v>
      </c>
      <c r="Q72" s="15">
        <v>0.2</v>
      </c>
      <c r="R72" s="11">
        <v>0.2</v>
      </c>
      <c r="S72" s="11">
        <v>0.3</v>
      </c>
      <c r="T72" s="12">
        <v>0.3</v>
      </c>
      <c r="U72" s="12">
        <v>0.4</v>
      </c>
      <c r="V72" s="12">
        <v>0.4</v>
      </c>
      <c r="W72" s="9">
        <v>0.36799999999999999</v>
      </c>
      <c r="X72" s="9">
        <v>0.36399999999999999</v>
      </c>
      <c r="Y72" s="9">
        <v>0.42299999999999999</v>
      </c>
      <c r="Z72" s="9">
        <v>0.41799999999999998</v>
      </c>
      <c r="AA72" s="9">
        <v>0.375</v>
      </c>
      <c r="AB72" s="15">
        <v>0.376</v>
      </c>
      <c r="AC72" s="9">
        <v>0.36099999999999999</v>
      </c>
      <c r="AD72" s="9">
        <v>0.39800000000000002</v>
      </c>
      <c r="AE72" s="9">
        <v>0.34100000000000003</v>
      </c>
      <c r="AF72" s="9">
        <v>0.34899999999999998</v>
      </c>
      <c r="AG72" s="9">
        <v>0.38</v>
      </c>
      <c r="AH72" s="9">
        <v>9.0999999999999998E-2</v>
      </c>
      <c r="AI72" s="9">
        <v>0.13100000000000001</v>
      </c>
      <c r="AJ72" s="9">
        <v>0.13200000000000001</v>
      </c>
      <c r="AK72" s="9">
        <v>0.14199999999999999</v>
      </c>
    </row>
    <row r="73" spans="1:37" x14ac:dyDescent="0.25">
      <c r="A73" s="40" t="s">
        <v>42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1"/>
      <c r="T73" s="12"/>
      <c r="U73" s="12"/>
      <c r="V73" s="12"/>
      <c r="W73" s="9"/>
      <c r="X73" s="9"/>
      <c r="Y73" s="9"/>
      <c r="Z73" s="9"/>
      <c r="AA73" s="9"/>
      <c r="AB73" s="25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25">
      <c r="A74" s="45" t="s">
        <v>44</v>
      </c>
      <c r="B74" s="82" t="s">
        <v>0</v>
      </c>
      <c r="C74" s="82" t="s">
        <v>0</v>
      </c>
      <c r="D74" s="82" t="s">
        <v>0</v>
      </c>
      <c r="E74" s="82" t="s">
        <v>0</v>
      </c>
      <c r="F74" s="82" t="s">
        <v>0</v>
      </c>
      <c r="G74" s="82" t="s">
        <v>0</v>
      </c>
      <c r="H74" s="82" t="s">
        <v>0</v>
      </c>
      <c r="I74" s="82" t="s">
        <v>0</v>
      </c>
      <c r="J74" s="82" t="s">
        <v>0</v>
      </c>
      <c r="K74" s="82" t="s">
        <v>0</v>
      </c>
      <c r="L74" s="82" t="s">
        <v>0</v>
      </c>
      <c r="M74" s="82" t="s">
        <v>0</v>
      </c>
      <c r="N74" s="82" t="s">
        <v>0</v>
      </c>
      <c r="O74" s="82" t="s">
        <v>0</v>
      </c>
      <c r="P74" s="82" t="s">
        <v>0</v>
      </c>
      <c r="Q74" s="82" t="s">
        <v>0</v>
      </c>
      <c r="R74" s="82" t="s">
        <v>0</v>
      </c>
      <c r="S74" s="82" t="s">
        <v>0</v>
      </c>
      <c r="T74" s="82" t="s">
        <v>0</v>
      </c>
      <c r="U74" s="82" t="s">
        <v>0</v>
      </c>
      <c r="V74" s="82" t="s">
        <v>0</v>
      </c>
      <c r="W74" s="82" t="s">
        <v>0</v>
      </c>
      <c r="X74" s="82" t="s">
        <v>0</v>
      </c>
      <c r="Y74" s="82" t="s">
        <v>0</v>
      </c>
      <c r="Z74" s="82" t="s">
        <v>0</v>
      </c>
      <c r="AA74" s="82"/>
      <c r="AB74" s="82" t="s">
        <v>0</v>
      </c>
      <c r="AC74" s="82" t="s">
        <v>0</v>
      </c>
      <c r="AD74" s="90"/>
      <c r="AE74" s="90"/>
      <c r="AF74" s="90"/>
      <c r="AG74" s="90"/>
      <c r="AH74" s="90"/>
      <c r="AI74" s="90"/>
      <c r="AJ74" s="90"/>
      <c r="AK74" s="90"/>
    </row>
    <row r="76" spans="1:37" x14ac:dyDescent="0.25">
      <c r="A76" s="108" t="s">
        <v>49</v>
      </c>
      <c r="B76" s="1"/>
      <c r="C76" s="4"/>
    </row>
    <row r="77" spans="1:37" s="59" customFormat="1" ht="29.25" customHeight="1" x14ac:dyDescent="0.25">
      <c r="A77" s="113"/>
      <c r="B77" s="114">
        <v>1990</v>
      </c>
      <c r="C77" s="114">
        <v>1991</v>
      </c>
      <c r="D77" s="114">
        <v>1992</v>
      </c>
      <c r="E77" s="114">
        <v>1993</v>
      </c>
      <c r="F77" s="114">
        <v>1994</v>
      </c>
      <c r="G77" s="114">
        <v>1995</v>
      </c>
      <c r="H77" s="114">
        <v>1996</v>
      </c>
      <c r="I77" s="114">
        <v>1997</v>
      </c>
      <c r="J77" s="114">
        <v>1998</v>
      </c>
      <c r="K77" s="114">
        <v>1999</v>
      </c>
      <c r="L77" s="114">
        <v>2000</v>
      </c>
      <c r="M77" s="114">
        <v>2001</v>
      </c>
      <c r="N77" s="114">
        <v>2002</v>
      </c>
      <c r="O77" s="114">
        <v>2003</v>
      </c>
      <c r="P77" s="114">
        <v>2004</v>
      </c>
      <c r="Q77" s="114">
        <v>2005</v>
      </c>
      <c r="R77" s="114">
        <v>2006</v>
      </c>
      <c r="S77" s="114">
        <v>2007</v>
      </c>
      <c r="T77" s="114">
        <v>2008</v>
      </c>
      <c r="U77" s="114">
        <v>2009</v>
      </c>
      <c r="V77" s="114">
        <v>2010</v>
      </c>
      <c r="W77" s="114">
        <v>2011</v>
      </c>
      <c r="X77" s="114">
        <v>2012</v>
      </c>
      <c r="Y77" s="114">
        <v>2013</v>
      </c>
      <c r="Z77" s="114">
        <v>2014</v>
      </c>
      <c r="AA77" s="114">
        <v>2015</v>
      </c>
      <c r="AB77" s="114">
        <v>2016</v>
      </c>
      <c r="AC77" s="114">
        <v>2017</v>
      </c>
      <c r="AD77" s="114">
        <v>2018</v>
      </c>
      <c r="AE77" s="114">
        <v>2019</v>
      </c>
      <c r="AF77" s="114">
        <v>2020</v>
      </c>
      <c r="AG77" s="114">
        <v>2021</v>
      </c>
      <c r="AH77" s="107" t="s">
        <v>3</v>
      </c>
      <c r="AI77" s="107" t="s">
        <v>4</v>
      </c>
      <c r="AJ77" s="114">
        <v>2024</v>
      </c>
      <c r="AK77" s="114">
        <v>2025</v>
      </c>
    </row>
    <row r="78" spans="1:37" s="33" customFormat="1" x14ac:dyDescent="0.25">
      <c r="A78" s="40" t="s">
        <v>24</v>
      </c>
      <c r="B78" s="14">
        <f t="shared" ref="B78:Z78" si="24">SUM(B80:B97)</f>
        <v>52.999999999999993</v>
      </c>
      <c r="C78" s="14">
        <f t="shared" si="24"/>
        <v>55</v>
      </c>
      <c r="D78" s="14">
        <f t="shared" si="24"/>
        <v>56.899999999999991</v>
      </c>
      <c r="E78" s="14">
        <f t="shared" si="24"/>
        <v>59.600000000000009</v>
      </c>
      <c r="F78" s="14">
        <f t="shared" si="24"/>
        <v>56.800000000000004</v>
      </c>
      <c r="G78" s="14">
        <f t="shared" si="24"/>
        <v>58.500000000000007</v>
      </c>
      <c r="H78" s="14">
        <f t="shared" si="24"/>
        <v>60.600000000000009</v>
      </c>
      <c r="I78" s="14">
        <f t="shared" si="24"/>
        <v>63.699999999999996</v>
      </c>
      <c r="J78" s="14">
        <f t="shared" si="24"/>
        <v>69.199999999999989</v>
      </c>
      <c r="K78" s="14">
        <f t="shared" si="24"/>
        <v>71.599999999999994</v>
      </c>
      <c r="L78" s="14">
        <f t="shared" si="24"/>
        <v>74.800000000000011</v>
      </c>
      <c r="M78" s="14">
        <f t="shared" si="24"/>
        <v>78.899999999999991</v>
      </c>
      <c r="N78" s="14">
        <f t="shared" si="24"/>
        <v>81.699999999999989</v>
      </c>
      <c r="O78" s="14">
        <f t="shared" si="24"/>
        <v>86.399999999999991</v>
      </c>
      <c r="P78" s="14">
        <f t="shared" si="24"/>
        <v>92.1</v>
      </c>
      <c r="Q78" s="14">
        <f t="shared" si="24"/>
        <v>94.6</v>
      </c>
      <c r="R78" s="14">
        <f t="shared" si="24"/>
        <v>97.699999999999989</v>
      </c>
      <c r="S78" s="14">
        <f t="shared" si="24"/>
        <v>99.100000000000009</v>
      </c>
      <c r="T78" s="14">
        <f t="shared" si="24"/>
        <v>101.29999999999998</v>
      </c>
      <c r="U78" s="14">
        <f t="shared" si="24"/>
        <v>104</v>
      </c>
      <c r="V78" s="14">
        <f t="shared" si="24"/>
        <v>111.19999999999999</v>
      </c>
      <c r="W78" s="14">
        <f t="shared" si="24"/>
        <v>111.26300000000001</v>
      </c>
      <c r="X78" s="14">
        <f t="shared" si="24"/>
        <v>100.42699999999998</v>
      </c>
      <c r="Y78" s="14">
        <f t="shared" si="24"/>
        <v>91.683999999999997</v>
      </c>
      <c r="Z78" s="14">
        <f t="shared" si="24"/>
        <v>91.001999999999981</v>
      </c>
      <c r="AA78" s="14">
        <f t="shared" ref="AA78:AK78" si="25">SUM(AA79:AA98)</f>
        <v>91.505999999999986</v>
      </c>
      <c r="AB78" s="14">
        <f t="shared" si="25"/>
        <v>96.143000000000015</v>
      </c>
      <c r="AC78" s="14">
        <f t="shared" si="25"/>
        <v>102.274</v>
      </c>
      <c r="AD78" s="14">
        <f t="shared" si="25"/>
        <v>110.53</v>
      </c>
      <c r="AE78" s="14">
        <f t="shared" si="25"/>
        <v>113.803</v>
      </c>
      <c r="AF78" s="14">
        <f t="shared" si="25"/>
        <v>115.93100000000003</v>
      </c>
      <c r="AG78" s="14">
        <f t="shared" si="25"/>
        <v>121.745</v>
      </c>
      <c r="AH78" s="14">
        <f t="shared" si="25"/>
        <v>122.17100000000002</v>
      </c>
      <c r="AI78" s="14">
        <f t="shared" si="25"/>
        <v>119.116</v>
      </c>
      <c r="AJ78" s="14">
        <f t="shared" si="25"/>
        <v>121.428</v>
      </c>
      <c r="AK78" s="14">
        <f t="shared" si="25"/>
        <v>125.872</v>
      </c>
    </row>
    <row r="79" spans="1:37" x14ac:dyDescent="0.25">
      <c r="A79" s="40" t="s">
        <v>25</v>
      </c>
      <c r="B79" s="55" t="s">
        <v>0</v>
      </c>
      <c r="C79" s="55" t="s">
        <v>0</v>
      </c>
      <c r="D79" s="55" t="s">
        <v>0</v>
      </c>
      <c r="E79" s="55" t="s">
        <v>0</v>
      </c>
      <c r="F79" s="55" t="s">
        <v>0</v>
      </c>
      <c r="G79" s="55" t="s">
        <v>0</v>
      </c>
      <c r="H79" s="55" t="s">
        <v>0</v>
      </c>
      <c r="I79" s="55" t="s">
        <v>0</v>
      </c>
      <c r="J79" s="55" t="s">
        <v>0</v>
      </c>
      <c r="K79" s="55" t="s">
        <v>0</v>
      </c>
      <c r="L79" s="55" t="s">
        <v>0</v>
      </c>
      <c r="M79" s="55" t="s">
        <v>0</v>
      </c>
      <c r="N79" s="55" t="s">
        <v>0</v>
      </c>
      <c r="O79" s="55" t="s">
        <v>0</v>
      </c>
      <c r="P79" s="55" t="s">
        <v>0</v>
      </c>
      <c r="Q79" s="55" t="s">
        <v>0</v>
      </c>
      <c r="R79" s="55" t="s">
        <v>0</v>
      </c>
      <c r="S79" s="55" t="s">
        <v>0</v>
      </c>
      <c r="T79" s="55" t="s">
        <v>0</v>
      </c>
      <c r="U79" s="55" t="s">
        <v>0</v>
      </c>
      <c r="V79" s="55" t="s">
        <v>0</v>
      </c>
      <c r="W79" s="55" t="s">
        <v>0</v>
      </c>
      <c r="X79" s="55" t="s">
        <v>0</v>
      </c>
      <c r="Y79" s="55" t="s">
        <v>0</v>
      </c>
      <c r="Z79" s="55" t="s">
        <v>0</v>
      </c>
      <c r="AA79" s="55"/>
      <c r="AB79" s="55"/>
      <c r="AC79" s="55"/>
      <c r="AD79" s="55" t="s">
        <v>0</v>
      </c>
      <c r="AE79" s="55" t="s">
        <v>0</v>
      </c>
      <c r="AF79" s="55" t="s">
        <v>0</v>
      </c>
      <c r="AG79" s="55" t="s">
        <v>0</v>
      </c>
      <c r="AH79" s="10">
        <v>2.4E-2</v>
      </c>
      <c r="AI79" s="10">
        <v>3.3000000000000002E-2</v>
      </c>
      <c r="AJ79" s="10">
        <v>4.3999999999999997E-2</v>
      </c>
      <c r="AK79" s="10">
        <v>6.6000000000000003E-2</v>
      </c>
    </row>
    <row r="80" spans="1:37" x14ac:dyDescent="0.25">
      <c r="A80" s="40" t="s">
        <v>26</v>
      </c>
      <c r="B80" s="15"/>
      <c r="C80" s="15">
        <v>0</v>
      </c>
      <c r="D80" s="15">
        <v>0</v>
      </c>
      <c r="E80" s="15">
        <v>0</v>
      </c>
      <c r="F80" s="15">
        <v>0</v>
      </c>
      <c r="G80" s="15"/>
      <c r="H80" s="15">
        <v>0</v>
      </c>
      <c r="I80" s="15">
        <v>0</v>
      </c>
      <c r="J80" s="15"/>
      <c r="K80" s="15"/>
      <c r="L80" s="15"/>
      <c r="M80" s="15"/>
      <c r="N80" s="15"/>
      <c r="O80" s="15"/>
      <c r="P80" s="15"/>
      <c r="Q80" s="15"/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9">
        <v>4.0000000000000001E-3</v>
      </c>
      <c r="X80" s="9"/>
      <c r="Y80" s="9">
        <v>5.0000000000000001E-3</v>
      </c>
      <c r="Z80" s="9">
        <v>2E-3</v>
      </c>
      <c r="AA80" s="9">
        <v>6.0000000000000001E-3</v>
      </c>
      <c r="AB80" s="10">
        <v>4.0000000000000001E-3</v>
      </c>
      <c r="AC80" s="10">
        <v>4.0000000000000001E-3</v>
      </c>
      <c r="AD80" s="10">
        <v>4.0000000000000001E-3</v>
      </c>
      <c r="AE80" s="10">
        <v>3.5000000000000003E-2</v>
      </c>
      <c r="AF80" s="10">
        <v>0.05</v>
      </c>
      <c r="AG80" s="10">
        <v>6.9000000000000006E-2</v>
      </c>
      <c r="AH80" s="10">
        <v>0.08</v>
      </c>
      <c r="AI80" s="10">
        <v>7.8E-2</v>
      </c>
      <c r="AJ80" s="10">
        <v>0.11899999999999999</v>
      </c>
      <c r="AK80" s="10">
        <v>0.11700000000000001</v>
      </c>
    </row>
    <row r="81" spans="1:37" x14ac:dyDescent="0.25">
      <c r="A81" s="40" t="s">
        <v>27</v>
      </c>
      <c r="B81" s="15">
        <v>7.5</v>
      </c>
      <c r="C81" s="15">
        <v>7.6000000000000005</v>
      </c>
      <c r="D81" s="15">
        <v>7.8000000000000007</v>
      </c>
      <c r="E81" s="15">
        <v>8.1999999999999993</v>
      </c>
      <c r="F81" s="15">
        <v>7.4999999999999991</v>
      </c>
      <c r="G81" s="15">
        <v>6.5</v>
      </c>
      <c r="H81" s="15">
        <v>7.5</v>
      </c>
      <c r="I81" s="15">
        <v>7.8</v>
      </c>
      <c r="J81" s="15">
        <v>9.1</v>
      </c>
      <c r="K81" s="15">
        <v>9.2000000000000011</v>
      </c>
      <c r="L81" s="15">
        <v>9.6</v>
      </c>
      <c r="M81" s="15">
        <v>10.1</v>
      </c>
      <c r="N81" s="15">
        <v>10.3</v>
      </c>
      <c r="O81" s="15">
        <v>11.8</v>
      </c>
      <c r="P81" s="15">
        <v>11.6</v>
      </c>
      <c r="Q81" s="15">
        <v>12.099999999999998</v>
      </c>
      <c r="R81" s="15">
        <v>12.5</v>
      </c>
      <c r="S81" s="15">
        <v>12.7</v>
      </c>
      <c r="T81" s="15">
        <v>12.6</v>
      </c>
      <c r="U81" s="15">
        <v>12.2</v>
      </c>
      <c r="V81" s="15">
        <v>11.6</v>
      </c>
      <c r="W81" s="9">
        <v>11.244999999999999</v>
      </c>
      <c r="X81" s="9">
        <v>8.8740000000000006</v>
      </c>
      <c r="Y81" s="9">
        <v>7.7389999999999999</v>
      </c>
      <c r="Z81" s="9">
        <v>7.6449999999999996</v>
      </c>
      <c r="AA81" s="9">
        <v>7.5460000000000003</v>
      </c>
      <c r="AB81" s="10">
        <v>7.4909999999999997</v>
      </c>
      <c r="AC81" s="10">
        <v>7.7359999999999998</v>
      </c>
      <c r="AD81" s="10">
        <v>7.8620000000000001</v>
      </c>
      <c r="AE81" s="10">
        <v>7.9790000000000001</v>
      </c>
      <c r="AF81" s="10">
        <v>7.5910000000000002</v>
      </c>
      <c r="AG81" s="10">
        <v>7.9619999999999997</v>
      </c>
      <c r="AH81" s="10">
        <v>7.8970000000000002</v>
      </c>
      <c r="AI81" s="10">
        <v>7.8940000000000001</v>
      </c>
      <c r="AJ81" s="10">
        <v>8.0139999999999993</v>
      </c>
      <c r="AK81" s="10">
        <v>8.798</v>
      </c>
    </row>
    <row r="82" spans="1:37" x14ac:dyDescent="0.25">
      <c r="A82" s="40" t="s">
        <v>28</v>
      </c>
      <c r="B82" s="15">
        <v>0.30000000000000071</v>
      </c>
      <c r="C82" s="15">
        <v>0.40000000000000036</v>
      </c>
      <c r="D82" s="15">
        <v>0.30000000000000071</v>
      </c>
      <c r="E82" s="15">
        <v>0.30000000000000071</v>
      </c>
      <c r="F82" s="15">
        <v>0.5</v>
      </c>
      <c r="G82" s="15">
        <v>0.59999999999999964</v>
      </c>
      <c r="H82" s="15">
        <v>0.50000000000000056</v>
      </c>
      <c r="I82" s="15">
        <v>0.39999999999999958</v>
      </c>
      <c r="J82" s="15">
        <v>0.6000000000000002</v>
      </c>
      <c r="K82" s="15">
        <v>0.69999999999999984</v>
      </c>
      <c r="L82" s="15">
        <v>0.79999999999999993</v>
      </c>
      <c r="M82" s="15">
        <v>0.70000000000000029</v>
      </c>
      <c r="N82" s="15">
        <v>0.90000000000000058</v>
      </c>
      <c r="O82" s="15">
        <v>0.79999999999999971</v>
      </c>
      <c r="P82" s="15">
        <v>0.60000000000000009</v>
      </c>
      <c r="Q82" s="15">
        <v>0.6000000000000002</v>
      </c>
      <c r="R82" s="15">
        <v>0.7000000000000004</v>
      </c>
      <c r="S82" s="15">
        <v>0.60000000000000075</v>
      </c>
      <c r="T82" s="15">
        <v>0.7</v>
      </c>
      <c r="U82" s="15">
        <v>0.6</v>
      </c>
      <c r="V82" s="15">
        <v>0.3</v>
      </c>
      <c r="W82" s="9">
        <v>0.316</v>
      </c>
      <c r="X82" s="9">
        <v>0.20899999999999999</v>
      </c>
      <c r="Y82" s="9">
        <v>0.23599999999999999</v>
      </c>
      <c r="Z82" s="9">
        <v>0.20499999999999999</v>
      </c>
      <c r="AA82" s="9">
        <v>0.27</v>
      </c>
      <c r="AB82" s="10">
        <v>0.40799999999999997</v>
      </c>
      <c r="AC82" s="10">
        <v>0.36299999999999999</v>
      </c>
      <c r="AD82" s="10">
        <v>0.378</v>
      </c>
      <c r="AE82" s="10">
        <v>0.4</v>
      </c>
      <c r="AF82" s="10">
        <v>0.50800000000000001</v>
      </c>
      <c r="AG82" s="10">
        <v>0.46100000000000002</v>
      </c>
      <c r="AH82" s="10">
        <v>0.24199999999999999</v>
      </c>
      <c r="AI82" s="10">
        <v>0.32300000000000001</v>
      </c>
      <c r="AJ82" s="10">
        <v>0.40400000000000003</v>
      </c>
      <c r="AK82" s="10">
        <v>0.55800000000000005</v>
      </c>
    </row>
    <row r="83" spans="1:37" x14ac:dyDescent="0.25">
      <c r="A83" s="40" t="s">
        <v>29</v>
      </c>
      <c r="B83" s="15">
        <v>11.599999999999998</v>
      </c>
      <c r="C83" s="15">
        <v>12.500000000000002</v>
      </c>
      <c r="D83" s="15">
        <v>12.600000000000001</v>
      </c>
      <c r="E83" s="15">
        <v>12.700000000000001</v>
      </c>
      <c r="F83" s="15">
        <v>11.899999999999999</v>
      </c>
      <c r="G83" s="15">
        <v>11.6</v>
      </c>
      <c r="H83" s="15">
        <v>12.5</v>
      </c>
      <c r="I83" s="15">
        <v>12.999999999999998</v>
      </c>
      <c r="J83" s="15">
        <v>14.899999999999999</v>
      </c>
      <c r="K83" s="15">
        <v>15.2</v>
      </c>
      <c r="L83" s="15">
        <v>16</v>
      </c>
      <c r="M83" s="15">
        <v>16.5</v>
      </c>
      <c r="N83" s="15">
        <v>16.799999999999997</v>
      </c>
      <c r="O83" s="15">
        <v>17.8</v>
      </c>
      <c r="P83" s="15">
        <v>18.399999999999999</v>
      </c>
      <c r="Q83" s="15">
        <v>18.8</v>
      </c>
      <c r="R83" s="15">
        <v>18.899999999999999</v>
      </c>
      <c r="S83" s="15">
        <v>19.8</v>
      </c>
      <c r="T83" s="15">
        <v>20.5</v>
      </c>
      <c r="U83" s="15">
        <v>21.3</v>
      </c>
      <c r="V83" s="15">
        <v>21.9</v>
      </c>
      <c r="W83" s="9">
        <v>21.382999999999999</v>
      </c>
      <c r="X83" s="9">
        <v>19.411999999999999</v>
      </c>
      <c r="Y83" s="9">
        <v>17.318000000000001</v>
      </c>
      <c r="Z83" s="9">
        <v>15.698</v>
      </c>
      <c r="AA83" s="9">
        <v>15.388999999999999</v>
      </c>
      <c r="AB83" s="10">
        <v>15.773999999999999</v>
      </c>
      <c r="AC83" s="10">
        <v>16.056000000000001</v>
      </c>
      <c r="AD83" s="10">
        <v>16.715</v>
      </c>
      <c r="AE83" s="10">
        <v>16.484999999999999</v>
      </c>
      <c r="AF83" s="10">
        <v>16.265000000000001</v>
      </c>
      <c r="AG83" s="10">
        <v>16.721</v>
      </c>
      <c r="AH83" s="10">
        <v>15.228999999999999</v>
      </c>
      <c r="AI83" s="10">
        <v>14.302</v>
      </c>
      <c r="AJ83" s="10">
        <v>19.463999999999999</v>
      </c>
      <c r="AK83" s="10">
        <v>20.206</v>
      </c>
    </row>
    <row r="84" spans="1:37" x14ac:dyDescent="0.25">
      <c r="A84" s="40" t="s">
        <v>30</v>
      </c>
      <c r="B84" s="15">
        <v>0.89999999999999991</v>
      </c>
      <c r="C84" s="15">
        <v>0.89999999999999947</v>
      </c>
      <c r="D84" s="15">
        <v>1</v>
      </c>
      <c r="E84" s="15">
        <v>1.1000000000000005</v>
      </c>
      <c r="F84" s="15">
        <v>1.0999999999999996</v>
      </c>
      <c r="G84" s="15">
        <v>1.3000000000000003</v>
      </c>
      <c r="H84" s="15">
        <v>1.5</v>
      </c>
      <c r="I84" s="15">
        <v>1.7000000000000002</v>
      </c>
      <c r="J84" s="15">
        <v>1.9999999999999996</v>
      </c>
      <c r="K84" s="15">
        <v>1.9</v>
      </c>
      <c r="L84" s="15">
        <v>2.1</v>
      </c>
      <c r="M84" s="15">
        <v>2.2999999999999998</v>
      </c>
      <c r="N84" s="15">
        <v>2.2999999999999998</v>
      </c>
      <c r="O84" s="15">
        <v>2.2000000000000002</v>
      </c>
      <c r="P84" s="15">
        <v>2.3000000000000003</v>
      </c>
      <c r="Q84" s="15">
        <v>2.1</v>
      </c>
      <c r="R84" s="15">
        <v>2</v>
      </c>
      <c r="S84" s="15">
        <v>1.9</v>
      </c>
      <c r="T84" s="15">
        <v>1.8</v>
      </c>
      <c r="U84" s="15">
        <v>1.8</v>
      </c>
      <c r="V84" s="15">
        <v>1.8</v>
      </c>
      <c r="W84" s="9">
        <v>1.4019999999999999</v>
      </c>
      <c r="X84" s="9">
        <v>1.0369999999999999</v>
      </c>
      <c r="Y84" s="9">
        <v>0.88300000000000001</v>
      </c>
      <c r="Z84" s="9">
        <v>0.873</v>
      </c>
      <c r="AA84" s="9">
        <v>0.78700000000000003</v>
      </c>
      <c r="AB84" s="10">
        <v>0.70099999999999996</v>
      </c>
      <c r="AC84" s="10">
        <v>0.57899999999999996</v>
      </c>
      <c r="AD84" s="10">
        <v>0.55500000000000005</v>
      </c>
      <c r="AE84" s="10">
        <v>0.50700000000000001</v>
      </c>
      <c r="AF84" s="10">
        <v>0.56499999999999995</v>
      </c>
      <c r="AG84" s="10">
        <v>0.53900000000000003</v>
      </c>
      <c r="AH84" s="10">
        <v>0.45100000000000001</v>
      </c>
      <c r="AI84" s="10">
        <v>0.52800000000000002</v>
      </c>
      <c r="AJ84" s="10">
        <v>0.505</v>
      </c>
      <c r="AK84" s="10">
        <v>0.496</v>
      </c>
    </row>
    <row r="85" spans="1:37" x14ac:dyDescent="0.25">
      <c r="A85" s="40" t="s">
        <v>31</v>
      </c>
      <c r="B85" s="15">
        <v>0.90000000000000036</v>
      </c>
      <c r="C85" s="15">
        <v>0.69999999999999929</v>
      </c>
      <c r="D85" s="15">
        <v>0.79999999999999893</v>
      </c>
      <c r="E85" s="15">
        <v>1.0999999999999996</v>
      </c>
      <c r="F85" s="15">
        <v>1.1999999999999993</v>
      </c>
      <c r="G85" s="15">
        <v>1.0999999999999999</v>
      </c>
      <c r="H85" s="15">
        <v>1.0999999999999999</v>
      </c>
      <c r="I85" s="15">
        <v>1.7999999999999996</v>
      </c>
      <c r="J85" s="15">
        <v>1.5000000000000002</v>
      </c>
      <c r="K85" s="15">
        <v>1.7999999999999998</v>
      </c>
      <c r="L85" s="15">
        <v>2.1</v>
      </c>
      <c r="M85" s="15">
        <v>2.2999999999999998</v>
      </c>
      <c r="N85" s="15">
        <v>2.2999999999999998</v>
      </c>
      <c r="O85" s="15">
        <v>2.4</v>
      </c>
      <c r="P85" s="15">
        <v>2.5</v>
      </c>
      <c r="Q85" s="15">
        <v>2.6999999999999997</v>
      </c>
      <c r="R85" s="15">
        <v>2.6999999999999993</v>
      </c>
      <c r="S85" s="15">
        <v>2.4</v>
      </c>
      <c r="T85" s="15">
        <v>2.4</v>
      </c>
      <c r="U85" s="15">
        <v>2.5</v>
      </c>
      <c r="V85" s="15">
        <v>2.6</v>
      </c>
      <c r="W85" s="9">
        <v>2.4980000000000002</v>
      </c>
      <c r="X85" s="9">
        <v>2.2090000000000001</v>
      </c>
      <c r="Y85" s="9">
        <v>2.141</v>
      </c>
      <c r="Z85" s="9">
        <v>2.0019999999999998</v>
      </c>
      <c r="AA85" s="9">
        <v>1.97</v>
      </c>
      <c r="AB85" s="10">
        <v>1.8660000000000001</v>
      </c>
      <c r="AC85" s="10">
        <v>1.7849999999999999</v>
      </c>
      <c r="AD85" s="10">
        <v>2.093</v>
      </c>
      <c r="AE85" s="10">
        <v>2.2290000000000001</v>
      </c>
      <c r="AF85" s="10">
        <v>2.222</v>
      </c>
      <c r="AG85" s="10">
        <v>2.6829999999999998</v>
      </c>
      <c r="AH85" s="10">
        <v>3.4929999999999999</v>
      </c>
      <c r="AI85" s="10">
        <v>4.2549999999999999</v>
      </c>
      <c r="AJ85" s="10">
        <v>2.8929999999999998</v>
      </c>
      <c r="AK85" s="10">
        <v>3.274</v>
      </c>
    </row>
    <row r="86" spans="1:37" x14ac:dyDescent="0.25">
      <c r="A86" s="40" t="s">
        <v>32</v>
      </c>
      <c r="B86" s="55" t="s">
        <v>0</v>
      </c>
      <c r="C86" s="55" t="s">
        <v>0</v>
      </c>
      <c r="D86" s="55" t="s">
        <v>0</v>
      </c>
      <c r="E86" s="55" t="s">
        <v>0</v>
      </c>
      <c r="F86" s="55" t="s">
        <v>0</v>
      </c>
      <c r="G86" s="55" t="s">
        <v>0</v>
      </c>
      <c r="H86" s="55" t="s">
        <v>0</v>
      </c>
      <c r="I86" s="55" t="s">
        <v>0</v>
      </c>
      <c r="J86" s="55" t="s">
        <v>0</v>
      </c>
      <c r="K86" s="55" t="s">
        <v>0</v>
      </c>
      <c r="L86" s="55" t="s">
        <v>0</v>
      </c>
      <c r="M86" s="55" t="s">
        <v>0</v>
      </c>
      <c r="N86" s="55" t="s">
        <v>0</v>
      </c>
      <c r="O86" s="55" t="s">
        <v>0</v>
      </c>
      <c r="P86" s="55" t="s">
        <v>0</v>
      </c>
      <c r="Q86" s="55" t="s">
        <v>0</v>
      </c>
      <c r="R86" s="55" t="s">
        <v>0</v>
      </c>
      <c r="S86" s="55" t="s">
        <v>0</v>
      </c>
      <c r="T86" s="55" t="s">
        <v>0</v>
      </c>
      <c r="U86" s="55" t="s">
        <v>0</v>
      </c>
      <c r="V86" s="55" t="s">
        <v>0</v>
      </c>
      <c r="W86" s="55" t="s">
        <v>0</v>
      </c>
      <c r="X86" s="55" t="s">
        <v>0</v>
      </c>
      <c r="Y86" s="55" t="s">
        <v>0</v>
      </c>
      <c r="Z86" s="55" t="s">
        <v>0</v>
      </c>
      <c r="AA86" s="55"/>
      <c r="AB86" s="55"/>
      <c r="AC86" s="55"/>
      <c r="AD86" s="55" t="s">
        <v>0</v>
      </c>
      <c r="AE86" s="55" t="s">
        <v>0</v>
      </c>
      <c r="AF86" s="55" t="s">
        <v>0</v>
      </c>
      <c r="AG86" s="55" t="s">
        <v>0</v>
      </c>
      <c r="AH86" s="10">
        <v>0.68400000000000005</v>
      </c>
      <c r="AI86" s="10">
        <v>0.23599999999999999</v>
      </c>
      <c r="AJ86" s="10">
        <v>0.27200000000000002</v>
      </c>
      <c r="AK86" s="10">
        <v>0.106</v>
      </c>
    </row>
    <row r="87" spans="1:37" x14ac:dyDescent="0.25">
      <c r="A87" s="40" t="s">
        <v>33</v>
      </c>
      <c r="B87" s="15">
        <v>0.60000000000000009</v>
      </c>
      <c r="C87" s="15">
        <v>0.4</v>
      </c>
      <c r="D87" s="15">
        <v>0.5</v>
      </c>
      <c r="E87" s="15">
        <v>0.5</v>
      </c>
      <c r="F87" s="15">
        <v>0.29999999999999993</v>
      </c>
      <c r="G87" s="15">
        <v>0.60000000000000009</v>
      </c>
      <c r="H87" s="15">
        <v>0.60000000000000009</v>
      </c>
      <c r="I87" s="15">
        <v>0.60000000000000009</v>
      </c>
      <c r="J87" s="15">
        <v>0.60000000000000009</v>
      </c>
      <c r="K87" s="15">
        <v>0.60000000000000009</v>
      </c>
      <c r="L87" s="15">
        <v>0.60000000000000009</v>
      </c>
      <c r="M87" s="15">
        <v>0.60000000000000009</v>
      </c>
      <c r="N87" s="15">
        <v>0.7</v>
      </c>
      <c r="O87" s="15">
        <v>0.8</v>
      </c>
      <c r="P87" s="15">
        <v>0.8</v>
      </c>
      <c r="Q87" s="15">
        <v>0.89999999999999991</v>
      </c>
      <c r="R87" s="15">
        <v>0.99999999999999989</v>
      </c>
      <c r="S87" s="15">
        <v>0.9</v>
      </c>
      <c r="T87" s="15">
        <v>1</v>
      </c>
      <c r="U87" s="15">
        <v>1</v>
      </c>
      <c r="V87" s="15">
        <v>1</v>
      </c>
      <c r="W87" s="9">
        <v>1.0349999999999999</v>
      </c>
      <c r="X87" s="9">
        <v>0.81299999999999994</v>
      </c>
      <c r="Y87" s="9">
        <v>0.84499999999999997</v>
      </c>
      <c r="Z87" s="9">
        <v>0.83299999999999996</v>
      </c>
      <c r="AA87" s="9">
        <v>0.754</v>
      </c>
      <c r="AB87" s="10">
        <v>0.59899999999999998</v>
      </c>
      <c r="AC87" s="10">
        <v>0.69699999999999995</v>
      </c>
      <c r="AD87" s="10">
        <v>0.72799999999999998</v>
      </c>
      <c r="AE87" s="10">
        <v>0.74399999999999999</v>
      </c>
      <c r="AF87" s="10">
        <v>0.63200000000000001</v>
      </c>
      <c r="AG87" s="10">
        <v>0.78800000000000003</v>
      </c>
      <c r="AH87" s="10">
        <v>0.75700000000000001</v>
      </c>
      <c r="AI87" s="10">
        <v>0.72499999999999998</v>
      </c>
      <c r="AJ87" s="10">
        <v>0.75900000000000001</v>
      </c>
      <c r="AK87" s="10">
        <v>0.749</v>
      </c>
    </row>
    <row r="88" spans="1:37" x14ac:dyDescent="0.25">
      <c r="A88" s="40" t="s">
        <v>34</v>
      </c>
      <c r="B88" s="15"/>
      <c r="C88" s="15">
        <v>0</v>
      </c>
      <c r="D88" s="15">
        <v>0</v>
      </c>
      <c r="E88" s="15">
        <v>0</v>
      </c>
      <c r="F88" s="15">
        <v>0</v>
      </c>
      <c r="G88" s="15">
        <v>9.9999999999999978E-2</v>
      </c>
      <c r="H88" s="15">
        <v>0</v>
      </c>
      <c r="I88" s="15">
        <v>0.1</v>
      </c>
      <c r="J88" s="15">
        <v>0.1</v>
      </c>
      <c r="K88" s="15">
        <v>0.1</v>
      </c>
      <c r="L88" s="15"/>
      <c r="M88" s="15"/>
      <c r="N88" s="15">
        <v>0.1</v>
      </c>
      <c r="O88" s="15">
        <v>0.1</v>
      </c>
      <c r="P88" s="15">
        <v>0.1</v>
      </c>
      <c r="Q88" s="15">
        <v>0.1</v>
      </c>
      <c r="R88" s="15">
        <v>0.1</v>
      </c>
      <c r="S88" s="15">
        <v>0.1</v>
      </c>
      <c r="T88" s="15">
        <v>0.1</v>
      </c>
      <c r="U88" s="15">
        <v>0.1</v>
      </c>
      <c r="V88" s="15">
        <v>0.1</v>
      </c>
      <c r="W88" s="9">
        <v>6.6000000000000003E-2</v>
      </c>
      <c r="X88" s="9">
        <v>4.9000000000000002E-2</v>
      </c>
      <c r="Y88" s="9">
        <v>5.8999999999999997E-2</v>
      </c>
      <c r="Z88" s="9">
        <v>6.3E-2</v>
      </c>
      <c r="AA88" s="9">
        <v>6.7000000000000004E-2</v>
      </c>
      <c r="AB88" s="10">
        <v>6.7000000000000004E-2</v>
      </c>
      <c r="AC88" s="10">
        <v>9.0999999999999998E-2</v>
      </c>
      <c r="AD88" s="10">
        <v>9.2999999999999999E-2</v>
      </c>
      <c r="AE88" s="10">
        <v>9.4E-2</v>
      </c>
      <c r="AF88" s="10">
        <v>6.8000000000000005E-2</v>
      </c>
      <c r="AG88" s="10">
        <v>6.6000000000000003E-2</v>
      </c>
      <c r="AH88" s="10">
        <v>7.0000000000000007E-2</v>
      </c>
      <c r="AI88" s="10">
        <v>6.3E-2</v>
      </c>
      <c r="AJ88" s="10">
        <v>5.1999999999999998E-2</v>
      </c>
      <c r="AK88" s="10">
        <v>5.5E-2</v>
      </c>
    </row>
    <row r="89" spans="1:37" x14ac:dyDescent="0.25">
      <c r="A89" s="40" t="s">
        <v>35</v>
      </c>
      <c r="B89" s="15">
        <v>8.3999999999999986</v>
      </c>
      <c r="C89" s="15">
        <v>8.3999999999999986</v>
      </c>
      <c r="D89" s="15">
        <v>10.099999999999998</v>
      </c>
      <c r="E89" s="15">
        <v>9.9</v>
      </c>
      <c r="F89" s="15">
        <v>10.100000000000001</v>
      </c>
      <c r="G89" s="15">
        <v>10.200000000000001</v>
      </c>
      <c r="H89" s="15">
        <v>12.4</v>
      </c>
      <c r="I89" s="15">
        <v>14.7</v>
      </c>
      <c r="J89" s="15">
        <v>15</v>
      </c>
      <c r="K89" s="15">
        <v>14.999999999999998</v>
      </c>
      <c r="L89" s="15">
        <v>15.700000000000001</v>
      </c>
      <c r="M89" s="15">
        <v>16.100000000000001</v>
      </c>
      <c r="N89" s="15">
        <v>17.099999999999998</v>
      </c>
      <c r="O89" s="15">
        <v>18</v>
      </c>
      <c r="P89" s="15">
        <v>19.599999999999998</v>
      </c>
      <c r="Q89" s="15">
        <v>20.099999999999998</v>
      </c>
      <c r="R89" s="15">
        <v>20.900000000000002</v>
      </c>
      <c r="S89" s="15">
        <v>21.8</v>
      </c>
      <c r="T89" s="15">
        <v>22.3</v>
      </c>
      <c r="U89" s="15">
        <v>23</v>
      </c>
      <c r="V89" s="15">
        <v>24.8</v>
      </c>
      <c r="W89" s="9">
        <v>24.356999999999999</v>
      </c>
      <c r="X89" s="9">
        <v>23.923999999999999</v>
      </c>
      <c r="Y89" s="9">
        <v>22.427</v>
      </c>
      <c r="Z89" s="9">
        <v>22.247</v>
      </c>
      <c r="AA89" s="9">
        <v>23.960999999999999</v>
      </c>
      <c r="AB89" s="10">
        <v>24.474</v>
      </c>
      <c r="AC89" s="10">
        <v>26.559000000000001</v>
      </c>
      <c r="AD89" s="10">
        <v>28.408999999999999</v>
      </c>
      <c r="AE89" s="10">
        <v>29.212</v>
      </c>
      <c r="AF89" s="10">
        <v>30.446999999999999</v>
      </c>
      <c r="AG89" s="10">
        <v>29.599</v>
      </c>
      <c r="AH89" s="10">
        <v>32.933</v>
      </c>
      <c r="AI89" s="10">
        <v>33.831000000000003</v>
      </c>
      <c r="AJ89" s="10">
        <v>33.496000000000002</v>
      </c>
      <c r="AK89" s="10">
        <v>35.218000000000004</v>
      </c>
    </row>
    <row r="90" spans="1:37" x14ac:dyDescent="0.25">
      <c r="A90" s="40" t="s">
        <v>36</v>
      </c>
      <c r="B90" s="15">
        <v>19.799999999999997</v>
      </c>
      <c r="C90" s="15">
        <v>20.6</v>
      </c>
      <c r="D90" s="15">
        <v>19.599999999999998</v>
      </c>
      <c r="E90" s="15">
        <v>21.1</v>
      </c>
      <c r="F90" s="15">
        <v>20.6</v>
      </c>
      <c r="G90" s="15">
        <v>22.4</v>
      </c>
      <c r="H90" s="15">
        <v>19.8</v>
      </c>
      <c r="I90" s="15">
        <v>17.700000000000003</v>
      </c>
      <c r="J90" s="15">
        <v>17.999999999999996</v>
      </c>
      <c r="K90" s="15">
        <v>18.7</v>
      </c>
      <c r="L90" s="15">
        <v>19.400000000000002</v>
      </c>
      <c r="M90" s="15">
        <v>20.900000000000002</v>
      </c>
      <c r="N90" s="15">
        <v>21.3</v>
      </c>
      <c r="O90" s="15">
        <v>21.9</v>
      </c>
      <c r="P90" s="15">
        <v>24.900000000000002</v>
      </c>
      <c r="Q90" s="15">
        <v>25.299999999999997</v>
      </c>
      <c r="R90" s="15">
        <v>27</v>
      </c>
      <c r="S90" s="15">
        <v>27.7</v>
      </c>
      <c r="T90" s="15">
        <v>29</v>
      </c>
      <c r="U90" s="15">
        <v>30.3</v>
      </c>
      <c r="V90" s="15">
        <v>35.799999999999997</v>
      </c>
      <c r="W90" s="9">
        <v>37.034999999999997</v>
      </c>
      <c r="X90" s="9">
        <v>31.695</v>
      </c>
      <c r="Y90" s="9">
        <v>27.75</v>
      </c>
      <c r="Z90" s="9">
        <v>29.276</v>
      </c>
      <c r="AA90" s="9">
        <v>28.620999999999999</v>
      </c>
      <c r="AB90" s="10">
        <v>31.98</v>
      </c>
      <c r="AC90" s="10">
        <v>35.866</v>
      </c>
      <c r="AD90" s="10">
        <v>40.149000000000001</v>
      </c>
      <c r="AE90" s="10">
        <v>41.807000000000002</v>
      </c>
      <c r="AF90" s="10">
        <v>42.84</v>
      </c>
      <c r="AG90" s="10">
        <v>48.293999999999997</v>
      </c>
      <c r="AH90" s="10">
        <v>48.006</v>
      </c>
      <c r="AI90" s="10">
        <v>47.69</v>
      </c>
      <c r="AJ90" s="10">
        <v>45.012</v>
      </c>
      <c r="AK90" s="10">
        <v>44.613</v>
      </c>
    </row>
    <row r="91" spans="1:37" x14ac:dyDescent="0.25">
      <c r="A91" s="40" t="s">
        <v>45</v>
      </c>
      <c r="B91" s="15">
        <v>3</v>
      </c>
      <c r="C91" s="15">
        <v>3.5</v>
      </c>
      <c r="D91" s="15">
        <v>4.200000000000002</v>
      </c>
      <c r="E91" s="15">
        <v>4.7</v>
      </c>
      <c r="F91" s="15">
        <v>3.6000000000000005</v>
      </c>
      <c r="G91" s="15">
        <v>4.0999999999999988</v>
      </c>
      <c r="H91" s="15">
        <v>4.7</v>
      </c>
      <c r="I91" s="15">
        <v>5.7999999999999989</v>
      </c>
      <c r="J91" s="15">
        <v>7.3</v>
      </c>
      <c r="K91" s="15">
        <v>8.3000000000000007</v>
      </c>
      <c r="L91" s="15">
        <v>8.5000000000000018</v>
      </c>
      <c r="M91" s="15">
        <v>9.3000000000000007</v>
      </c>
      <c r="N91" s="15">
        <v>9.7999999999999989</v>
      </c>
      <c r="O91" s="15">
        <v>10.5</v>
      </c>
      <c r="P91" s="15">
        <v>11.200000000000001</v>
      </c>
      <c r="Q91" s="15">
        <v>11.8</v>
      </c>
      <c r="R91" s="15">
        <v>11.799999999999999</v>
      </c>
      <c r="S91" s="15">
        <v>11.2</v>
      </c>
      <c r="T91" s="15">
        <v>10.8</v>
      </c>
      <c r="U91" s="15">
        <v>11.2</v>
      </c>
      <c r="V91" s="15">
        <v>11.3</v>
      </c>
      <c r="W91" s="9">
        <v>11.903</v>
      </c>
      <c r="X91" s="9">
        <v>12.178000000000001</v>
      </c>
      <c r="Y91" s="9">
        <v>12.25</v>
      </c>
      <c r="Z91" s="9">
        <v>12.121</v>
      </c>
      <c r="AA91" s="9">
        <v>12.097</v>
      </c>
      <c r="AB91" s="10">
        <v>12.744999999999999</v>
      </c>
      <c r="AC91" s="10">
        <v>12.493</v>
      </c>
      <c r="AD91" s="54" t="s">
        <v>0</v>
      </c>
      <c r="AE91" s="54" t="s">
        <v>0</v>
      </c>
      <c r="AF91" s="54" t="s">
        <v>0</v>
      </c>
      <c r="AG91" s="54" t="s">
        <v>0</v>
      </c>
      <c r="AH91" s="54" t="s">
        <v>0</v>
      </c>
      <c r="AI91" s="54" t="s">
        <v>0</v>
      </c>
      <c r="AJ91" s="54" t="s">
        <v>0</v>
      </c>
    </row>
    <row r="92" spans="1:37" x14ac:dyDescent="0.25">
      <c r="A92" s="40" t="s">
        <v>37</v>
      </c>
      <c r="B92" s="15"/>
      <c r="C92" s="15">
        <v>0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9"/>
      <c r="X92" s="9">
        <v>5.0000000000000001E-3</v>
      </c>
      <c r="Y92" s="9">
        <v>5.0000000000000001E-3</v>
      </c>
      <c r="Z92" s="9">
        <v>8.0000000000000002E-3</v>
      </c>
      <c r="AA92" s="9">
        <v>8.0000000000000002E-3</v>
      </c>
      <c r="AB92" s="10">
        <v>6.0000000000000001E-3</v>
      </c>
      <c r="AC92" s="10">
        <v>2E-3</v>
      </c>
      <c r="AD92" s="10">
        <v>0</v>
      </c>
      <c r="AE92" s="10">
        <v>3.0000000000000001E-3</v>
      </c>
      <c r="AF92" s="10">
        <v>1.2999999999999999E-2</v>
      </c>
      <c r="AG92" s="10">
        <v>8.5999999999999993E-2</v>
      </c>
      <c r="AH92" s="10">
        <v>8.0000000000000002E-3</v>
      </c>
      <c r="AI92" s="10">
        <v>8.0000000000000002E-3</v>
      </c>
      <c r="AJ92" s="10">
        <v>6.0000000000000001E-3</v>
      </c>
      <c r="AK92" s="54">
        <v>1.0999999999999999E-2</v>
      </c>
    </row>
    <row r="93" spans="1:37" x14ac:dyDescent="0.25">
      <c r="A93" s="40" t="s">
        <v>38</v>
      </c>
      <c r="B93" s="15"/>
      <c r="C93" s="15">
        <v>0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9"/>
      <c r="X93" s="9">
        <v>2E-3</v>
      </c>
      <c r="Y93" s="9">
        <v>3.0000000000000001E-3</v>
      </c>
      <c r="Z93" s="9"/>
      <c r="AA93" s="9"/>
      <c r="AB93" s="9"/>
      <c r="AC93" s="10"/>
      <c r="AD93" s="10">
        <v>0</v>
      </c>
      <c r="AE93" s="10">
        <v>0</v>
      </c>
      <c r="AF93" s="10">
        <v>0</v>
      </c>
      <c r="AG93" s="10">
        <v>6.0000000000000001E-3</v>
      </c>
      <c r="AH93" s="10"/>
      <c r="AI93" s="10"/>
      <c r="AJ93" s="10"/>
      <c r="AK93" s="10"/>
    </row>
    <row r="94" spans="1:37" x14ac:dyDescent="0.25">
      <c r="A94" s="40" t="s">
        <v>39</v>
      </c>
      <c r="B94" s="55" t="s">
        <v>0</v>
      </c>
      <c r="C94" s="55" t="s">
        <v>0</v>
      </c>
      <c r="D94" s="55" t="s">
        <v>0</v>
      </c>
      <c r="E94" s="55" t="s">
        <v>0</v>
      </c>
      <c r="F94" s="55" t="s">
        <v>0</v>
      </c>
      <c r="G94" s="55" t="s">
        <v>0</v>
      </c>
      <c r="H94" s="55" t="s">
        <v>0</v>
      </c>
      <c r="I94" s="55" t="s">
        <v>0</v>
      </c>
      <c r="J94" s="55" t="s">
        <v>0</v>
      </c>
      <c r="K94" s="55" t="s">
        <v>0</v>
      </c>
      <c r="L94" s="55" t="s">
        <v>0</v>
      </c>
      <c r="M94" s="55" t="s">
        <v>0</v>
      </c>
      <c r="N94" s="55" t="s">
        <v>0</v>
      </c>
      <c r="O94" s="55" t="s">
        <v>0</v>
      </c>
      <c r="P94" s="55" t="s">
        <v>0</v>
      </c>
      <c r="Q94" s="55" t="s">
        <v>0</v>
      </c>
      <c r="R94" s="55" t="s">
        <v>0</v>
      </c>
      <c r="S94" s="55" t="s">
        <v>0</v>
      </c>
      <c r="T94" s="55" t="s">
        <v>0</v>
      </c>
      <c r="U94" s="55" t="s">
        <v>0</v>
      </c>
      <c r="V94" s="55" t="s">
        <v>0</v>
      </c>
      <c r="W94" s="55" t="s">
        <v>0</v>
      </c>
      <c r="X94" s="55" t="s">
        <v>0</v>
      </c>
      <c r="Y94" s="55" t="s">
        <v>0</v>
      </c>
      <c r="Z94" s="55" t="s">
        <v>0</v>
      </c>
      <c r="AA94" s="55"/>
      <c r="AB94" s="55"/>
      <c r="AC94" s="55"/>
      <c r="AD94" s="10">
        <v>13.456</v>
      </c>
      <c r="AE94" s="10">
        <v>14.252000000000001</v>
      </c>
      <c r="AF94" s="10">
        <v>14.657999999999999</v>
      </c>
      <c r="AG94" s="10">
        <v>14.377000000000001</v>
      </c>
      <c r="AH94" s="10">
        <v>12.192</v>
      </c>
      <c r="AI94" s="10">
        <v>9.0609999999999999</v>
      </c>
      <c r="AJ94" s="10">
        <v>10.287000000000001</v>
      </c>
      <c r="AK94" s="10">
        <v>11.51</v>
      </c>
    </row>
    <row r="95" spans="1:37" x14ac:dyDescent="0.25">
      <c r="A95" s="41" t="s">
        <v>40</v>
      </c>
      <c r="B95" s="55" t="s">
        <v>0</v>
      </c>
      <c r="C95" s="55" t="s">
        <v>0</v>
      </c>
      <c r="D95" s="55" t="s">
        <v>0</v>
      </c>
      <c r="E95" s="55" t="s">
        <v>0</v>
      </c>
      <c r="F95" s="55" t="s">
        <v>0</v>
      </c>
      <c r="G95" s="55" t="s">
        <v>0</v>
      </c>
      <c r="H95" s="55" t="s">
        <v>0</v>
      </c>
      <c r="I95" s="55" t="s">
        <v>0</v>
      </c>
      <c r="J95" s="55" t="s">
        <v>0</v>
      </c>
      <c r="K95" s="55" t="s">
        <v>0</v>
      </c>
      <c r="L95" s="55" t="s">
        <v>0</v>
      </c>
      <c r="M95" s="55" t="s">
        <v>0</v>
      </c>
      <c r="N95" s="55" t="s">
        <v>0</v>
      </c>
      <c r="O95" s="55" t="s">
        <v>0</v>
      </c>
      <c r="P95" s="55" t="s">
        <v>0</v>
      </c>
      <c r="Q95" s="55" t="s">
        <v>0</v>
      </c>
      <c r="R95" s="55" t="s">
        <v>0</v>
      </c>
      <c r="S95" s="55" t="s">
        <v>0</v>
      </c>
      <c r="T95" s="55" t="s">
        <v>0</v>
      </c>
      <c r="U95" s="55" t="s">
        <v>0</v>
      </c>
      <c r="V95" s="55" t="s">
        <v>0</v>
      </c>
      <c r="W95" s="55" t="s">
        <v>0</v>
      </c>
      <c r="X95" s="55" t="s">
        <v>0</v>
      </c>
      <c r="Y95" s="55" t="s">
        <v>0</v>
      </c>
      <c r="Z95" s="55" t="s">
        <v>0</v>
      </c>
      <c r="AA95" s="55"/>
      <c r="AB95" s="55"/>
      <c r="AC95" s="55"/>
      <c r="AD95" s="55" t="s">
        <v>0</v>
      </c>
      <c r="AE95" s="55" t="s">
        <v>0</v>
      </c>
      <c r="AF95" s="55" t="s">
        <v>0</v>
      </c>
      <c r="AG95" s="55" t="s">
        <v>0</v>
      </c>
      <c r="AH95" s="15">
        <v>0.04</v>
      </c>
      <c r="AI95" s="15">
        <v>4.2999999999999997E-2</v>
      </c>
      <c r="AJ95" s="15">
        <v>4.8000000000000001E-2</v>
      </c>
      <c r="AK95" s="10">
        <v>3.3000000000000002E-2</v>
      </c>
    </row>
    <row r="96" spans="1:37" x14ac:dyDescent="0.25">
      <c r="A96" s="40" t="s">
        <v>41</v>
      </c>
      <c r="B96" s="15">
        <v>0</v>
      </c>
      <c r="C96" s="15">
        <v>0</v>
      </c>
      <c r="D96" s="15"/>
      <c r="E96" s="15"/>
      <c r="F96" s="15"/>
      <c r="G96" s="15"/>
      <c r="H96" s="15"/>
      <c r="I96" s="15">
        <v>0.1</v>
      </c>
      <c r="J96" s="15">
        <v>0.10000000000000003</v>
      </c>
      <c r="K96" s="15">
        <v>9.9999999999999978E-2</v>
      </c>
      <c r="L96" s="15"/>
      <c r="M96" s="15">
        <v>9.9999999999999978E-2</v>
      </c>
      <c r="N96" s="15">
        <v>9.9999999999999978E-2</v>
      </c>
      <c r="O96" s="15">
        <v>9.9999999999999978E-2</v>
      </c>
      <c r="P96" s="15">
        <v>0.10000000000000003</v>
      </c>
      <c r="Q96" s="15">
        <v>0.10000000000000003</v>
      </c>
      <c r="R96" s="15">
        <v>0.10000000000000003</v>
      </c>
      <c r="S96" s="15">
        <v>0</v>
      </c>
      <c r="T96" s="15">
        <v>0.1</v>
      </c>
      <c r="U96" s="15"/>
      <c r="V96" s="15"/>
      <c r="W96" s="9">
        <v>1.9E-2</v>
      </c>
      <c r="X96" s="9">
        <v>0.02</v>
      </c>
      <c r="Y96" s="9">
        <v>2.3E-2</v>
      </c>
      <c r="Z96" s="9">
        <v>2.9000000000000001E-2</v>
      </c>
      <c r="AA96" s="9">
        <v>0.03</v>
      </c>
      <c r="AB96" s="9">
        <v>2.5000000000000001E-2</v>
      </c>
      <c r="AC96" s="15">
        <v>4.2999999999999997E-2</v>
      </c>
      <c r="AD96" s="15">
        <v>5.2999999999999999E-2</v>
      </c>
      <c r="AE96" s="15">
        <v>2.7E-2</v>
      </c>
      <c r="AF96" s="15">
        <v>4.2999999999999997E-2</v>
      </c>
      <c r="AG96" s="15">
        <v>7.1999999999999995E-2</v>
      </c>
      <c r="AH96" s="15">
        <v>6.0999999999999999E-2</v>
      </c>
      <c r="AI96" s="15">
        <v>4.5999999999999999E-2</v>
      </c>
      <c r="AJ96" s="15">
        <v>5.2999999999999999E-2</v>
      </c>
      <c r="AK96" s="15">
        <v>6.2E-2</v>
      </c>
    </row>
    <row r="97" spans="1:37" x14ac:dyDescent="0.25">
      <c r="A97" s="40" t="s">
        <v>42</v>
      </c>
      <c r="B97" s="15"/>
      <c r="C97" s="15">
        <v>0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9"/>
      <c r="X97" s="9"/>
      <c r="Y97" s="9"/>
      <c r="Z97" s="9"/>
      <c r="AA97" s="9"/>
      <c r="AB97" s="9">
        <v>3.0000000000000001E-3</v>
      </c>
      <c r="AC97" s="15"/>
      <c r="AD97" s="15"/>
      <c r="AE97" s="15"/>
      <c r="AF97" s="15"/>
      <c r="AG97" s="15"/>
      <c r="AH97" s="15"/>
      <c r="AI97" s="15"/>
      <c r="AJ97" s="15"/>
      <c r="AK97" s="15"/>
    </row>
    <row r="98" spans="1:37" x14ac:dyDescent="0.25">
      <c r="A98" s="45" t="s">
        <v>44</v>
      </c>
      <c r="B98" s="82" t="s">
        <v>0</v>
      </c>
      <c r="C98" s="82" t="s">
        <v>0</v>
      </c>
      <c r="D98" s="82" t="s">
        <v>0</v>
      </c>
      <c r="E98" s="82" t="s">
        <v>0</v>
      </c>
      <c r="F98" s="82" t="s">
        <v>0</v>
      </c>
      <c r="G98" s="82" t="s">
        <v>0</v>
      </c>
      <c r="H98" s="82" t="s">
        <v>0</v>
      </c>
      <c r="I98" s="82" t="s">
        <v>0</v>
      </c>
      <c r="J98" s="82" t="s">
        <v>0</v>
      </c>
      <c r="K98" s="82" t="s">
        <v>0</v>
      </c>
      <c r="L98" s="82" t="s">
        <v>0</v>
      </c>
      <c r="M98" s="82" t="s">
        <v>0</v>
      </c>
      <c r="N98" s="82" t="s">
        <v>0</v>
      </c>
      <c r="O98" s="82" t="s">
        <v>0</v>
      </c>
      <c r="P98" s="82" t="s">
        <v>0</v>
      </c>
      <c r="Q98" s="82" t="s">
        <v>0</v>
      </c>
      <c r="R98" s="82" t="s">
        <v>0</v>
      </c>
      <c r="S98" s="82" t="s">
        <v>0</v>
      </c>
      <c r="T98" s="82" t="s">
        <v>0</v>
      </c>
      <c r="U98" s="82" t="s">
        <v>0</v>
      </c>
      <c r="V98" s="82" t="s">
        <v>0</v>
      </c>
      <c r="W98" s="82" t="s">
        <v>0</v>
      </c>
      <c r="X98" s="82" t="s">
        <v>0</v>
      </c>
      <c r="Y98" s="82" t="s">
        <v>0</v>
      </c>
      <c r="Z98" s="82" t="s">
        <v>0</v>
      </c>
      <c r="AA98" s="82" t="s">
        <v>0</v>
      </c>
      <c r="AB98" s="82" t="s">
        <v>0</v>
      </c>
      <c r="AC98" s="82" t="s">
        <v>0</v>
      </c>
      <c r="AD98" s="88">
        <v>3.5000000000000003E-2</v>
      </c>
      <c r="AE98" s="88">
        <v>2.9000000000000001E-2</v>
      </c>
      <c r="AF98" s="88">
        <v>2.9000000000000001E-2</v>
      </c>
      <c r="AG98" s="88">
        <v>2.1999999999999999E-2</v>
      </c>
      <c r="AH98" s="88">
        <v>4.0000000000000001E-3</v>
      </c>
      <c r="AI98" s="88"/>
      <c r="AJ98" s="88"/>
      <c r="AK98" s="88"/>
    </row>
    <row r="100" spans="1:37" x14ac:dyDescent="0.25">
      <c r="A100" s="142" t="s">
        <v>22</v>
      </c>
      <c r="B100" s="37"/>
      <c r="C100" s="37"/>
      <c r="D100" s="37"/>
      <c r="E100" s="37"/>
      <c r="F100" s="37"/>
      <c r="G100" s="37"/>
    </row>
    <row r="101" spans="1:37" ht="15" customHeight="1" x14ac:dyDescent="0.25">
      <c r="A101" s="156" t="s">
        <v>21</v>
      </c>
      <c r="B101" s="156"/>
      <c r="C101" s="156"/>
      <c r="D101" s="156"/>
      <c r="E101" s="156"/>
      <c r="F101" s="156"/>
      <c r="G101" s="156"/>
    </row>
    <row r="102" spans="1:37" x14ac:dyDescent="0.25">
      <c r="A102" s="156"/>
      <c r="B102" s="156"/>
      <c r="C102" s="156"/>
      <c r="D102" s="156"/>
      <c r="E102" s="156"/>
      <c r="F102" s="156"/>
      <c r="G102" s="156"/>
    </row>
    <row r="103" spans="1:37" x14ac:dyDescent="0.25">
      <c r="A103" s="156"/>
      <c r="B103" s="156"/>
      <c r="C103" s="156"/>
      <c r="D103" s="156"/>
      <c r="E103" s="156"/>
      <c r="F103" s="156"/>
      <c r="G103" s="156"/>
    </row>
    <row r="104" spans="1:37" ht="19.5" customHeight="1" x14ac:dyDescent="0.25">
      <c r="A104" s="156"/>
      <c r="B104" s="156"/>
      <c r="C104" s="156"/>
      <c r="D104" s="156"/>
      <c r="E104" s="156"/>
      <c r="F104" s="156"/>
      <c r="G104" s="156"/>
    </row>
  </sheetData>
  <mergeCells count="3">
    <mergeCell ref="A101:G104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7" max="16383" man="1"/>
    <brk id="51" max="16383" man="1"/>
    <brk id="7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  <col min="30" max="30" width="9.7109375" customWidth="1"/>
    <col min="31" max="31" width="9.28515625" customWidth="1"/>
    <col min="35" max="35" width="9.5703125" customWidth="1"/>
    <col min="36" max="37" width="9.140625" customWidth="1"/>
  </cols>
  <sheetData>
    <row r="1" spans="1:37" ht="15.75" x14ac:dyDescent="0.2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5.75" customHeight="1" x14ac:dyDescent="0.25">
      <c r="A2" s="154" t="s">
        <v>52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</row>
    <row r="3" spans="1:37" ht="15.75" x14ac:dyDescent="0.25">
      <c r="A3" s="157" t="s">
        <v>55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x14ac:dyDescent="0.25">
      <c r="A4" s="112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1:37" s="59" customFormat="1" ht="26.25" customHeight="1" x14ac:dyDescent="0.25">
      <c r="A5" s="113"/>
      <c r="B5" s="114">
        <v>1990</v>
      </c>
      <c r="C5" s="114">
        <v>1991</v>
      </c>
      <c r="D5" s="114">
        <v>1992</v>
      </c>
      <c r="E5" s="114">
        <v>1993</v>
      </c>
      <c r="F5" s="114">
        <v>1994</v>
      </c>
      <c r="G5" s="114">
        <v>1995</v>
      </c>
      <c r="H5" s="114">
        <v>1996</v>
      </c>
      <c r="I5" s="114">
        <v>1997</v>
      </c>
      <c r="J5" s="114">
        <v>1998</v>
      </c>
      <c r="K5" s="114">
        <v>1999</v>
      </c>
      <c r="L5" s="114">
        <v>2000</v>
      </c>
      <c r="M5" s="114">
        <v>2001</v>
      </c>
      <c r="N5" s="114">
        <v>2002</v>
      </c>
      <c r="O5" s="114">
        <v>2003</v>
      </c>
      <c r="P5" s="114">
        <v>2004</v>
      </c>
      <c r="Q5" s="114">
        <v>2005</v>
      </c>
      <c r="R5" s="114">
        <v>2006</v>
      </c>
      <c r="S5" s="114">
        <v>2007</v>
      </c>
      <c r="T5" s="114">
        <v>2008</v>
      </c>
      <c r="U5" s="114">
        <v>2009</v>
      </c>
      <c r="V5" s="114">
        <v>2010</v>
      </c>
      <c r="W5" s="114">
        <v>2011</v>
      </c>
      <c r="X5" s="114">
        <v>2012</v>
      </c>
      <c r="Y5" s="114">
        <v>2013</v>
      </c>
      <c r="Z5" s="114">
        <v>2014</v>
      </c>
      <c r="AA5" s="114">
        <v>2015</v>
      </c>
      <c r="AB5" s="114">
        <v>2016</v>
      </c>
      <c r="AC5" s="114">
        <v>2017</v>
      </c>
      <c r="AD5" s="114">
        <v>2018</v>
      </c>
      <c r="AE5" s="114">
        <v>2019</v>
      </c>
      <c r="AF5" s="114">
        <v>2020</v>
      </c>
      <c r="AG5" s="114">
        <v>2021</v>
      </c>
      <c r="AH5" s="107" t="s">
        <v>3</v>
      </c>
      <c r="AI5" s="107" t="s">
        <v>4</v>
      </c>
      <c r="AJ5" s="114">
        <v>2024</v>
      </c>
      <c r="AK5" s="114">
        <v>2025</v>
      </c>
    </row>
    <row r="6" spans="1:37" s="33" customFormat="1" x14ac:dyDescent="0.25">
      <c r="A6" s="40" t="s">
        <v>24</v>
      </c>
      <c r="B6" s="14">
        <f t="shared" ref="B6:Z6" si="0">SUM(B8:B26)</f>
        <v>59898.8</v>
      </c>
      <c r="C6" s="14">
        <f t="shared" si="0"/>
        <v>59932.2</v>
      </c>
      <c r="D6" s="14">
        <f t="shared" si="0"/>
        <v>52733.400000000009</v>
      </c>
      <c r="E6" s="14">
        <f t="shared" si="0"/>
        <v>49838.400000000001</v>
      </c>
      <c r="F6" s="14">
        <f t="shared" si="0"/>
        <v>32715.899999999998</v>
      </c>
      <c r="G6" s="14">
        <f t="shared" si="0"/>
        <v>20809.800000000007</v>
      </c>
      <c r="H6" s="14">
        <f t="shared" si="0"/>
        <v>15377.900000000001</v>
      </c>
      <c r="I6" s="14">
        <f t="shared" si="0"/>
        <v>15982.199999999999</v>
      </c>
      <c r="J6" s="14">
        <f t="shared" si="0"/>
        <v>16985.2</v>
      </c>
      <c r="K6" s="14">
        <f t="shared" si="0"/>
        <v>18022.399999999998</v>
      </c>
      <c r="L6" s="14">
        <f t="shared" si="0"/>
        <v>19705.700000000004</v>
      </c>
      <c r="M6" s="14">
        <f t="shared" si="0"/>
        <v>21130.200000000004</v>
      </c>
      <c r="N6" s="14">
        <f t="shared" si="0"/>
        <v>23790.600000000002</v>
      </c>
      <c r="O6" s="14">
        <f t="shared" si="0"/>
        <v>24823.099999999995</v>
      </c>
      <c r="P6" s="14">
        <f t="shared" si="0"/>
        <v>25606.100000000006</v>
      </c>
      <c r="Q6" s="14">
        <f t="shared" si="0"/>
        <v>26215.5</v>
      </c>
      <c r="R6" s="14">
        <f t="shared" si="0"/>
        <v>28239.300000000003</v>
      </c>
      <c r="S6" s="14">
        <f t="shared" si="0"/>
        <v>29506.799999999999</v>
      </c>
      <c r="T6" s="14">
        <f t="shared" si="0"/>
        <v>30148.399999999998</v>
      </c>
      <c r="U6" s="14">
        <f t="shared" si="0"/>
        <v>32686.500000000011</v>
      </c>
      <c r="V6" s="14">
        <f t="shared" si="0"/>
        <v>32780.600000000006</v>
      </c>
      <c r="W6" s="14">
        <f t="shared" si="0"/>
        <v>32870.142999999996</v>
      </c>
      <c r="X6" s="14">
        <f t="shared" si="0"/>
        <v>33473.959000000003</v>
      </c>
      <c r="Y6" s="14">
        <f t="shared" si="0"/>
        <v>34173.097999999998</v>
      </c>
      <c r="Z6" s="14">
        <f t="shared" si="0"/>
        <v>35020.019000000008</v>
      </c>
      <c r="AA6" s="14">
        <f>SUM(AA7:AA27)</f>
        <v>35632.849999999991</v>
      </c>
      <c r="AB6" s="14">
        <f t="shared" ref="AB6:AI6" si="1">SUM(AB7:AB27)</f>
        <v>36910.021000000008</v>
      </c>
      <c r="AC6" s="14">
        <f t="shared" si="1"/>
        <v>39913.458999999995</v>
      </c>
      <c r="AD6" s="14">
        <f t="shared" si="1"/>
        <v>44337.924000000006</v>
      </c>
      <c r="AE6" s="14">
        <f t="shared" si="1"/>
        <v>45041.416000000005</v>
      </c>
      <c r="AF6" s="14">
        <f t="shared" si="1"/>
        <v>43334.962999999996</v>
      </c>
      <c r="AG6" s="14">
        <f t="shared" si="1"/>
        <v>47884.731</v>
      </c>
      <c r="AH6" s="14">
        <f t="shared" si="1"/>
        <v>45653.109999999993</v>
      </c>
      <c r="AI6" s="14">
        <f t="shared" si="1"/>
        <v>44174.218000000001</v>
      </c>
      <c r="AJ6" s="14">
        <f>SUM(AJ7:AJ27)</f>
        <v>45650.899000000012</v>
      </c>
      <c r="AK6" s="14">
        <f>SUM(AK7:AK27)</f>
        <v>49119.88900000001</v>
      </c>
    </row>
    <row r="7" spans="1:37" x14ac:dyDescent="0.25">
      <c r="A7" s="40" t="s">
        <v>25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0</v>
      </c>
      <c r="S7" s="55" t="s">
        <v>0</v>
      </c>
      <c r="T7" s="55" t="s">
        <v>0</v>
      </c>
      <c r="U7" s="55" t="s">
        <v>0</v>
      </c>
      <c r="V7" s="55" t="s">
        <v>0</v>
      </c>
      <c r="W7" s="55" t="s">
        <v>0</v>
      </c>
      <c r="X7" s="55" t="s">
        <v>0</v>
      </c>
      <c r="Y7" s="55" t="s">
        <v>0</v>
      </c>
      <c r="Z7" s="55" t="s">
        <v>0</v>
      </c>
      <c r="AA7" s="55" t="s">
        <v>0</v>
      </c>
      <c r="AB7" s="55" t="s">
        <v>0</v>
      </c>
      <c r="AC7" s="55" t="s">
        <v>0</v>
      </c>
      <c r="AD7" s="55" t="s">
        <v>0</v>
      </c>
      <c r="AE7" s="55" t="s">
        <v>0</v>
      </c>
      <c r="AF7" s="55" t="s">
        <v>0</v>
      </c>
      <c r="AG7" s="55" t="s">
        <v>0</v>
      </c>
      <c r="AH7" s="6">
        <f t="shared" ref="AH7:AI27" si="2">AH32+AH57+AH82</f>
        <v>1293.5639999999999</v>
      </c>
      <c r="AI7" s="6">
        <f>AI32+AI57+AI82</f>
        <v>1087.741</v>
      </c>
      <c r="AJ7" s="6">
        <f>AJ32+AJ57+AJ82</f>
        <v>1598.8560000000002</v>
      </c>
      <c r="AK7" s="6">
        <f>AK32+AK57+AK82</f>
        <v>1656.8050000000001</v>
      </c>
    </row>
    <row r="8" spans="1:37" x14ac:dyDescent="0.25">
      <c r="A8" s="40" t="s">
        <v>26</v>
      </c>
      <c r="B8" s="6">
        <f t="shared" ref="B8:Z8" si="3">B33+B58+B83</f>
        <v>8788.5</v>
      </c>
      <c r="C8" s="6">
        <f t="shared" si="3"/>
        <v>8795.9</v>
      </c>
      <c r="D8" s="6">
        <f t="shared" si="3"/>
        <v>7370.3000000000011</v>
      </c>
      <c r="E8" s="6">
        <f>E33+E58+E83</f>
        <v>7707.3</v>
      </c>
      <c r="F8" s="6">
        <f t="shared" si="3"/>
        <v>5514.3</v>
      </c>
      <c r="G8" s="6">
        <f t="shared" si="3"/>
        <v>3680.7</v>
      </c>
      <c r="H8" s="6">
        <f t="shared" si="3"/>
        <v>2496</v>
      </c>
      <c r="I8" s="6">
        <f t="shared" si="3"/>
        <v>2255.1</v>
      </c>
      <c r="J8" s="6">
        <f t="shared" si="3"/>
        <v>2166.6999999999998</v>
      </c>
      <c r="K8" s="6">
        <f t="shared" si="3"/>
        <v>1833.2</v>
      </c>
      <c r="L8" s="6">
        <f t="shared" si="3"/>
        <v>2199.1999999999998</v>
      </c>
      <c r="M8" s="6">
        <f t="shared" si="3"/>
        <v>2431</v>
      </c>
      <c r="N8" s="6">
        <f t="shared" si="3"/>
        <v>2536.9</v>
      </c>
      <c r="O8" s="6">
        <f t="shared" si="3"/>
        <v>2693.2</v>
      </c>
      <c r="P8" s="6">
        <f t="shared" si="3"/>
        <v>2704</v>
      </c>
      <c r="Q8" s="6">
        <f t="shared" si="3"/>
        <v>2544.1</v>
      </c>
      <c r="R8" s="6">
        <f t="shared" si="3"/>
        <v>2532.9</v>
      </c>
      <c r="S8" s="6">
        <f t="shared" si="3"/>
        <v>2347.9</v>
      </c>
      <c r="T8" s="6">
        <f t="shared" si="3"/>
        <v>2620.1999999999998</v>
      </c>
      <c r="U8" s="6">
        <f t="shared" si="3"/>
        <v>3360.7999999999997</v>
      </c>
      <c r="V8" s="6">
        <f t="shared" si="3"/>
        <v>3238.2</v>
      </c>
      <c r="W8" s="6">
        <f t="shared" si="3"/>
        <v>3097.1890000000003</v>
      </c>
      <c r="X8" s="6">
        <f t="shared" si="3"/>
        <v>3129.1990000000001</v>
      </c>
      <c r="Y8" s="6">
        <f t="shared" si="3"/>
        <v>3248.0610000000001</v>
      </c>
      <c r="Z8" s="6">
        <f t="shared" si="3"/>
        <v>4358.1089999999995</v>
      </c>
      <c r="AA8" s="6">
        <f t="shared" ref="AA8:AI8" si="4">AA33+AA58+AA83</f>
        <v>4929.7959999999994</v>
      </c>
      <c r="AB8" s="6">
        <f t="shared" si="4"/>
        <v>4960.2690000000002</v>
      </c>
      <c r="AC8" s="6">
        <f t="shared" si="4"/>
        <v>5746.427999999999</v>
      </c>
      <c r="AD8" s="6">
        <f t="shared" si="4"/>
        <v>7552.9459999999999</v>
      </c>
      <c r="AE8" s="6">
        <f t="shared" si="4"/>
        <v>8014.2139999999999</v>
      </c>
      <c r="AF8" s="6">
        <f t="shared" si="4"/>
        <v>9016.5869999999995</v>
      </c>
      <c r="AG8" s="6">
        <f t="shared" si="4"/>
        <v>9433.2010000000009</v>
      </c>
      <c r="AH8" s="6">
        <f t="shared" si="2"/>
        <v>9521.0920000000006</v>
      </c>
      <c r="AI8" s="6">
        <f t="shared" si="4"/>
        <v>8381.1970000000001</v>
      </c>
      <c r="AJ8" s="6">
        <f t="shared" ref="AJ8:AK18" si="5">AJ33+AJ58+AJ83</f>
        <v>9081.3990000000013</v>
      </c>
      <c r="AK8" s="6">
        <f t="shared" si="5"/>
        <v>9873.402</v>
      </c>
    </row>
    <row r="9" spans="1:37" x14ac:dyDescent="0.25">
      <c r="A9" s="40" t="s">
        <v>27</v>
      </c>
      <c r="B9" s="6">
        <f t="shared" ref="B9:AA9" si="6">B34+B59+B84</f>
        <v>2480.5</v>
      </c>
      <c r="C9" s="6">
        <f t="shared" si="6"/>
        <v>2587.5</v>
      </c>
      <c r="D9" s="6">
        <f t="shared" si="6"/>
        <v>2153.8000000000002</v>
      </c>
      <c r="E9" s="6">
        <f t="shared" si="6"/>
        <v>2260.1999999999998</v>
      </c>
      <c r="F9" s="6">
        <f t="shared" si="6"/>
        <v>1575.7</v>
      </c>
      <c r="G9" s="6">
        <f t="shared" si="6"/>
        <v>732.3</v>
      </c>
      <c r="H9" s="6">
        <f t="shared" si="6"/>
        <v>525</v>
      </c>
      <c r="I9" s="6">
        <f t="shared" si="6"/>
        <v>581.29999999999995</v>
      </c>
      <c r="J9" s="6">
        <f t="shared" si="6"/>
        <v>656</v>
      </c>
      <c r="K9" s="6">
        <f t="shared" si="6"/>
        <v>518.1</v>
      </c>
      <c r="L9" s="6">
        <f t="shared" si="6"/>
        <v>569.70000000000005</v>
      </c>
      <c r="M9" s="6">
        <f t="shared" si="6"/>
        <v>669.8</v>
      </c>
      <c r="N9" s="6">
        <f t="shared" si="6"/>
        <v>757.4</v>
      </c>
      <c r="O9" s="6">
        <f t="shared" si="6"/>
        <v>834.2</v>
      </c>
      <c r="P9" s="6">
        <f t="shared" si="6"/>
        <v>879.8</v>
      </c>
      <c r="Q9" s="6">
        <f t="shared" si="6"/>
        <v>950.5</v>
      </c>
      <c r="R9" s="6">
        <f t="shared" si="6"/>
        <v>982.89999999999986</v>
      </c>
      <c r="S9" s="6">
        <f t="shared" si="6"/>
        <v>1079.6999999999998</v>
      </c>
      <c r="T9" s="6">
        <f t="shared" si="6"/>
        <v>1156.8</v>
      </c>
      <c r="U9" s="6">
        <f t="shared" si="6"/>
        <v>1337.1999999999998</v>
      </c>
      <c r="V9" s="6">
        <f t="shared" si="6"/>
        <v>1401.5</v>
      </c>
      <c r="W9" s="6">
        <f t="shared" si="6"/>
        <v>1377.404</v>
      </c>
      <c r="X9" s="6">
        <f t="shared" si="6"/>
        <v>1293.8310000000001</v>
      </c>
      <c r="Y9" s="21">
        <f t="shared" si="6"/>
        <v>1236.8470000000002</v>
      </c>
      <c r="Z9" s="6">
        <f t="shared" si="6"/>
        <v>1130.95</v>
      </c>
      <c r="AA9" s="6">
        <f t="shared" si="6"/>
        <v>1136.2959999999998</v>
      </c>
      <c r="AB9" s="6">
        <f t="shared" ref="AB9:AI9" si="7">AB34+AB59+AB84</f>
        <v>1217.021</v>
      </c>
      <c r="AC9" s="6">
        <f t="shared" si="7"/>
        <v>1346.4939999999999</v>
      </c>
      <c r="AD9" s="6">
        <f t="shared" si="7"/>
        <v>1227.9960000000001</v>
      </c>
      <c r="AE9" s="6">
        <f t="shared" si="7"/>
        <v>1320.867</v>
      </c>
      <c r="AF9" s="6">
        <f t="shared" si="7"/>
        <v>1279.17</v>
      </c>
      <c r="AG9" s="6">
        <f t="shared" si="7"/>
        <v>1380.0250000000001</v>
      </c>
      <c r="AH9" s="6">
        <f t="shared" si="2"/>
        <v>1226.5340000000001</v>
      </c>
      <c r="AI9" s="6">
        <f t="shared" si="7"/>
        <v>1185.5160000000001</v>
      </c>
      <c r="AJ9" s="6">
        <f t="shared" si="5"/>
        <v>1149.375</v>
      </c>
      <c r="AK9" s="6">
        <f t="shared" si="5"/>
        <v>1246.1569999999999</v>
      </c>
    </row>
    <row r="10" spans="1:37" x14ac:dyDescent="0.25">
      <c r="A10" s="40" t="s">
        <v>28</v>
      </c>
      <c r="B10" s="6">
        <f t="shared" ref="B10:AA10" si="8">B35+B60+B85</f>
        <v>10564.6</v>
      </c>
      <c r="C10" s="6">
        <f t="shared" si="8"/>
        <v>10382.700000000001</v>
      </c>
      <c r="D10" s="6">
        <f t="shared" si="8"/>
        <v>8743.2000000000007</v>
      </c>
      <c r="E10" s="6">
        <f t="shared" si="8"/>
        <v>8121.5</v>
      </c>
      <c r="F10" s="6">
        <f t="shared" si="8"/>
        <v>3681.7</v>
      </c>
      <c r="G10" s="6">
        <f t="shared" si="8"/>
        <v>2210.6</v>
      </c>
      <c r="H10" s="6">
        <f t="shared" si="8"/>
        <v>2426.1</v>
      </c>
      <c r="I10" s="6">
        <f t="shared" si="8"/>
        <v>3374.6</v>
      </c>
      <c r="J10" s="6">
        <f t="shared" si="8"/>
        <v>3546.3</v>
      </c>
      <c r="K10" s="6">
        <f t="shared" si="8"/>
        <v>4033.1</v>
      </c>
      <c r="L10" s="6">
        <f t="shared" si="8"/>
        <v>4276.5</v>
      </c>
      <c r="M10" s="6">
        <f t="shared" si="8"/>
        <v>4393.1000000000004</v>
      </c>
      <c r="N10" s="6">
        <f t="shared" si="8"/>
        <v>5800.1</v>
      </c>
      <c r="O10" s="6">
        <f t="shared" si="8"/>
        <v>6070.9</v>
      </c>
      <c r="P10" s="6">
        <f t="shared" si="8"/>
        <v>6229.9</v>
      </c>
      <c r="Q10" s="6">
        <f t="shared" si="8"/>
        <v>6238.8</v>
      </c>
      <c r="R10" s="6">
        <f t="shared" si="8"/>
        <v>7767.6</v>
      </c>
      <c r="S10" s="6">
        <f t="shared" si="8"/>
        <v>8273.6</v>
      </c>
      <c r="T10" s="6">
        <f t="shared" si="8"/>
        <v>8384.3000000000011</v>
      </c>
      <c r="U10" s="6">
        <f t="shared" si="8"/>
        <v>9284.9</v>
      </c>
      <c r="V10" s="6">
        <f t="shared" si="8"/>
        <v>8486.1</v>
      </c>
      <c r="W10" s="6">
        <f t="shared" si="8"/>
        <v>9058.82</v>
      </c>
      <c r="X10" s="6">
        <f t="shared" si="8"/>
        <v>9585.5509999999995</v>
      </c>
      <c r="Y10" s="21">
        <f t="shared" si="8"/>
        <v>9660.4840000000004</v>
      </c>
      <c r="Z10" s="6">
        <f t="shared" si="8"/>
        <v>8657.7659999999996</v>
      </c>
      <c r="AA10" s="6">
        <f t="shared" si="8"/>
        <v>8537.9979999999996</v>
      </c>
      <c r="AB10" s="6">
        <f t="shared" ref="AB10:AI10" si="9">AB35+AB60+AB85</f>
        <v>8935.7109999999993</v>
      </c>
      <c r="AC10" s="6">
        <f t="shared" si="9"/>
        <v>9246.3269999999993</v>
      </c>
      <c r="AD10" s="6">
        <f t="shared" si="9"/>
        <v>10426.791000000001</v>
      </c>
      <c r="AE10" s="6">
        <f t="shared" si="9"/>
        <v>10311.189999999999</v>
      </c>
      <c r="AF10" s="6">
        <f t="shared" si="9"/>
        <v>10596.950999999999</v>
      </c>
      <c r="AG10" s="6">
        <f t="shared" si="9"/>
        <v>12320.471000000001</v>
      </c>
      <c r="AH10" s="6">
        <f t="shared" si="2"/>
        <v>9630.18</v>
      </c>
      <c r="AI10" s="6">
        <f t="shared" si="9"/>
        <v>9473.360999999999</v>
      </c>
      <c r="AJ10" s="6">
        <f t="shared" si="5"/>
        <v>9740.6310000000012</v>
      </c>
      <c r="AK10" s="6">
        <f t="shared" si="5"/>
        <v>10295.795</v>
      </c>
    </row>
    <row r="11" spans="1:37" x14ac:dyDescent="0.25">
      <c r="A11" s="40" t="s">
        <v>29</v>
      </c>
      <c r="B11" s="6">
        <f t="shared" ref="B11:AA11" si="10">B36+B61+B86</f>
        <v>329.3</v>
      </c>
      <c r="C11" s="6">
        <f t="shared" si="10"/>
        <v>349.7</v>
      </c>
      <c r="D11" s="6">
        <f t="shared" si="10"/>
        <v>338.5</v>
      </c>
      <c r="E11" s="6">
        <f t="shared" si="10"/>
        <v>307.8</v>
      </c>
      <c r="F11" s="6">
        <f t="shared" si="10"/>
        <v>157.4</v>
      </c>
      <c r="G11" s="6">
        <f t="shared" si="10"/>
        <v>73</v>
      </c>
      <c r="H11" s="6">
        <f t="shared" si="10"/>
        <v>23</v>
      </c>
      <c r="I11" s="6">
        <f t="shared" si="10"/>
        <v>16.8</v>
      </c>
      <c r="J11" s="6">
        <f t="shared" si="10"/>
        <v>18.7</v>
      </c>
      <c r="K11" s="6">
        <f t="shared" si="10"/>
        <v>21.1</v>
      </c>
      <c r="L11" s="6">
        <f t="shared" si="10"/>
        <v>24.2</v>
      </c>
      <c r="M11" s="6">
        <f t="shared" si="10"/>
        <v>50.2</v>
      </c>
      <c r="N11" s="6">
        <f t="shared" si="10"/>
        <v>36.9</v>
      </c>
      <c r="O11" s="6">
        <f t="shared" si="10"/>
        <v>33</v>
      </c>
      <c r="P11" s="6">
        <f t="shared" si="10"/>
        <v>36.700000000000003</v>
      </c>
      <c r="Q11" s="6">
        <f t="shared" si="10"/>
        <v>38.799999999999997</v>
      </c>
      <c r="R11" s="6">
        <f t="shared" si="10"/>
        <v>52.4</v>
      </c>
      <c r="S11" s="6">
        <f t="shared" si="10"/>
        <v>54.3</v>
      </c>
      <c r="T11" s="6">
        <f t="shared" si="10"/>
        <v>55.1</v>
      </c>
      <c r="U11" s="6">
        <f t="shared" si="10"/>
        <v>56.5</v>
      </c>
      <c r="V11" s="6">
        <f t="shared" si="10"/>
        <v>56.1</v>
      </c>
      <c r="W11" s="6">
        <f t="shared" si="10"/>
        <v>57.271000000000001</v>
      </c>
      <c r="X11" s="6">
        <f t="shared" si="10"/>
        <v>99.87</v>
      </c>
      <c r="Y11" s="21">
        <f t="shared" si="10"/>
        <v>121.679</v>
      </c>
      <c r="Z11" s="6">
        <f t="shared" si="10"/>
        <v>155.01</v>
      </c>
      <c r="AA11" s="6">
        <f t="shared" si="10"/>
        <v>296.28099999999995</v>
      </c>
      <c r="AB11" s="6">
        <f t="shared" ref="AB11:AI11" si="11">AB36+AB61+AB86</f>
        <v>479.14</v>
      </c>
      <c r="AC11" s="6">
        <f t="shared" si="11"/>
        <v>440.90300000000002</v>
      </c>
      <c r="AD11" s="6">
        <f t="shared" si="11"/>
        <v>446.62099999999998</v>
      </c>
      <c r="AE11" s="6">
        <f t="shared" si="11"/>
        <v>455.60699999999997</v>
      </c>
      <c r="AF11" s="6">
        <f t="shared" si="11"/>
        <v>263.71600000000001</v>
      </c>
      <c r="AG11" s="6">
        <f t="shared" si="11"/>
        <v>213.804</v>
      </c>
      <c r="AH11" s="6">
        <f t="shared" si="2"/>
        <v>65.887</v>
      </c>
      <c r="AI11" s="6">
        <f t="shared" si="11"/>
        <v>79.450999999999993</v>
      </c>
      <c r="AJ11" s="6">
        <f t="shared" si="5"/>
        <v>197.69499999999999</v>
      </c>
      <c r="AK11" s="6">
        <f t="shared" si="5"/>
        <v>241.32499999999999</v>
      </c>
    </row>
    <row r="12" spans="1:37" x14ac:dyDescent="0.25">
      <c r="A12" s="40" t="s">
        <v>30</v>
      </c>
      <c r="B12" s="6">
        <f t="shared" ref="B12:AA12" si="12">B37+B62+B87</f>
        <v>1799.4</v>
      </c>
      <c r="C12" s="6">
        <f t="shared" si="12"/>
        <v>1752.9</v>
      </c>
      <c r="D12" s="6">
        <f t="shared" si="12"/>
        <v>1768.7000000000003</v>
      </c>
      <c r="E12" s="6">
        <f t="shared" si="12"/>
        <v>1667.4</v>
      </c>
      <c r="F12" s="6">
        <f t="shared" si="12"/>
        <v>797.3</v>
      </c>
      <c r="G12" s="6">
        <f t="shared" si="12"/>
        <v>591.20000000000005</v>
      </c>
      <c r="H12" s="6">
        <f t="shared" si="12"/>
        <v>371.5</v>
      </c>
      <c r="I12" s="6">
        <f t="shared" si="12"/>
        <v>375.09999999999997</v>
      </c>
      <c r="J12" s="6">
        <f t="shared" si="12"/>
        <v>362.7</v>
      </c>
      <c r="K12" s="6">
        <f t="shared" si="12"/>
        <v>334.8</v>
      </c>
      <c r="L12" s="6">
        <f t="shared" si="12"/>
        <v>364.6</v>
      </c>
      <c r="M12" s="6">
        <f t="shared" si="12"/>
        <v>442</v>
      </c>
      <c r="N12" s="6">
        <f t="shared" si="12"/>
        <v>473.5</v>
      </c>
      <c r="O12" s="6">
        <f t="shared" si="12"/>
        <v>573.70000000000005</v>
      </c>
      <c r="P12" s="6">
        <f t="shared" si="12"/>
        <v>857.2</v>
      </c>
      <c r="Q12" s="6">
        <f t="shared" si="12"/>
        <v>929.6</v>
      </c>
      <c r="R12" s="6">
        <f t="shared" si="12"/>
        <v>881.8</v>
      </c>
      <c r="S12" s="6">
        <f t="shared" si="12"/>
        <v>972.19999999999993</v>
      </c>
      <c r="T12" s="6">
        <f t="shared" si="12"/>
        <v>897.1</v>
      </c>
      <c r="U12" s="6">
        <f t="shared" si="12"/>
        <v>937.7</v>
      </c>
      <c r="V12" s="6">
        <f t="shared" si="12"/>
        <v>956.5</v>
      </c>
      <c r="W12" s="6">
        <f t="shared" si="12"/>
        <v>890.02600000000007</v>
      </c>
      <c r="X12" s="6">
        <f t="shared" si="12"/>
        <v>866.16000000000008</v>
      </c>
      <c r="Y12" s="21">
        <f t="shared" si="12"/>
        <v>931.79099999999994</v>
      </c>
      <c r="Z12" s="6">
        <f t="shared" si="12"/>
        <v>937</v>
      </c>
      <c r="AA12" s="6">
        <f t="shared" si="12"/>
        <v>845.40100000000007</v>
      </c>
      <c r="AB12" s="6">
        <f t="shared" ref="AB12:AI12" si="13">AB37+AB62+AB87</f>
        <v>932.76199999999994</v>
      </c>
      <c r="AC12" s="6">
        <f t="shared" si="13"/>
        <v>1378.7740000000001</v>
      </c>
      <c r="AD12" s="6">
        <f t="shared" si="13"/>
        <v>1414.2190000000001</v>
      </c>
      <c r="AE12" s="6">
        <f t="shared" si="13"/>
        <v>1442.768</v>
      </c>
      <c r="AF12" s="6">
        <f t="shared" si="13"/>
        <v>1388.3609999999999</v>
      </c>
      <c r="AG12" s="6">
        <f t="shared" si="13"/>
        <v>1399.288</v>
      </c>
      <c r="AH12" s="6">
        <f t="shared" si="2"/>
        <v>1354.2059999999999</v>
      </c>
      <c r="AI12" s="6">
        <f t="shared" si="13"/>
        <v>1196.162</v>
      </c>
      <c r="AJ12" s="6">
        <f t="shared" si="5"/>
        <v>1111.6869999999999</v>
      </c>
      <c r="AK12" s="6">
        <f t="shared" si="5"/>
        <v>1240.0230000000001</v>
      </c>
    </row>
    <row r="13" spans="1:37" x14ac:dyDescent="0.25">
      <c r="A13" s="40" t="s">
        <v>31</v>
      </c>
      <c r="B13" s="6">
        <f t="shared" ref="B13:AA13" si="14">B38+B63+B88</f>
        <v>2345</v>
      </c>
      <c r="C13" s="6">
        <f t="shared" si="14"/>
        <v>1996.1</v>
      </c>
      <c r="D13" s="6">
        <f t="shared" si="14"/>
        <v>1942.6</v>
      </c>
      <c r="E13" s="6">
        <f t="shared" si="14"/>
        <v>763.6</v>
      </c>
      <c r="F13" s="6">
        <f t="shared" si="14"/>
        <v>916.2</v>
      </c>
      <c r="G13" s="6">
        <f t="shared" si="14"/>
        <v>775.9</v>
      </c>
      <c r="H13" s="6">
        <f t="shared" si="14"/>
        <v>515.70000000000005</v>
      </c>
      <c r="I13" s="6">
        <f t="shared" si="14"/>
        <v>603.9</v>
      </c>
      <c r="J13" s="6">
        <f t="shared" si="14"/>
        <v>696.7</v>
      </c>
      <c r="K13" s="6">
        <f t="shared" si="14"/>
        <v>940.4</v>
      </c>
      <c r="L13" s="6">
        <f t="shared" si="14"/>
        <v>1008.8</v>
      </c>
      <c r="M13" s="6">
        <f t="shared" si="14"/>
        <v>1072.1000000000001</v>
      </c>
      <c r="N13" s="6">
        <f t="shared" si="14"/>
        <v>1154.3</v>
      </c>
      <c r="O13" s="6">
        <f t="shared" si="14"/>
        <v>1261.5999999999999</v>
      </c>
      <c r="P13" s="6">
        <f t="shared" si="14"/>
        <v>1392.2</v>
      </c>
      <c r="Q13" s="6">
        <f t="shared" si="14"/>
        <v>1375.2</v>
      </c>
      <c r="R13" s="6">
        <f t="shared" si="14"/>
        <v>1451.3</v>
      </c>
      <c r="S13" s="6">
        <f t="shared" si="14"/>
        <v>1492.7</v>
      </c>
      <c r="T13" s="6">
        <f t="shared" si="14"/>
        <v>1491.8</v>
      </c>
      <c r="U13" s="6">
        <f t="shared" si="14"/>
        <v>1504.8</v>
      </c>
      <c r="V13" s="6">
        <f t="shared" si="14"/>
        <v>1524.7</v>
      </c>
      <c r="W13" s="6">
        <f t="shared" si="14"/>
        <v>1306.7</v>
      </c>
      <c r="X13" s="6">
        <f t="shared" si="14"/>
        <v>1168.0340000000001</v>
      </c>
      <c r="Y13" s="21">
        <f t="shared" si="14"/>
        <v>1144.1010000000001</v>
      </c>
      <c r="Z13" s="6">
        <f t="shared" si="14"/>
        <v>1092.8040000000001</v>
      </c>
      <c r="AA13" s="6">
        <f t="shared" si="14"/>
        <v>948.34100000000001</v>
      </c>
      <c r="AB13" s="6">
        <f t="shared" ref="AB13:AI13" si="15">AB38+AB63+AB88</f>
        <v>932.96900000000005</v>
      </c>
      <c r="AC13" s="6">
        <f t="shared" si="15"/>
        <v>1193.2460000000001</v>
      </c>
      <c r="AD13" s="6">
        <f t="shared" si="15"/>
        <v>1620.328</v>
      </c>
      <c r="AE13" s="6">
        <f t="shared" si="15"/>
        <v>1701.9949999999999</v>
      </c>
      <c r="AF13" s="6">
        <f t="shared" si="15"/>
        <v>1782.588</v>
      </c>
      <c r="AG13" s="6">
        <f t="shared" si="15"/>
        <v>1713.2249999999999</v>
      </c>
      <c r="AH13" s="6">
        <f t="shared" si="2"/>
        <v>2052.2309999999998</v>
      </c>
      <c r="AI13" s="6">
        <f t="shared" si="15"/>
        <v>2099.3669999999997</v>
      </c>
      <c r="AJ13" s="6">
        <f t="shared" si="5"/>
        <v>1982.2929999999997</v>
      </c>
      <c r="AK13" s="6">
        <f t="shared" si="5"/>
        <v>2352.5630000000001</v>
      </c>
    </row>
    <row r="14" spans="1:37" x14ac:dyDescent="0.25">
      <c r="A14" s="40" t="s">
        <v>32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55" t="s">
        <v>0</v>
      </c>
      <c r="O14" s="55" t="s">
        <v>0</v>
      </c>
      <c r="P14" s="55" t="s">
        <v>0</v>
      </c>
      <c r="Q14" s="55" t="s">
        <v>0</v>
      </c>
      <c r="R14" s="55" t="s">
        <v>0</v>
      </c>
      <c r="S14" s="55" t="s">
        <v>0</v>
      </c>
      <c r="T14" s="55" t="s">
        <v>0</v>
      </c>
      <c r="U14" s="55" t="s">
        <v>0</v>
      </c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5" t="s">
        <v>0</v>
      </c>
      <c r="AC14" s="55" t="s">
        <v>0</v>
      </c>
      <c r="AD14" s="55" t="s">
        <v>0</v>
      </c>
      <c r="AE14" s="55" t="s">
        <v>0</v>
      </c>
      <c r="AF14" s="55" t="s">
        <v>0</v>
      </c>
      <c r="AG14" s="55" t="s">
        <v>0</v>
      </c>
      <c r="AH14" s="6">
        <f t="shared" si="2"/>
        <v>2163.7420000000002</v>
      </c>
      <c r="AI14" s="6">
        <f>AI39+AI64+AI89</f>
        <v>2002.4169999999999</v>
      </c>
      <c r="AJ14" s="6">
        <f t="shared" si="5"/>
        <v>1887.0039999999999</v>
      </c>
      <c r="AK14" s="6">
        <f t="shared" si="5"/>
        <v>1845.7779999999998</v>
      </c>
    </row>
    <row r="15" spans="1:37" x14ac:dyDescent="0.25">
      <c r="A15" s="40" t="s">
        <v>33</v>
      </c>
      <c r="B15" s="6">
        <f t="shared" ref="B15:AA15" si="16">B40+B65+B90</f>
        <v>7585.3</v>
      </c>
      <c r="C15" s="6">
        <f t="shared" si="16"/>
        <v>7551.9</v>
      </c>
      <c r="D15" s="6">
        <f t="shared" si="16"/>
        <v>6329.8</v>
      </c>
      <c r="E15" s="6">
        <f t="shared" si="16"/>
        <v>5754.8</v>
      </c>
      <c r="F15" s="6">
        <f t="shared" si="16"/>
        <v>4226.3999999999996</v>
      </c>
      <c r="G15" s="6">
        <f t="shared" si="16"/>
        <v>2149.5</v>
      </c>
      <c r="H15" s="6">
        <f t="shared" si="16"/>
        <v>1605.4</v>
      </c>
      <c r="I15" s="6">
        <f t="shared" si="16"/>
        <v>1372.1</v>
      </c>
      <c r="J15" s="6">
        <f t="shared" si="16"/>
        <v>1320.5</v>
      </c>
      <c r="K15" s="6">
        <f t="shared" si="16"/>
        <v>1496.5</v>
      </c>
      <c r="L15" s="6">
        <f t="shared" si="16"/>
        <v>1710.7</v>
      </c>
      <c r="M15" s="6">
        <f t="shared" si="16"/>
        <v>1812.1</v>
      </c>
      <c r="N15" s="6">
        <f t="shared" si="16"/>
        <v>1928.2999999999997</v>
      </c>
      <c r="O15" s="6">
        <f t="shared" si="16"/>
        <v>2020.4</v>
      </c>
      <c r="P15" s="6">
        <f t="shared" si="16"/>
        <v>1625.4</v>
      </c>
      <c r="Q15" s="6">
        <f t="shared" si="16"/>
        <v>1800.3</v>
      </c>
      <c r="R15" s="6">
        <f t="shared" si="16"/>
        <v>1633.1</v>
      </c>
      <c r="S15" s="6">
        <f t="shared" si="16"/>
        <v>1708.3</v>
      </c>
      <c r="T15" s="6">
        <f t="shared" si="16"/>
        <v>1850.5</v>
      </c>
      <c r="U15" s="6">
        <f t="shared" si="16"/>
        <v>1901.9</v>
      </c>
      <c r="V15" s="6">
        <f t="shared" si="16"/>
        <v>2278.6</v>
      </c>
      <c r="W15" s="6">
        <f t="shared" si="16"/>
        <v>2752.3019999999997</v>
      </c>
      <c r="X15" s="6">
        <f t="shared" si="16"/>
        <v>3051.7840000000001</v>
      </c>
      <c r="Y15" s="21">
        <f t="shared" si="16"/>
        <v>3144.826</v>
      </c>
      <c r="Z15" s="6">
        <f t="shared" si="16"/>
        <v>3464.6860000000001</v>
      </c>
      <c r="AA15" s="6">
        <f t="shared" si="16"/>
        <v>3461.96</v>
      </c>
      <c r="AB15" s="6">
        <f t="shared" ref="AB15:AI15" si="17">AB40+AB65+AB90</f>
        <v>3174.5259999999998</v>
      </c>
      <c r="AC15" s="6">
        <f t="shared" si="17"/>
        <v>3789.3669999999997</v>
      </c>
      <c r="AD15" s="6">
        <f t="shared" si="17"/>
        <v>3931.13</v>
      </c>
      <c r="AE15" s="6">
        <f t="shared" si="17"/>
        <v>4080.7940000000003</v>
      </c>
      <c r="AF15" s="6">
        <f t="shared" si="17"/>
        <v>3314.172</v>
      </c>
      <c r="AG15" s="6">
        <f t="shared" si="17"/>
        <v>3315.8380000000002</v>
      </c>
      <c r="AH15" s="6">
        <f t="shared" si="2"/>
        <v>3497.6770000000001</v>
      </c>
      <c r="AI15" s="6">
        <f t="shared" si="17"/>
        <v>3297.0160000000001</v>
      </c>
      <c r="AJ15" s="6">
        <f t="shared" si="5"/>
        <v>3465.0129999999999</v>
      </c>
      <c r="AK15" s="6">
        <f t="shared" si="5"/>
        <v>3585.8969999999999</v>
      </c>
    </row>
    <row r="16" spans="1:37" x14ac:dyDescent="0.25">
      <c r="A16" s="40" t="s">
        <v>34</v>
      </c>
      <c r="B16" s="6">
        <f t="shared" ref="B16:AA16" si="18">B41+B66+B91</f>
        <v>5726.3</v>
      </c>
      <c r="C16" s="6">
        <f t="shared" si="18"/>
        <v>5793.4</v>
      </c>
      <c r="D16" s="6">
        <f t="shared" si="18"/>
        <v>5643.9</v>
      </c>
      <c r="E16" s="6">
        <f t="shared" si="18"/>
        <v>5796.7</v>
      </c>
      <c r="F16" s="6">
        <f t="shared" si="18"/>
        <v>4983</v>
      </c>
      <c r="G16" s="6">
        <f t="shared" si="18"/>
        <v>2818.2</v>
      </c>
      <c r="H16" s="6">
        <f t="shared" si="18"/>
        <v>2810.7</v>
      </c>
      <c r="I16" s="6">
        <f t="shared" si="18"/>
        <v>2928.8</v>
      </c>
      <c r="J16" s="6">
        <f t="shared" si="18"/>
        <v>3143.1</v>
      </c>
      <c r="K16" s="6">
        <f t="shared" si="18"/>
        <v>3174.5</v>
      </c>
      <c r="L16" s="6">
        <f t="shared" si="18"/>
        <v>2862.7</v>
      </c>
      <c r="M16" s="6">
        <f t="shared" si="18"/>
        <v>3061.3</v>
      </c>
      <c r="N16" s="6">
        <f t="shared" si="18"/>
        <v>3321.3</v>
      </c>
      <c r="O16" s="6">
        <f t="shared" si="18"/>
        <v>3348.3</v>
      </c>
      <c r="P16" s="6">
        <f t="shared" si="18"/>
        <v>3400.7</v>
      </c>
      <c r="Q16" s="6">
        <f t="shared" si="18"/>
        <v>3521</v>
      </c>
      <c r="R16" s="6">
        <f t="shared" si="18"/>
        <v>3667.8</v>
      </c>
      <c r="S16" s="6">
        <f t="shared" si="18"/>
        <v>3949.3</v>
      </c>
      <c r="T16" s="6">
        <f t="shared" si="18"/>
        <v>4131.1000000000004</v>
      </c>
      <c r="U16" s="6">
        <f t="shared" si="18"/>
        <v>4263.7</v>
      </c>
      <c r="V16" s="6">
        <f t="shared" si="18"/>
        <v>4909.2000000000007</v>
      </c>
      <c r="W16" s="6">
        <f t="shared" si="18"/>
        <v>4933.8220000000001</v>
      </c>
      <c r="X16" s="6">
        <f t="shared" si="18"/>
        <v>4632.84</v>
      </c>
      <c r="Y16" s="21">
        <f t="shared" si="18"/>
        <v>4268.9530000000004</v>
      </c>
      <c r="Z16" s="6">
        <f t="shared" si="18"/>
        <v>4463.5210000000006</v>
      </c>
      <c r="AA16" s="6">
        <f t="shared" si="18"/>
        <v>4591.87</v>
      </c>
      <c r="AB16" s="6">
        <f t="shared" ref="AB16:AI16" si="19">AB41+AB66+AB91</f>
        <v>4618.1499999999996</v>
      </c>
      <c r="AC16" s="6">
        <f t="shared" si="19"/>
        <v>4246.2439999999997</v>
      </c>
      <c r="AD16" s="6">
        <f t="shared" si="19"/>
        <v>4425.2359999999999</v>
      </c>
      <c r="AE16" s="6">
        <f t="shared" si="19"/>
        <v>4268.9740000000002</v>
      </c>
      <c r="AF16" s="6">
        <f t="shared" si="19"/>
        <v>4027.1109999999999</v>
      </c>
      <c r="AG16" s="6">
        <f t="shared" si="19"/>
        <v>4822.38</v>
      </c>
      <c r="AH16" s="6">
        <f t="shared" si="2"/>
        <v>3007.3460000000005</v>
      </c>
      <c r="AI16" s="6">
        <f t="shared" si="19"/>
        <v>2925.2920000000004</v>
      </c>
      <c r="AJ16" s="6">
        <f t="shared" si="5"/>
        <v>2976.05</v>
      </c>
      <c r="AK16" s="6">
        <f t="shared" si="5"/>
        <v>2862.6299999999997</v>
      </c>
    </row>
    <row r="17" spans="1:37" x14ac:dyDescent="0.25">
      <c r="A17" s="40" t="s">
        <v>35</v>
      </c>
      <c r="B17" s="6">
        <f t="shared" ref="B17:AA17" si="20">B42+B67+B92</f>
        <v>801.5</v>
      </c>
      <c r="C17" s="6">
        <f t="shared" si="20"/>
        <v>898.4</v>
      </c>
      <c r="D17" s="6">
        <f t="shared" si="20"/>
        <v>775</v>
      </c>
      <c r="E17" s="6">
        <f t="shared" si="20"/>
        <v>694.3</v>
      </c>
      <c r="F17" s="6">
        <f t="shared" si="20"/>
        <v>352.3</v>
      </c>
      <c r="G17" s="6">
        <f t="shared" si="20"/>
        <v>214.7</v>
      </c>
      <c r="H17" s="6">
        <f t="shared" si="20"/>
        <v>189.3</v>
      </c>
      <c r="I17" s="6">
        <f t="shared" si="20"/>
        <v>270.3</v>
      </c>
      <c r="J17" s="6">
        <f t="shared" si="20"/>
        <v>282</v>
      </c>
      <c r="K17" s="6">
        <f t="shared" si="20"/>
        <v>311</v>
      </c>
      <c r="L17" s="6">
        <f t="shared" si="20"/>
        <v>367.9</v>
      </c>
      <c r="M17" s="6">
        <f t="shared" si="20"/>
        <v>384.6</v>
      </c>
      <c r="N17" s="6">
        <f t="shared" si="20"/>
        <v>444.5</v>
      </c>
      <c r="O17" s="6">
        <f t="shared" si="20"/>
        <v>438.29999999999995</v>
      </c>
      <c r="P17" s="6">
        <f t="shared" si="20"/>
        <v>428.19999999999993</v>
      </c>
      <c r="Q17" s="6">
        <f t="shared" si="20"/>
        <v>418.9</v>
      </c>
      <c r="R17" s="6">
        <f t="shared" si="20"/>
        <v>406.7</v>
      </c>
      <c r="S17" s="6">
        <f t="shared" si="20"/>
        <v>365.3</v>
      </c>
      <c r="T17" s="6">
        <f t="shared" si="20"/>
        <v>232.79999999999998</v>
      </c>
      <c r="U17" s="6">
        <f t="shared" si="20"/>
        <v>230.20000000000002</v>
      </c>
      <c r="V17" s="6">
        <f t="shared" si="20"/>
        <v>225.89999999999998</v>
      </c>
      <c r="W17" s="6">
        <f t="shared" si="20"/>
        <v>196.464</v>
      </c>
      <c r="X17" s="6">
        <f t="shared" si="20"/>
        <v>119.64999999999999</v>
      </c>
      <c r="Y17" s="21">
        <f t="shared" si="20"/>
        <v>93.641000000000005</v>
      </c>
      <c r="Z17" s="6">
        <f t="shared" si="20"/>
        <v>91.38</v>
      </c>
      <c r="AA17" s="6">
        <f t="shared" si="20"/>
        <v>86.56</v>
      </c>
      <c r="AB17" s="6">
        <f t="shared" ref="AB17:AI17" si="21">AB42+AB67+AB92</f>
        <v>89.176000000000002</v>
      </c>
      <c r="AC17" s="6">
        <f t="shared" si="21"/>
        <v>114.898</v>
      </c>
      <c r="AD17" s="6">
        <f t="shared" si="21"/>
        <v>128.35300000000001</v>
      </c>
      <c r="AE17" s="6">
        <f t="shared" si="21"/>
        <v>127.24100000000001</v>
      </c>
      <c r="AF17" s="6">
        <f t="shared" si="21"/>
        <v>124.547</v>
      </c>
      <c r="AG17" s="6">
        <f t="shared" si="21"/>
        <v>125.879</v>
      </c>
      <c r="AH17" s="6">
        <f t="shared" si="2"/>
        <v>159.29300000000001</v>
      </c>
      <c r="AI17" s="6">
        <f t="shared" si="21"/>
        <v>127.87299999999999</v>
      </c>
      <c r="AJ17" s="6">
        <f t="shared" si="5"/>
        <v>125.34099999999999</v>
      </c>
      <c r="AK17" s="6">
        <f t="shared" si="5"/>
        <v>124.41300000000001</v>
      </c>
    </row>
    <row r="18" spans="1:37" x14ac:dyDescent="0.25">
      <c r="A18" s="40" t="s">
        <v>36</v>
      </c>
      <c r="B18" s="6">
        <f t="shared" ref="B18:AA18" si="22">B43+B68+B93</f>
        <v>471</v>
      </c>
      <c r="C18" s="6">
        <f t="shared" si="22"/>
        <v>455.6</v>
      </c>
      <c r="D18" s="6">
        <f t="shared" si="22"/>
        <v>264.3</v>
      </c>
      <c r="E18" s="6">
        <f t="shared" si="22"/>
        <v>270.60000000000002</v>
      </c>
      <c r="F18" s="6">
        <f t="shared" si="22"/>
        <v>146.30000000000001</v>
      </c>
      <c r="G18" s="6">
        <f t="shared" si="22"/>
        <v>148.1</v>
      </c>
      <c r="H18" s="6">
        <f t="shared" si="22"/>
        <v>7.2</v>
      </c>
      <c r="I18" s="6">
        <f t="shared" si="22"/>
        <v>6.9</v>
      </c>
      <c r="J18" s="6">
        <f t="shared" si="22"/>
        <v>3.9</v>
      </c>
      <c r="K18" s="6">
        <f t="shared" si="22"/>
        <v>5.0999999999999996</v>
      </c>
      <c r="L18" s="6">
        <f t="shared" si="22"/>
        <v>18.7</v>
      </c>
      <c r="M18" s="6">
        <f t="shared" si="22"/>
        <v>25.6</v>
      </c>
      <c r="N18" s="6">
        <f t="shared" si="22"/>
        <v>6.9</v>
      </c>
      <c r="O18" s="6">
        <f t="shared" si="22"/>
        <v>8.8000000000000007</v>
      </c>
      <c r="P18" s="6">
        <f t="shared" si="22"/>
        <v>8.4</v>
      </c>
      <c r="Q18" s="6">
        <f t="shared" si="22"/>
        <v>7.5</v>
      </c>
      <c r="R18" s="6">
        <f t="shared" si="22"/>
        <v>13.8</v>
      </c>
      <c r="S18" s="6">
        <f t="shared" si="22"/>
        <v>15</v>
      </c>
      <c r="T18" s="6">
        <f t="shared" si="22"/>
        <v>11</v>
      </c>
      <c r="U18" s="6">
        <f t="shared" si="22"/>
        <v>11.4</v>
      </c>
      <c r="V18" s="6">
        <f t="shared" si="22"/>
        <v>11.4</v>
      </c>
      <c r="W18" s="6">
        <f t="shared" si="22"/>
        <v>9.8490000000000002</v>
      </c>
      <c r="X18" s="6">
        <f t="shared" si="22"/>
        <v>10.952</v>
      </c>
      <c r="Y18" s="21">
        <f t="shared" si="22"/>
        <v>14.280999999999999</v>
      </c>
      <c r="Z18" s="6">
        <f t="shared" si="22"/>
        <v>17.605</v>
      </c>
      <c r="AA18" s="6">
        <f t="shared" si="22"/>
        <v>15.259</v>
      </c>
      <c r="AB18" s="6">
        <f t="shared" ref="AB18:AI18" si="23">AB43+AB68+AB93</f>
        <v>30.954999999999998</v>
      </c>
      <c r="AC18" s="6">
        <f t="shared" si="23"/>
        <v>41.209000000000003</v>
      </c>
      <c r="AD18" s="6">
        <f t="shared" si="23"/>
        <v>48.077000000000005</v>
      </c>
      <c r="AE18" s="6">
        <f t="shared" si="23"/>
        <v>43.306000000000004</v>
      </c>
      <c r="AF18" s="6">
        <f t="shared" si="23"/>
        <v>34.018999999999998</v>
      </c>
      <c r="AG18" s="6">
        <f t="shared" si="23"/>
        <v>386.98699999999997</v>
      </c>
      <c r="AH18" s="6">
        <f t="shared" si="2"/>
        <v>762.82899999999995</v>
      </c>
      <c r="AI18" s="6">
        <f t="shared" si="23"/>
        <v>1061.3340000000001</v>
      </c>
      <c r="AJ18" s="6">
        <f t="shared" si="5"/>
        <v>917.58199999999988</v>
      </c>
      <c r="AK18" s="6">
        <f t="shared" si="5"/>
        <v>1525.1100000000001</v>
      </c>
    </row>
    <row r="19" spans="1:37" x14ac:dyDescent="0.25">
      <c r="A19" s="40" t="s">
        <v>45</v>
      </c>
      <c r="B19" s="6">
        <f t="shared" ref="B19:AA19" si="24">B44+B69+B94</f>
        <v>4576.8</v>
      </c>
      <c r="C19" s="6">
        <f t="shared" si="24"/>
        <v>4661.3999999999996</v>
      </c>
      <c r="D19" s="6">
        <f t="shared" si="24"/>
        <v>3998.8</v>
      </c>
      <c r="E19" s="6">
        <f t="shared" si="24"/>
        <v>3189</v>
      </c>
      <c r="F19" s="6">
        <f t="shared" si="24"/>
        <v>2540.5</v>
      </c>
      <c r="G19" s="6">
        <f t="shared" si="24"/>
        <v>1902.1</v>
      </c>
      <c r="H19" s="6">
        <f t="shared" si="24"/>
        <v>712.39999999999986</v>
      </c>
      <c r="I19" s="6">
        <f t="shared" si="24"/>
        <v>1044.4000000000001</v>
      </c>
      <c r="J19" s="6">
        <f t="shared" si="24"/>
        <v>1163.7</v>
      </c>
      <c r="K19" s="6">
        <f t="shared" si="24"/>
        <v>1054.3</v>
      </c>
      <c r="L19" s="6">
        <f t="shared" si="24"/>
        <v>1320.5</v>
      </c>
      <c r="M19" s="6">
        <f t="shared" si="24"/>
        <v>1324.6</v>
      </c>
      <c r="N19" s="6">
        <f t="shared" si="24"/>
        <v>1848.6</v>
      </c>
      <c r="O19" s="6">
        <f t="shared" si="24"/>
        <v>1927.6</v>
      </c>
      <c r="P19" s="6">
        <f t="shared" si="24"/>
        <v>2001.8</v>
      </c>
      <c r="Q19" s="6">
        <f t="shared" si="24"/>
        <v>2094.5</v>
      </c>
      <c r="R19" s="6">
        <f t="shared" si="24"/>
        <v>2132.5</v>
      </c>
      <c r="S19" s="6">
        <f t="shared" si="24"/>
        <v>2151.9</v>
      </c>
      <c r="T19" s="6">
        <f t="shared" si="24"/>
        <v>2125.1999999999998</v>
      </c>
      <c r="U19" s="6">
        <f t="shared" si="24"/>
        <v>2282.4</v>
      </c>
      <c r="V19" s="6">
        <f t="shared" si="24"/>
        <v>2382.1999999999998</v>
      </c>
      <c r="W19" s="6">
        <f t="shared" si="24"/>
        <v>2480.3739999999998</v>
      </c>
      <c r="X19" s="6">
        <f t="shared" si="24"/>
        <v>2431.7049999999999</v>
      </c>
      <c r="Y19" s="21">
        <f t="shared" si="24"/>
        <v>2479.2579999999998</v>
      </c>
      <c r="Z19" s="6">
        <f t="shared" si="24"/>
        <v>2365.788</v>
      </c>
      <c r="AA19" s="6">
        <f t="shared" si="24"/>
        <v>2468.6530000000002</v>
      </c>
      <c r="AB19" s="6">
        <f>AB44+AB69+AB94</f>
        <v>2507.2429999999999</v>
      </c>
      <c r="AC19" s="6">
        <f>AC44+AC69+AC94</f>
        <v>2783.212</v>
      </c>
      <c r="AD19" s="54" t="s">
        <v>0</v>
      </c>
      <c r="AE19" s="54" t="s">
        <v>0</v>
      </c>
      <c r="AF19" s="54" t="s">
        <v>0</v>
      </c>
      <c r="AG19" s="54" t="s">
        <v>0</v>
      </c>
      <c r="AH19" s="54" t="s">
        <v>0</v>
      </c>
      <c r="AI19" s="54" t="s">
        <v>0</v>
      </c>
      <c r="AJ19" s="54" t="s">
        <v>0</v>
      </c>
      <c r="AK19" s="54" t="s">
        <v>0</v>
      </c>
    </row>
    <row r="20" spans="1:37" x14ac:dyDescent="0.25">
      <c r="A20" s="40" t="s">
        <v>37</v>
      </c>
      <c r="B20" s="6">
        <f t="shared" ref="B20:AA20" si="25">B45+B70+B95</f>
        <v>3862.8</v>
      </c>
      <c r="C20" s="6">
        <f t="shared" si="25"/>
        <v>3944.7</v>
      </c>
      <c r="D20" s="6">
        <f t="shared" si="25"/>
        <v>3555.8999999999996</v>
      </c>
      <c r="E20" s="6">
        <f t="shared" si="25"/>
        <v>3589.3</v>
      </c>
      <c r="F20" s="6">
        <f t="shared" si="25"/>
        <v>2006.6</v>
      </c>
      <c r="G20" s="6">
        <f t="shared" si="25"/>
        <v>1311.9</v>
      </c>
      <c r="H20" s="6">
        <f t="shared" si="25"/>
        <v>692.7</v>
      </c>
      <c r="I20" s="6">
        <f t="shared" si="25"/>
        <v>542.4</v>
      </c>
      <c r="J20" s="6">
        <f t="shared" si="25"/>
        <v>539.70000000000005</v>
      </c>
      <c r="K20" s="6">
        <f t="shared" si="25"/>
        <v>412.79999999999995</v>
      </c>
      <c r="L20" s="6">
        <f t="shared" si="25"/>
        <v>631.6</v>
      </c>
      <c r="M20" s="6">
        <f t="shared" si="25"/>
        <v>858.3</v>
      </c>
      <c r="N20" s="6">
        <f t="shared" si="25"/>
        <v>985.5</v>
      </c>
      <c r="O20" s="6">
        <f t="shared" si="25"/>
        <v>1041.0999999999999</v>
      </c>
      <c r="P20" s="6">
        <f t="shared" si="25"/>
        <v>1057.4000000000001</v>
      </c>
      <c r="Q20" s="6">
        <f t="shared" si="25"/>
        <v>1168.9000000000001</v>
      </c>
      <c r="R20" s="6">
        <f t="shared" si="25"/>
        <v>1092.2</v>
      </c>
      <c r="S20" s="6">
        <f t="shared" si="25"/>
        <v>1084.8000000000002</v>
      </c>
      <c r="T20" s="6">
        <f t="shared" si="25"/>
        <v>1202.5</v>
      </c>
      <c r="U20" s="6">
        <f t="shared" si="25"/>
        <v>1234.9000000000001</v>
      </c>
      <c r="V20" s="6">
        <f t="shared" si="25"/>
        <v>1123.6999999999998</v>
      </c>
      <c r="W20" s="6">
        <f t="shared" si="25"/>
        <v>794.60399999999993</v>
      </c>
      <c r="X20" s="6">
        <f t="shared" si="25"/>
        <v>728.7349999999999</v>
      </c>
      <c r="Y20" s="21">
        <f t="shared" si="25"/>
        <v>859.99</v>
      </c>
      <c r="Z20" s="6">
        <f t="shared" si="25"/>
        <v>966.76499999999987</v>
      </c>
      <c r="AA20" s="6">
        <f t="shared" si="25"/>
        <v>905.79199999999992</v>
      </c>
      <c r="AB20" s="6">
        <f t="shared" ref="AB20:AI20" si="26">AB45+AB70+AB95</f>
        <v>1228.6510000000001</v>
      </c>
      <c r="AC20" s="6">
        <f t="shared" si="26"/>
        <v>1411.864</v>
      </c>
      <c r="AD20" s="6">
        <f t="shared" si="26"/>
        <v>1623.3579999999999</v>
      </c>
      <c r="AE20" s="6">
        <f t="shared" si="26"/>
        <v>1695.8120000000001</v>
      </c>
      <c r="AF20" s="6">
        <f t="shared" si="26"/>
        <v>1795.0139999999999</v>
      </c>
      <c r="AG20" s="6">
        <f t="shared" si="26"/>
        <v>1486.472</v>
      </c>
      <c r="AH20" s="6">
        <f t="shared" si="2"/>
        <v>1008.227</v>
      </c>
      <c r="AI20" s="6">
        <f t="shared" si="26"/>
        <v>1055.038</v>
      </c>
      <c r="AJ20" s="6">
        <f t="shared" ref="AJ20:AK27" si="27">AJ45+AJ70+AJ95</f>
        <v>1072.336</v>
      </c>
      <c r="AK20" s="6">
        <f t="shared" si="27"/>
        <v>1682.7640000000001</v>
      </c>
    </row>
    <row r="21" spans="1:37" x14ac:dyDescent="0.25">
      <c r="A21" s="40" t="s">
        <v>38</v>
      </c>
      <c r="B21" s="6">
        <f t="shared" ref="B21:AA21" si="28">B46+B71+B96</f>
        <v>3777.4</v>
      </c>
      <c r="C21" s="6">
        <f t="shared" si="28"/>
        <v>3751.1</v>
      </c>
      <c r="D21" s="6">
        <f t="shared" si="28"/>
        <v>3796</v>
      </c>
      <c r="E21" s="6">
        <f t="shared" si="28"/>
        <v>3483.4</v>
      </c>
      <c r="F21" s="6">
        <f t="shared" si="28"/>
        <v>2829.8</v>
      </c>
      <c r="G21" s="6">
        <f t="shared" si="28"/>
        <v>2173.9</v>
      </c>
      <c r="H21" s="6">
        <f t="shared" si="28"/>
        <v>1559.8</v>
      </c>
      <c r="I21" s="6">
        <f t="shared" si="28"/>
        <v>1377.5</v>
      </c>
      <c r="J21" s="6">
        <f t="shared" si="28"/>
        <v>1330.4</v>
      </c>
      <c r="K21" s="6">
        <f t="shared" si="28"/>
        <v>1736.5</v>
      </c>
      <c r="L21" s="6">
        <f t="shared" si="28"/>
        <v>1774.7</v>
      </c>
      <c r="M21" s="6">
        <f t="shared" si="28"/>
        <v>1673.6000000000001</v>
      </c>
      <c r="N21" s="6">
        <f t="shared" si="28"/>
        <v>1743.3999999999999</v>
      </c>
      <c r="O21" s="6">
        <f t="shared" si="28"/>
        <v>1812.3</v>
      </c>
      <c r="P21" s="6">
        <f t="shared" si="28"/>
        <v>2112.9</v>
      </c>
      <c r="Q21" s="6">
        <f t="shared" si="28"/>
        <v>2218.6</v>
      </c>
      <c r="R21" s="6">
        <f t="shared" si="28"/>
        <v>2559.8999999999996</v>
      </c>
      <c r="S21" s="6">
        <f t="shared" si="28"/>
        <v>2604</v>
      </c>
      <c r="T21" s="6">
        <f t="shared" si="28"/>
        <v>2709.1</v>
      </c>
      <c r="U21" s="6">
        <f t="shared" si="28"/>
        <v>3033.7</v>
      </c>
      <c r="V21" s="6">
        <f t="shared" si="28"/>
        <v>3102.1000000000004</v>
      </c>
      <c r="W21" s="6">
        <f t="shared" si="28"/>
        <v>3193.3580000000002</v>
      </c>
      <c r="X21" s="6">
        <f t="shared" si="28"/>
        <v>3373.3119999999999</v>
      </c>
      <c r="Y21" s="21">
        <f t="shared" si="28"/>
        <v>3625.7139999999999</v>
      </c>
      <c r="Z21" s="6">
        <f t="shared" si="28"/>
        <v>3925.375</v>
      </c>
      <c r="AA21" s="6">
        <f t="shared" si="28"/>
        <v>3631.1410000000001</v>
      </c>
      <c r="AB21" s="6">
        <f t="shared" ref="AB21:AI21" si="29">AB46+AB71+AB96</f>
        <v>4018.79</v>
      </c>
      <c r="AC21" s="6">
        <f t="shared" si="29"/>
        <v>4295.3429999999998</v>
      </c>
      <c r="AD21" s="6">
        <f t="shared" si="29"/>
        <v>4635.3959999999997</v>
      </c>
      <c r="AE21" s="6">
        <f t="shared" si="29"/>
        <v>4617.1009999999997</v>
      </c>
      <c r="AF21" s="6">
        <f t="shared" si="29"/>
        <v>3113.306</v>
      </c>
      <c r="AG21" s="6">
        <f t="shared" si="29"/>
        <v>3999.652</v>
      </c>
      <c r="AH21" s="6">
        <f t="shared" si="2"/>
        <v>3091.0699999999997</v>
      </c>
      <c r="AI21" s="6">
        <f t="shared" si="29"/>
        <v>3515.87</v>
      </c>
      <c r="AJ21" s="6">
        <f t="shared" si="27"/>
        <v>3319.694</v>
      </c>
      <c r="AK21" s="6">
        <f t="shared" si="27"/>
        <v>3752.366</v>
      </c>
    </row>
    <row r="22" spans="1:37" x14ac:dyDescent="0.25">
      <c r="A22" s="40" t="s">
        <v>39</v>
      </c>
      <c r="B22" s="55" t="s">
        <v>0</v>
      </c>
      <c r="C22" s="55" t="s">
        <v>0</v>
      </c>
      <c r="D22" s="55" t="s">
        <v>0</v>
      </c>
      <c r="E22" s="55" t="s">
        <v>0</v>
      </c>
      <c r="F22" s="55" t="s">
        <v>0</v>
      </c>
      <c r="G22" s="55" t="s">
        <v>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 t="s">
        <v>0</v>
      </c>
      <c r="O22" s="55" t="s">
        <v>0</v>
      </c>
      <c r="P22" s="55" t="s">
        <v>0</v>
      </c>
      <c r="Q22" s="55" t="s">
        <v>0</v>
      </c>
      <c r="R22" s="55" t="s">
        <v>0</v>
      </c>
      <c r="S22" s="55" t="s">
        <v>0</v>
      </c>
      <c r="T22" s="55" t="s">
        <v>0</v>
      </c>
      <c r="U22" s="55" t="s">
        <v>0</v>
      </c>
      <c r="V22" s="55" t="s">
        <v>0</v>
      </c>
      <c r="W22" s="55" t="s">
        <v>0</v>
      </c>
      <c r="X22" s="55" t="s">
        <v>0</v>
      </c>
      <c r="Y22" s="55" t="s">
        <v>0</v>
      </c>
      <c r="Z22" s="55" t="s">
        <v>0</v>
      </c>
      <c r="AA22" s="55" t="s">
        <v>0</v>
      </c>
      <c r="AB22" s="55" t="s">
        <v>0</v>
      </c>
      <c r="AC22" s="55" t="s">
        <v>0</v>
      </c>
      <c r="AD22" s="6">
        <f t="shared" ref="AD22:AI22" si="30">AD47+AD72+AD97</f>
        <v>2047.65</v>
      </c>
      <c r="AE22" s="6">
        <f t="shared" si="30"/>
        <v>2175.3959999999997</v>
      </c>
      <c r="AF22" s="6">
        <f t="shared" si="30"/>
        <v>2220.1410000000001</v>
      </c>
      <c r="AG22" s="6">
        <f t="shared" si="30"/>
        <v>2298.6750000000002</v>
      </c>
      <c r="AH22" s="6">
        <f t="shared" si="2"/>
        <v>1933.846</v>
      </c>
      <c r="AI22" s="6">
        <f t="shared" si="30"/>
        <v>1990.316</v>
      </c>
      <c r="AJ22" s="6">
        <f t="shared" si="27"/>
        <v>2267.0649999999996</v>
      </c>
      <c r="AK22" s="6">
        <f t="shared" si="27"/>
        <v>2251.232</v>
      </c>
    </row>
    <row r="23" spans="1:37" x14ac:dyDescent="0.25">
      <c r="A23" s="41" t="s">
        <v>40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9">
        <f t="shared" si="2"/>
        <v>135.483</v>
      </c>
      <c r="AI23" s="9">
        <f>AI48+AI73+AI98</f>
        <v>95.963999999999999</v>
      </c>
      <c r="AJ23" s="9">
        <f t="shared" si="27"/>
        <v>154.18600000000001</v>
      </c>
      <c r="AK23" s="9">
        <f t="shared" si="27"/>
        <v>128.95399999999998</v>
      </c>
    </row>
    <row r="24" spans="1:37" x14ac:dyDescent="0.25">
      <c r="A24" s="40" t="s">
        <v>41</v>
      </c>
      <c r="B24" s="9">
        <f t="shared" ref="B24:AA24" si="31">B49+B74+B99</f>
        <v>6787.2</v>
      </c>
      <c r="C24" s="9">
        <f t="shared" si="31"/>
        <v>7007.8</v>
      </c>
      <c r="D24" s="9">
        <f t="shared" si="31"/>
        <v>6049.2</v>
      </c>
      <c r="E24" s="9">
        <f t="shared" si="31"/>
        <v>6229.8</v>
      </c>
      <c r="F24" s="9">
        <f t="shared" si="31"/>
        <v>2983</v>
      </c>
      <c r="G24" s="9">
        <f t="shared" si="31"/>
        <v>1952.2</v>
      </c>
      <c r="H24" s="9">
        <f t="shared" si="31"/>
        <v>1383.2</v>
      </c>
      <c r="I24" s="9">
        <f t="shared" si="31"/>
        <v>1162.4000000000001</v>
      </c>
      <c r="J24" s="9">
        <f t="shared" si="31"/>
        <v>1723</v>
      </c>
      <c r="K24" s="9">
        <f t="shared" si="31"/>
        <v>2101.8000000000002</v>
      </c>
      <c r="L24" s="9">
        <f t="shared" si="31"/>
        <v>2512.3000000000002</v>
      </c>
      <c r="M24" s="9">
        <f t="shared" si="31"/>
        <v>2833.4</v>
      </c>
      <c r="N24" s="9">
        <f t="shared" si="31"/>
        <v>2710.3</v>
      </c>
      <c r="O24" s="9">
        <f t="shared" si="31"/>
        <v>2716.4</v>
      </c>
      <c r="P24" s="9">
        <f t="shared" si="31"/>
        <v>2830.9</v>
      </c>
      <c r="Q24" s="9">
        <f t="shared" si="31"/>
        <v>2877.6</v>
      </c>
      <c r="R24" s="9">
        <f t="shared" si="31"/>
        <v>3011.5</v>
      </c>
      <c r="S24" s="9">
        <f t="shared" si="31"/>
        <v>3355.1</v>
      </c>
      <c r="T24" s="9">
        <f t="shared" si="31"/>
        <v>3231.2999999999997</v>
      </c>
      <c r="U24" s="9">
        <f t="shared" si="31"/>
        <v>3198.8</v>
      </c>
      <c r="V24" s="9">
        <f t="shared" si="31"/>
        <v>3040.6</v>
      </c>
      <c r="W24" s="9">
        <f t="shared" si="31"/>
        <v>2681.8959999999997</v>
      </c>
      <c r="X24" s="9">
        <f t="shared" si="31"/>
        <v>2954.3440000000001</v>
      </c>
      <c r="Y24" s="19">
        <f t="shared" si="31"/>
        <v>3276.9549999999999</v>
      </c>
      <c r="Z24" s="9">
        <f t="shared" si="31"/>
        <v>3373.768</v>
      </c>
      <c r="AA24" s="9">
        <f t="shared" si="31"/>
        <v>3768.9360000000001</v>
      </c>
      <c r="AB24" s="9">
        <f t="shared" ref="AB24:AI24" si="32">AB49+AB74+AB99</f>
        <v>3777.5949999999998</v>
      </c>
      <c r="AC24" s="9">
        <f t="shared" si="32"/>
        <v>3872.0550000000003</v>
      </c>
      <c r="AD24" s="9">
        <f t="shared" si="32"/>
        <v>3907.6350000000002</v>
      </c>
      <c r="AE24" s="9">
        <f t="shared" si="32"/>
        <v>3877.8270000000002</v>
      </c>
      <c r="AF24" s="9">
        <f t="shared" si="32"/>
        <v>3235.09</v>
      </c>
      <c r="AG24" s="9">
        <f t="shared" si="32"/>
        <v>3981.011</v>
      </c>
      <c r="AH24" s="9">
        <f t="shared" si="2"/>
        <v>3821.2530000000002</v>
      </c>
      <c r="AI24" s="9">
        <f t="shared" si="32"/>
        <v>3727.0680000000002</v>
      </c>
      <c r="AJ24" s="9">
        <f t="shared" si="27"/>
        <v>3485.5219999999999</v>
      </c>
      <c r="AK24" s="9">
        <f t="shared" si="27"/>
        <v>3342.9280000000003</v>
      </c>
    </row>
    <row r="25" spans="1:37" x14ac:dyDescent="0.25">
      <c r="A25" s="40" t="s">
        <v>42</v>
      </c>
      <c r="B25" s="22"/>
      <c r="C25" s="9">
        <f t="shared" ref="C25:AA25" si="33">C50+C75+C100</f>
        <v>0</v>
      </c>
      <c r="D25" s="9">
        <f t="shared" si="33"/>
        <v>0</v>
      </c>
      <c r="E25" s="9">
        <f t="shared" si="33"/>
        <v>0</v>
      </c>
      <c r="F25" s="9">
        <f t="shared" si="33"/>
        <v>3.7</v>
      </c>
      <c r="G25" s="9">
        <f t="shared" si="33"/>
        <v>3.6</v>
      </c>
      <c r="H25" s="9">
        <f t="shared" si="33"/>
        <v>3.8</v>
      </c>
      <c r="I25" s="9">
        <f t="shared" si="33"/>
        <v>3.9</v>
      </c>
      <c r="J25" s="9">
        <f t="shared" si="33"/>
        <v>4</v>
      </c>
      <c r="K25" s="9">
        <f t="shared" si="33"/>
        <v>7.1</v>
      </c>
      <c r="L25" s="9">
        <f t="shared" si="33"/>
        <v>15.2</v>
      </c>
      <c r="M25" s="9">
        <f t="shared" si="33"/>
        <v>13.1</v>
      </c>
      <c r="N25" s="9">
        <f t="shared" si="33"/>
        <v>13.5</v>
      </c>
      <c r="O25" s="9">
        <f t="shared" si="33"/>
        <v>15.3</v>
      </c>
      <c r="P25" s="9">
        <f t="shared" si="33"/>
        <v>16.100000000000001</v>
      </c>
      <c r="Q25" s="9">
        <f t="shared" si="33"/>
        <v>7.7</v>
      </c>
      <c r="R25" s="9">
        <f t="shared" si="33"/>
        <v>4.5</v>
      </c>
      <c r="S25" s="9">
        <f t="shared" si="33"/>
        <v>4.8999999999999995</v>
      </c>
      <c r="T25" s="9">
        <f t="shared" si="33"/>
        <v>4.6000000000000005</v>
      </c>
      <c r="U25" s="9">
        <f t="shared" si="33"/>
        <v>3.9</v>
      </c>
      <c r="V25" s="9">
        <f t="shared" si="33"/>
        <v>4</v>
      </c>
      <c r="W25" s="9">
        <f t="shared" si="33"/>
        <v>5.5630000000000006</v>
      </c>
      <c r="X25" s="9">
        <f t="shared" si="33"/>
        <v>6.3339999999999996</v>
      </c>
      <c r="Y25" s="19">
        <f t="shared" si="33"/>
        <v>6.0470000000000006</v>
      </c>
      <c r="Z25" s="9">
        <f t="shared" si="33"/>
        <v>6.1579999999999995</v>
      </c>
      <c r="AA25" s="9">
        <f t="shared" si="33"/>
        <v>2.5490000000000004</v>
      </c>
      <c r="AB25" s="9">
        <f t="shared" ref="AB25:AG25" si="34">AB50+AB75+AB100</f>
        <v>1.1000000000000001</v>
      </c>
      <c r="AC25" s="9">
        <f t="shared" si="34"/>
        <v>1.6</v>
      </c>
      <c r="AD25" s="9">
        <f t="shared" si="34"/>
        <v>1.4970000000000001</v>
      </c>
      <c r="AE25" s="9">
        <f t="shared" si="34"/>
        <v>7.1999999999999995E-2</v>
      </c>
      <c r="AF25" s="9">
        <f t="shared" si="34"/>
        <v>3.8290000000000002</v>
      </c>
      <c r="AG25" s="9">
        <f t="shared" si="34"/>
        <v>3.556</v>
      </c>
      <c r="AH25" s="9">
        <f t="shared" si="2"/>
        <v>1.7889999999999999</v>
      </c>
      <c r="AI25" s="9">
        <f t="shared" si="2"/>
        <v>1.9670000000000001</v>
      </c>
      <c r="AJ25" s="9">
        <f t="shared" si="27"/>
        <v>12.363</v>
      </c>
      <c r="AK25" s="9">
        <f t="shared" si="27"/>
        <v>22.998999999999999</v>
      </c>
    </row>
    <row r="26" spans="1:37" x14ac:dyDescent="0.25">
      <c r="A26" s="40" t="s">
        <v>43</v>
      </c>
      <c r="B26" s="9">
        <f>B51+B76+B101</f>
        <v>3.2</v>
      </c>
      <c r="C26" s="9">
        <f t="shared" ref="C26:AA26" si="35">C51+C76+C101</f>
        <v>3.1</v>
      </c>
      <c r="D26" s="9">
        <f t="shared" si="35"/>
        <v>3.4</v>
      </c>
      <c r="E26" s="9">
        <f t="shared" si="35"/>
        <v>2.7</v>
      </c>
      <c r="F26" s="9">
        <f t="shared" si="35"/>
        <v>1.7</v>
      </c>
      <c r="G26" s="9">
        <f t="shared" si="35"/>
        <v>71.900000000000006</v>
      </c>
      <c r="H26" s="9">
        <f t="shared" si="35"/>
        <v>56.1</v>
      </c>
      <c r="I26" s="9">
        <f t="shared" si="35"/>
        <v>66.7</v>
      </c>
      <c r="J26" s="9">
        <f t="shared" si="35"/>
        <v>27.8</v>
      </c>
      <c r="K26" s="9">
        <f t="shared" si="35"/>
        <v>42.1</v>
      </c>
      <c r="L26" s="9">
        <f t="shared" si="35"/>
        <v>48.4</v>
      </c>
      <c r="M26" s="9">
        <f t="shared" si="35"/>
        <v>85.4</v>
      </c>
      <c r="N26" s="9">
        <f t="shared" si="35"/>
        <v>29.2</v>
      </c>
      <c r="O26" s="9">
        <f t="shared" si="35"/>
        <v>28</v>
      </c>
      <c r="P26" s="9">
        <f t="shared" si="35"/>
        <v>24.5</v>
      </c>
      <c r="Q26" s="9">
        <f t="shared" si="35"/>
        <v>23.5</v>
      </c>
      <c r="R26" s="9">
        <f t="shared" si="35"/>
        <v>48.4</v>
      </c>
      <c r="S26" s="9">
        <f t="shared" si="35"/>
        <v>47.800000000000004</v>
      </c>
      <c r="T26" s="9">
        <f t="shared" si="35"/>
        <v>45</v>
      </c>
      <c r="U26" s="9">
        <f t="shared" si="35"/>
        <v>43.699999999999996</v>
      </c>
      <c r="V26" s="9">
        <f t="shared" si="35"/>
        <v>39.800000000000004</v>
      </c>
      <c r="W26" s="9">
        <f t="shared" si="35"/>
        <v>34.500999999999998</v>
      </c>
      <c r="X26" s="9">
        <f t="shared" si="35"/>
        <v>21.657999999999998</v>
      </c>
      <c r="Y26" s="19">
        <f t="shared" si="35"/>
        <v>60.47</v>
      </c>
      <c r="Z26" s="9">
        <f t="shared" si="35"/>
        <v>13.334000000000001</v>
      </c>
      <c r="AA26" s="9">
        <f t="shared" si="35"/>
        <v>6.0170000000000003</v>
      </c>
      <c r="AB26" s="9">
        <f t="shared" ref="AB26:AG26" si="36">AB51+AB76+AB101</f>
        <v>5.9630000000000001</v>
      </c>
      <c r="AC26" s="9">
        <f t="shared" si="36"/>
        <v>5.4950000000000001</v>
      </c>
      <c r="AD26" s="9">
        <f t="shared" si="36"/>
        <v>5.3689999999999998</v>
      </c>
      <c r="AE26" s="9">
        <f t="shared" si="36"/>
        <v>5.6949999999999994</v>
      </c>
      <c r="AF26" s="9">
        <f t="shared" si="36"/>
        <v>6.8559999999999999</v>
      </c>
      <c r="AG26" s="9">
        <f t="shared" si="36"/>
        <v>9.5060000000000002</v>
      </c>
      <c r="AH26" s="9">
        <f t="shared" si="2"/>
        <v>9.5709999999999997</v>
      </c>
      <c r="AI26" s="9">
        <f t="shared" si="2"/>
        <v>8.641</v>
      </c>
      <c r="AJ26" s="9">
        <f t="shared" si="27"/>
        <v>7.5940000000000003</v>
      </c>
      <c r="AK26" s="9">
        <f t="shared" si="27"/>
        <v>6.7519999999999998</v>
      </c>
    </row>
    <row r="27" spans="1:37" x14ac:dyDescent="0.25">
      <c r="A27" s="45" t="s">
        <v>44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  <c r="K27" s="82" t="s">
        <v>0</v>
      </c>
      <c r="L27" s="82" t="s">
        <v>0</v>
      </c>
      <c r="M27" s="82" t="s">
        <v>0</v>
      </c>
      <c r="N27" s="82" t="s">
        <v>0</v>
      </c>
      <c r="O27" s="82" t="s">
        <v>0</v>
      </c>
      <c r="P27" s="82" t="s">
        <v>0</v>
      </c>
      <c r="Q27" s="82" t="s">
        <v>0</v>
      </c>
      <c r="R27" s="82" t="s">
        <v>0</v>
      </c>
      <c r="S27" s="82" t="s">
        <v>0</v>
      </c>
      <c r="T27" s="82" t="s">
        <v>0</v>
      </c>
      <c r="U27" s="82" t="s">
        <v>0</v>
      </c>
      <c r="V27" s="82" t="s">
        <v>0</v>
      </c>
      <c r="W27" s="82" t="s">
        <v>0</v>
      </c>
      <c r="X27" s="82" t="s">
        <v>0</v>
      </c>
      <c r="Y27" s="82" t="s">
        <v>0</v>
      </c>
      <c r="Z27" s="82" t="s">
        <v>0</v>
      </c>
      <c r="AA27" s="82" t="s">
        <v>0</v>
      </c>
      <c r="AB27" s="82" t="s">
        <v>0</v>
      </c>
      <c r="AC27" s="82" t="s">
        <v>0</v>
      </c>
      <c r="AD27" s="87">
        <f t="shared" ref="AD27:AI27" si="37">AD52+AD77+AD102</f>
        <v>895.32200000000012</v>
      </c>
      <c r="AE27" s="87">
        <f t="shared" si="37"/>
        <v>902.55700000000002</v>
      </c>
      <c r="AF27" s="87">
        <f t="shared" si="37"/>
        <v>1133.5050000000001</v>
      </c>
      <c r="AG27" s="87">
        <f t="shared" si="37"/>
        <v>994.76099999999997</v>
      </c>
      <c r="AH27" s="87">
        <f t="shared" si="2"/>
        <v>917.29</v>
      </c>
      <c r="AI27" s="87">
        <f t="shared" si="37"/>
        <v>862.62699999999995</v>
      </c>
      <c r="AJ27" s="87">
        <f t="shared" si="27"/>
        <v>1099.213</v>
      </c>
      <c r="AK27" s="87">
        <f t="shared" si="27"/>
        <v>1081.9960000000001</v>
      </c>
    </row>
    <row r="29" spans="1:37" x14ac:dyDescent="0.25">
      <c r="A29" s="112" t="s">
        <v>47</v>
      </c>
      <c r="B29" s="1"/>
      <c r="C29" s="4"/>
    </row>
    <row r="30" spans="1:37" s="59" customFormat="1" ht="28.5" customHeight="1" x14ac:dyDescent="0.25">
      <c r="A30" s="113"/>
      <c r="B30" s="114">
        <v>1990</v>
      </c>
      <c r="C30" s="114">
        <v>1991</v>
      </c>
      <c r="D30" s="114">
        <v>1992</v>
      </c>
      <c r="E30" s="114">
        <v>1993</v>
      </c>
      <c r="F30" s="114">
        <v>1994</v>
      </c>
      <c r="G30" s="114">
        <v>1995</v>
      </c>
      <c r="H30" s="114">
        <v>1996</v>
      </c>
      <c r="I30" s="114">
        <v>1997</v>
      </c>
      <c r="J30" s="114">
        <v>1998</v>
      </c>
      <c r="K30" s="114">
        <v>1999</v>
      </c>
      <c r="L30" s="114">
        <v>2000</v>
      </c>
      <c r="M30" s="114">
        <v>2001</v>
      </c>
      <c r="N30" s="114">
        <v>2002</v>
      </c>
      <c r="O30" s="114">
        <v>2003</v>
      </c>
      <c r="P30" s="114">
        <v>2004</v>
      </c>
      <c r="Q30" s="114">
        <v>2005</v>
      </c>
      <c r="R30" s="114">
        <v>2006</v>
      </c>
      <c r="S30" s="114">
        <v>2007</v>
      </c>
      <c r="T30" s="114">
        <v>2008</v>
      </c>
      <c r="U30" s="114">
        <v>2009</v>
      </c>
      <c r="V30" s="114">
        <v>2010</v>
      </c>
      <c r="W30" s="114">
        <v>2011</v>
      </c>
      <c r="X30" s="114">
        <v>2012</v>
      </c>
      <c r="Y30" s="114">
        <v>2013</v>
      </c>
      <c r="Z30" s="114">
        <v>2014</v>
      </c>
      <c r="AA30" s="114">
        <v>2015</v>
      </c>
      <c r="AB30" s="114">
        <v>2016</v>
      </c>
      <c r="AC30" s="114">
        <v>2017</v>
      </c>
      <c r="AD30" s="114">
        <v>2018</v>
      </c>
      <c r="AE30" s="114">
        <v>2019</v>
      </c>
      <c r="AF30" s="114">
        <v>2020</v>
      </c>
      <c r="AG30" s="114">
        <v>2021</v>
      </c>
      <c r="AH30" s="107" t="s">
        <v>3</v>
      </c>
      <c r="AI30" s="107" t="s">
        <v>4</v>
      </c>
      <c r="AJ30" s="114">
        <v>2024</v>
      </c>
      <c r="AK30" s="114">
        <v>2025</v>
      </c>
    </row>
    <row r="31" spans="1:37" s="33" customFormat="1" x14ac:dyDescent="0.25">
      <c r="A31" s="40" t="s">
        <v>24</v>
      </c>
      <c r="B31" s="14">
        <f t="shared" ref="B31:Z31" si="38">SUM(B33:B51)</f>
        <v>39902.000000000007</v>
      </c>
      <c r="C31" s="14">
        <f t="shared" si="38"/>
        <v>40263.500000000007</v>
      </c>
      <c r="D31" s="14">
        <f t="shared" si="38"/>
        <v>33253.399999999994</v>
      </c>
      <c r="E31" s="14">
        <f t="shared" si="38"/>
        <v>31316.799999999999</v>
      </c>
      <c r="F31" s="14">
        <f t="shared" si="38"/>
        <v>22639.999999999996</v>
      </c>
      <c r="G31" s="14">
        <f t="shared" si="38"/>
        <v>13252.900000000001</v>
      </c>
      <c r="H31" s="14">
        <f t="shared" si="38"/>
        <v>8535</v>
      </c>
      <c r="I31" s="14">
        <f t="shared" si="38"/>
        <v>9108.1999999999989</v>
      </c>
      <c r="J31" s="14">
        <f t="shared" si="38"/>
        <v>9561.5999999999985</v>
      </c>
      <c r="K31" s="14">
        <f t="shared" si="38"/>
        <v>8677.5</v>
      </c>
      <c r="L31" s="14">
        <f t="shared" si="38"/>
        <v>9606.5999999999985</v>
      </c>
      <c r="M31" s="14">
        <f t="shared" si="38"/>
        <v>10102.400000000001</v>
      </c>
      <c r="N31" s="14">
        <f t="shared" si="38"/>
        <v>11866.7</v>
      </c>
      <c r="O31" s="14">
        <f t="shared" si="38"/>
        <v>11775.900000000001</v>
      </c>
      <c r="P31" s="14">
        <f t="shared" si="38"/>
        <v>11868.499999999998</v>
      </c>
      <c r="Q31" s="14">
        <f t="shared" si="38"/>
        <v>12219.500000000004</v>
      </c>
      <c r="R31" s="14">
        <f t="shared" si="38"/>
        <v>14585.5</v>
      </c>
      <c r="S31" s="14">
        <f t="shared" si="38"/>
        <v>15066.1</v>
      </c>
      <c r="T31" s="14">
        <f t="shared" si="38"/>
        <v>15523.599999999999</v>
      </c>
      <c r="U31" s="14">
        <f t="shared" si="38"/>
        <v>17998.8</v>
      </c>
      <c r="V31" s="14">
        <f t="shared" si="38"/>
        <v>18139.599999999995</v>
      </c>
      <c r="W31" s="14">
        <f>SUM(W33:W51)</f>
        <v>19122.806999999997</v>
      </c>
      <c r="X31" s="14">
        <f>SUM(X33:X51)</f>
        <v>20375.508000000002</v>
      </c>
      <c r="Y31" s="14">
        <f t="shared" si="38"/>
        <v>21419.470999999998</v>
      </c>
      <c r="Z31" s="14">
        <f t="shared" si="38"/>
        <v>22821.778000000002</v>
      </c>
      <c r="AA31" s="14">
        <f>SUM(AA32:AA52)</f>
        <v>23501.078999999998</v>
      </c>
      <c r="AB31" s="14">
        <f t="shared" ref="AB31:AK31" si="39">SUM(AB32:AB52)</f>
        <v>25529.066999999999</v>
      </c>
      <c r="AC31" s="14">
        <f t="shared" si="39"/>
        <v>28732.69</v>
      </c>
      <c r="AD31" s="14">
        <f t="shared" si="39"/>
        <v>32393.272999999997</v>
      </c>
      <c r="AE31" s="14">
        <f t="shared" si="39"/>
        <v>32822.067999999999</v>
      </c>
      <c r="AF31" s="14">
        <f t="shared" si="39"/>
        <v>30777.289000000004</v>
      </c>
      <c r="AG31" s="14">
        <f t="shared" si="39"/>
        <v>35167.533000000003</v>
      </c>
      <c r="AH31" s="14">
        <f t="shared" si="39"/>
        <v>37238.751999999993</v>
      </c>
      <c r="AI31" s="14">
        <f t="shared" si="39"/>
        <v>36079.242000000006</v>
      </c>
      <c r="AJ31" s="14">
        <f t="shared" si="39"/>
        <v>37897.693000000007</v>
      </c>
      <c r="AK31" s="14">
        <f t="shared" si="39"/>
        <v>41405.193999999996</v>
      </c>
    </row>
    <row r="32" spans="1:37" x14ac:dyDescent="0.25">
      <c r="A32" s="40" t="s">
        <v>25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5" t="s">
        <v>0</v>
      </c>
      <c r="N32" s="55" t="s">
        <v>0</v>
      </c>
      <c r="O32" s="55" t="s">
        <v>0</v>
      </c>
      <c r="P32" s="55" t="s">
        <v>0</v>
      </c>
      <c r="Q32" s="55" t="s">
        <v>0</v>
      </c>
      <c r="R32" s="55" t="s">
        <v>0</v>
      </c>
      <c r="S32" s="55" t="s">
        <v>0</v>
      </c>
      <c r="T32" s="55" t="s">
        <v>0</v>
      </c>
      <c r="U32" s="55" t="s">
        <v>0</v>
      </c>
      <c r="V32" s="55" t="s">
        <v>0</v>
      </c>
      <c r="W32" s="55" t="s">
        <v>0</v>
      </c>
      <c r="X32" s="55" t="s">
        <v>0</v>
      </c>
      <c r="Y32" s="55" t="s">
        <v>0</v>
      </c>
      <c r="Z32" s="55" t="s">
        <v>0</v>
      </c>
      <c r="AA32" s="55" t="s">
        <v>0</v>
      </c>
      <c r="AB32" s="55" t="s">
        <v>0</v>
      </c>
      <c r="AC32" s="55" t="s">
        <v>0</v>
      </c>
      <c r="AD32" s="55" t="s">
        <v>0</v>
      </c>
      <c r="AE32" s="55" t="s">
        <v>0</v>
      </c>
      <c r="AF32" s="55" t="s">
        <v>0</v>
      </c>
      <c r="AG32" s="55" t="s">
        <v>0</v>
      </c>
      <c r="AH32" s="6">
        <v>881.32399999999996</v>
      </c>
      <c r="AI32" s="6">
        <v>693.37800000000004</v>
      </c>
      <c r="AJ32" s="6">
        <v>1235.3900000000001</v>
      </c>
      <c r="AK32" s="6">
        <v>1271.6980000000001</v>
      </c>
    </row>
    <row r="33" spans="1:37" x14ac:dyDescent="0.25">
      <c r="A33" s="40" t="s">
        <v>26</v>
      </c>
      <c r="B33" s="15">
        <v>5230.3</v>
      </c>
      <c r="C33" s="15">
        <v>5288.5</v>
      </c>
      <c r="D33" s="15">
        <v>4565.2</v>
      </c>
      <c r="E33" s="15">
        <v>4578.2</v>
      </c>
      <c r="F33" s="15">
        <v>3124.9</v>
      </c>
      <c r="G33" s="15">
        <v>2887.5</v>
      </c>
      <c r="H33" s="15">
        <v>1738.2</v>
      </c>
      <c r="I33" s="15">
        <v>1579.8</v>
      </c>
      <c r="J33" s="15">
        <v>1552.9</v>
      </c>
      <c r="K33" s="15">
        <v>1096.9000000000001</v>
      </c>
      <c r="L33" s="15">
        <v>1413.6</v>
      </c>
      <c r="M33" s="15">
        <v>1626.3</v>
      </c>
      <c r="N33" s="15">
        <v>1705.6</v>
      </c>
      <c r="O33" s="15">
        <v>1737.9</v>
      </c>
      <c r="P33" s="15">
        <v>1717.4</v>
      </c>
      <c r="Q33" s="15">
        <v>1505.4</v>
      </c>
      <c r="R33" s="11">
        <v>1368.9</v>
      </c>
      <c r="S33" s="11">
        <v>1185.9000000000001</v>
      </c>
      <c r="T33" s="12">
        <v>1395.7</v>
      </c>
      <c r="U33" s="13">
        <v>2094.1999999999998</v>
      </c>
      <c r="V33" s="13">
        <v>2061.1</v>
      </c>
      <c r="W33" s="6">
        <v>2136.1770000000001</v>
      </c>
      <c r="X33" s="6">
        <v>2130.181</v>
      </c>
      <c r="Y33" s="6">
        <v>2248.172</v>
      </c>
      <c r="Z33" s="6">
        <v>3394.7179999999998</v>
      </c>
      <c r="AA33" s="6">
        <v>3971.35</v>
      </c>
      <c r="AB33" s="6">
        <v>3973.5349999999999</v>
      </c>
      <c r="AC33" s="6">
        <v>4752.7259999999997</v>
      </c>
      <c r="AD33" s="6">
        <v>6556.53</v>
      </c>
      <c r="AE33" s="6">
        <v>7030.9170000000004</v>
      </c>
      <c r="AF33" s="6">
        <v>8036.9279999999999</v>
      </c>
      <c r="AG33" s="6">
        <v>8423.1200000000008</v>
      </c>
      <c r="AH33" s="6">
        <v>8752.4889999999996</v>
      </c>
      <c r="AI33" s="6">
        <v>7620.5540000000001</v>
      </c>
      <c r="AJ33" s="6">
        <v>8333.3410000000003</v>
      </c>
      <c r="AK33" s="6">
        <v>9113.8639999999996</v>
      </c>
    </row>
    <row r="34" spans="1:37" x14ac:dyDescent="0.25">
      <c r="A34" s="40" t="s">
        <v>27</v>
      </c>
      <c r="B34" s="15">
        <v>1650</v>
      </c>
      <c r="C34" s="15">
        <v>1757</v>
      </c>
      <c r="D34" s="15">
        <v>1313.9</v>
      </c>
      <c r="E34" s="15">
        <v>1418.6</v>
      </c>
      <c r="F34" s="15">
        <v>739.9</v>
      </c>
      <c r="G34" s="15">
        <v>486.3</v>
      </c>
      <c r="H34" s="15">
        <v>275</v>
      </c>
      <c r="I34" s="15">
        <v>332</v>
      </c>
      <c r="J34" s="15">
        <v>360.5</v>
      </c>
      <c r="K34" s="15">
        <v>189.7</v>
      </c>
      <c r="L34" s="15">
        <v>194</v>
      </c>
      <c r="M34" s="15">
        <v>258.3</v>
      </c>
      <c r="N34" s="15">
        <v>300.10000000000002</v>
      </c>
      <c r="O34" s="15">
        <v>287.7</v>
      </c>
      <c r="P34" s="15">
        <v>275.7</v>
      </c>
      <c r="Q34" s="15">
        <v>293.39999999999998</v>
      </c>
      <c r="R34" s="11">
        <v>273.8</v>
      </c>
      <c r="S34" s="11">
        <v>344.4</v>
      </c>
      <c r="T34" s="12">
        <v>375.2</v>
      </c>
      <c r="U34" s="13">
        <v>533</v>
      </c>
      <c r="V34" s="13">
        <v>580.5</v>
      </c>
      <c r="W34" s="6">
        <v>551.09400000000005</v>
      </c>
      <c r="X34" s="6">
        <v>634.26499999999999</v>
      </c>
      <c r="Y34" s="6">
        <v>580.40200000000004</v>
      </c>
      <c r="Z34" s="6">
        <v>560.22</v>
      </c>
      <c r="AA34" s="6">
        <v>574.86199999999997</v>
      </c>
      <c r="AB34" s="6">
        <v>630.74099999999999</v>
      </c>
      <c r="AC34" s="6">
        <v>764.39599999999996</v>
      </c>
      <c r="AD34" s="6">
        <v>613.50099999999998</v>
      </c>
      <c r="AE34" s="6">
        <v>695.90099999999995</v>
      </c>
      <c r="AF34" s="6">
        <v>656.57600000000002</v>
      </c>
      <c r="AG34" s="6">
        <v>752.73599999999999</v>
      </c>
      <c r="AH34" s="6">
        <v>790.76900000000001</v>
      </c>
      <c r="AI34" s="6">
        <v>765.97500000000002</v>
      </c>
      <c r="AJ34" s="6">
        <v>722.91099999999994</v>
      </c>
      <c r="AK34" s="6">
        <v>835.80799999999999</v>
      </c>
    </row>
    <row r="35" spans="1:37" x14ac:dyDescent="0.25">
      <c r="A35" s="40" t="s">
        <v>28</v>
      </c>
      <c r="B35" s="15">
        <v>7726.1</v>
      </c>
      <c r="C35" s="15">
        <v>7545.8</v>
      </c>
      <c r="D35" s="15">
        <v>6080.7</v>
      </c>
      <c r="E35" s="15">
        <v>5498.1</v>
      </c>
      <c r="F35" s="15">
        <v>2695.7</v>
      </c>
      <c r="G35" s="15">
        <v>1300.5999999999999</v>
      </c>
      <c r="H35" s="15">
        <v>1477.4</v>
      </c>
      <c r="I35" s="15">
        <v>2360.1</v>
      </c>
      <c r="J35" s="15">
        <v>2300.5</v>
      </c>
      <c r="K35" s="15">
        <v>2247.8000000000002</v>
      </c>
      <c r="L35" s="15">
        <v>2423.6999999999998</v>
      </c>
      <c r="M35" s="15">
        <v>2166.9</v>
      </c>
      <c r="N35" s="15">
        <v>3602.7</v>
      </c>
      <c r="O35" s="15">
        <v>3230.3</v>
      </c>
      <c r="P35" s="15">
        <v>3375.1</v>
      </c>
      <c r="Q35" s="15">
        <v>3440</v>
      </c>
      <c r="R35" s="11">
        <v>5742.4</v>
      </c>
      <c r="S35" s="11">
        <v>5764.6</v>
      </c>
      <c r="T35" s="12">
        <v>5890.8</v>
      </c>
      <c r="U35" s="13">
        <v>6931.3</v>
      </c>
      <c r="V35" s="13">
        <v>6189.7</v>
      </c>
      <c r="W35" s="6">
        <v>6730.8670000000002</v>
      </c>
      <c r="X35" s="6">
        <v>7440.9639999999999</v>
      </c>
      <c r="Y35" s="6">
        <v>7961.0559999999996</v>
      </c>
      <c r="Z35" s="6">
        <v>7099.6679999999997</v>
      </c>
      <c r="AA35" s="6">
        <v>6981.18</v>
      </c>
      <c r="AB35" s="6">
        <v>7489.3869999999997</v>
      </c>
      <c r="AC35" s="6">
        <v>7877.9189999999999</v>
      </c>
      <c r="AD35" s="6">
        <v>8968.0580000000009</v>
      </c>
      <c r="AE35" s="6">
        <v>8839.5529999999999</v>
      </c>
      <c r="AF35" s="6">
        <v>9215.4660000000003</v>
      </c>
      <c r="AG35" s="6">
        <v>10693.404</v>
      </c>
      <c r="AH35" s="6">
        <v>9129.7129999999997</v>
      </c>
      <c r="AI35" s="6">
        <v>9098.3150000000005</v>
      </c>
      <c r="AJ35" s="6">
        <v>9376.2129999999997</v>
      </c>
      <c r="AK35" s="6">
        <v>9802.3690000000006</v>
      </c>
    </row>
    <row r="36" spans="1:37" x14ac:dyDescent="0.25">
      <c r="A36" s="40" t="s">
        <v>29</v>
      </c>
      <c r="B36" s="15">
        <v>288.3</v>
      </c>
      <c r="C36" s="15">
        <v>308.7</v>
      </c>
      <c r="D36" s="15">
        <v>294.60000000000002</v>
      </c>
      <c r="E36" s="15">
        <v>265.3</v>
      </c>
      <c r="F36" s="15">
        <v>148.1</v>
      </c>
      <c r="G36" s="15">
        <v>57.5</v>
      </c>
      <c r="H36" s="15">
        <v>7.7</v>
      </c>
      <c r="I36" s="15"/>
      <c r="J36" s="15"/>
      <c r="K36" s="15"/>
      <c r="L36" s="15"/>
      <c r="M36" s="15">
        <v>25</v>
      </c>
      <c r="N36" s="15">
        <v>11.2</v>
      </c>
      <c r="O36" s="15"/>
      <c r="P36" s="15"/>
      <c r="Q36" s="15"/>
      <c r="R36" s="11">
        <v>0.3</v>
      </c>
      <c r="S36" s="11">
        <v>0.3</v>
      </c>
      <c r="T36" s="12">
        <v>0.3</v>
      </c>
      <c r="U36" s="13">
        <v>0.3</v>
      </c>
      <c r="V36" s="13">
        <v>0.3</v>
      </c>
      <c r="W36" s="6">
        <v>0.40100000000000002</v>
      </c>
      <c r="X36" s="6">
        <v>53.290999999999997</v>
      </c>
      <c r="Y36" s="6">
        <v>85.37</v>
      </c>
      <c r="Z36" s="6">
        <v>119.508</v>
      </c>
      <c r="AA36" s="6">
        <v>260.947</v>
      </c>
      <c r="AB36" s="6">
        <v>444.71199999999999</v>
      </c>
      <c r="AC36" s="6">
        <v>406.988</v>
      </c>
      <c r="AD36" s="6">
        <v>414.49599999999998</v>
      </c>
      <c r="AE36" s="6">
        <v>422.19299999999998</v>
      </c>
      <c r="AF36" s="6">
        <v>224.47499999999999</v>
      </c>
      <c r="AG36" s="6">
        <v>174.815</v>
      </c>
      <c r="AH36" s="6">
        <v>40.51</v>
      </c>
      <c r="AI36" s="6">
        <v>55.223999999999997</v>
      </c>
      <c r="AJ36" s="6">
        <v>165.21799999999999</v>
      </c>
      <c r="AK36" s="6">
        <v>214.68299999999999</v>
      </c>
    </row>
    <row r="37" spans="1:37" x14ac:dyDescent="0.25">
      <c r="A37" s="40" t="s">
        <v>30</v>
      </c>
      <c r="B37" s="15">
        <v>695.7</v>
      </c>
      <c r="C37" s="15">
        <v>638.20000000000005</v>
      </c>
      <c r="D37" s="15">
        <v>642.9</v>
      </c>
      <c r="E37" s="15">
        <v>529.29999999999995</v>
      </c>
      <c r="F37" s="15">
        <v>508.5</v>
      </c>
      <c r="G37" s="15">
        <v>196.1</v>
      </c>
      <c r="H37" s="15">
        <v>34.200000000000003</v>
      </c>
      <c r="I37" s="15">
        <v>0.1</v>
      </c>
      <c r="J37" s="15">
        <v>0.8</v>
      </c>
      <c r="K37" s="15">
        <v>1.1000000000000001</v>
      </c>
      <c r="L37" s="15">
        <v>0.7</v>
      </c>
      <c r="M37" s="15">
        <v>46.8</v>
      </c>
      <c r="N37" s="15">
        <v>38.299999999999997</v>
      </c>
      <c r="O37" s="15">
        <v>57.3</v>
      </c>
      <c r="P37" s="15">
        <v>336.1</v>
      </c>
      <c r="Q37" s="15">
        <v>346.8</v>
      </c>
      <c r="R37" s="11">
        <v>299</v>
      </c>
      <c r="S37" s="11">
        <v>381.5</v>
      </c>
      <c r="T37" s="12">
        <v>312.89999999999998</v>
      </c>
      <c r="U37" s="13">
        <v>393.6</v>
      </c>
      <c r="V37" s="13">
        <v>468.9</v>
      </c>
      <c r="W37" s="6">
        <v>455.24900000000002</v>
      </c>
      <c r="X37" s="6">
        <v>439.851</v>
      </c>
      <c r="Y37" s="6">
        <v>531.27099999999996</v>
      </c>
      <c r="Z37" s="6">
        <v>553.447</v>
      </c>
      <c r="AA37" s="6">
        <v>468.24099999999999</v>
      </c>
      <c r="AB37" s="6">
        <v>556.024</v>
      </c>
      <c r="AC37" s="6">
        <v>991.67700000000002</v>
      </c>
      <c r="AD37" s="6">
        <v>1021.814</v>
      </c>
      <c r="AE37" s="6">
        <v>1069.3979999999999</v>
      </c>
      <c r="AF37" s="6">
        <v>1006.402</v>
      </c>
      <c r="AG37" s="6">
        <v>1017.802</v>
      </c>
      <c r="AH37" s="6">
        <v>1066.2470000000001</v>
      </c>
      <c r="AI37" s="6">
        <v>908.572</v>
      </c>
      <c r="AJ37" s="6">
        <v>823.10599999999999</v>
      </c>
      <c r="AK37" s="6">
        <v>957.67700000000002</v>
      </c>
    </row>
    <row r="38" spans="1:37" x14ac:dyDescent="0.25">
      <c r="A38" s="40" t="s">
        <v>31</v>
      </c>
      <c r="B38" s="15">
        <v>1303.9000000000001</v>
      </c>
      <c r="C38" s="15">
        <v>1125.3</v>
      </c>
      <c r="D38" s="15">
        <v>1033.5</v>
      </c>
      <c r="E38" s="15">
        <v>267.5</v>
      </c>
      <c r="F38" s="15">
        <v>603.20000000000005</v>
      </c>
      <c r="G38" s="15">
        <v>423.3</v>
      </c>
      <c r="H38" s="15">
        <v>173.4</v>
      </c>
      <c r="I38" s="15">
        <v>264.7</v>
      </c>
      <c r="J38" s="15">
        <v>143.4</v>
      </c>
      <c r="K38" s="15">
        <v>26.5</v>
      </c>
      <c r="L38" s="15">
        <v>2.5</v>
      </c>
      <c r="M38" s="15">
        <v>0.3</v>
      </c>
      <c r="N38" s="15">
        <v>0.2</v>
      </c>
      <c r="O38" s="15">
        <v>0.3</v>
      </c>
      <c r="P38" s="15"/>
      <c r="Q38" s="15"/>
      <c r="R38" s="11"/>
      <c r="S38" s="11"/>
      <c r="T38" s="12">
        <v>55.6</v>
      </c>
      <c r="U38" s="13">
        <v>117.2</v>
      </c>
      <c r="V38" s="13">
        <v>76.599999999999994</v>
      </c>
      <c r="W38" s="6">
        <v>126.143</v>
      </c>
      <c r="X38" s="6">
        <v>138.28</v>
      </c>
      <c r="Y38" s="6">
        <v>89.465999999999994</v>
      </c>
      <c r="Z38" s="6">
        <v>146.47</v>
      </c>
      <c r="AA38" s="6">
        <v>91.39</v>
      </c>
      <c r="AB38" s="6">
        <v>218.74100000000001</v>
      </c>
      <c r="AC38" s="6">
        <v>523.83699999999999</v>
      </c>
      <c r="AD38" s="6">
        <v>843.64599999999996</v>
      </c>
      <c r="AE38" s="6">
        <v>746.41800000000001</v>
      </c>
      <c r="AF38" s="6">
        <v>799.85699999999997</v>
      </c>
      <c r="AG38" s="6">
        <v>688.74900000000002</v>
      </c>
      <c r="AH38" s="6">
        <v>1120.67</v>
      </c>
      <c r="AI38" s="6">
        <v>1163.4949999999999</v>
      </c>
      <c r="AJ38" s="6">
        <v>1139.4169999999999</v>
      </c>
      <c r="AK38" s="6">
        <v>1557.588</v>
      </c>
    </row>
    <row r="39" spans="1:37" x14ac:dyDescent="0.25">
      <c r="A39" s="40" t="s">
        <v>32</v>
      </c>
      <c r="B39" s="55" t="s">
        <v>0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5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5" t="s">
        <v>0</v>
      </c>
      <c r="S39" s="55" t="s">
        <v>0</v>
      </c>
      <c r="T39" s="55" t="s">
        <v>0</v>
      </c>
      <c r="U39" s="55" t="s">
        <v>0</v>
      </c>
      <c r="V39" s="55" t="s">
        <v>0</v>
      </c>
      <c r="W39" s="55" t="s">
        <v>0</v>
      </c>
      <c r="X39" s="55" t="s">
        <v>0</v>
      </c>
      <c r="Y39" s="55" t="s">
        <v>0</v>
      </c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5" t="s">
        <v>0</v>
      </c>
      <c r="AG39" s="55" t="s">
        <v>0</v>
      </c>
      <c r="AH39" s="6">
        <v>1484.0619999999999</v>
      </c>
      <c r="AI39" s="6">
        <v>1450.3340000000001</v>
      </c>
      <c r="AJ39" s="6">
        <v>1449.789</v>
      </c>
      <c r="AK39" s="6">
        <v>1416.107</v>
      </c>
    </row>
    <row r="40" spans="1:37" x14ac:dyDescent="0.25">
      <c r="A40" s="40" t="s">
        <v>33</v>
      </c>
      <c r="B40" s="15">
        <v>6579.1</v>
      </c>
      <c r="C40" s="15">
        <v>6671.9</v>
      </c>
      <c r="D40" s="15">
        <v>5510.8</v>
      </c>
      <c r="E40" s="15">
        <v>5009.3999999999996</v>
      </c>
      <c r="F40" s="15">
        <v>3725.8</v>
      </c>
      <c r="G40" s="15">
        <v>1677.4</v>
      </c>
      <c r="H40" s="15">
        <v>1229.5</v>
      </c>
      <c r="I40" s="15">
        <v>1005.5</v>
      </c>
      <c r="J40" s="15">
        <v>1025.0999999999999</v>
      </c>
      <c r="K40" s="15">
        <v>1175.4000000000001</v>
      </c>
      <c r="L40" s="15">
        <v>1248.5999999999999</v>
      </c>
      <c r="M40" s="15">
        <v>1308.4000000000001</v>
      </c>
      <c r="N40" s="15">
        <v>1194.8</v>
      </c>
      <c r="O40" s="15">
        <v>1379.3</v>
      </c>
      <c r="P40" s="15">
        <v>986</v>
      </c>
      <c r="Q40" s="15">
        <v>1248.5999999999999</v>
      </c>
      <c r="R40" s="11">
        <v>1188.2</v>
      </c>
      <c r="S40" s="11">
        <v>1258.3</v>
      </c>
      <c r="T40" s="12">
        <v>1392.9</v>
      </c>
      <c r="U40" s="13">
        <v>1464.4</v>
      </c>
      <c r="V40" s="13">
        <v>1841.8</v>
      </c>
      <c r="W40" s="6">
        <v>2337.471</v>
      </c>
      <c r="X40" s="6">
        <v>2624.62</v>
      </c>
      <c r="Y40" s="6">
        <v>2712.98</v>
      </c>
      <c r="Z40" s="6">
        <v>3028.0970000000002</v>
      </c>
      <c r="AA40" s="6">
        <v>3034.7429999999999</v>
      </c>
      <c r="AB40" s="6">
        <v>2729.8290000000002</v>
      </c>
      <c r="AC40" s="6">
        <v>3329.1320000000001</v>
      </c>
      <c r="AD40" s="6">
        <v>3454.0740000000001</v>
      </c>
      <c r="AE40" s="6">
        <v>3595.8780000000002</v>
      </c>
      <c r="AF40" s="6">
        <v>2805.2689999999998</v>
      </c>
      <c r="AG40" s="6">
        <v>2838.5340000000001</v>
      </c>
      <c r="AH40" s="6">
        <v>3228.3440000000001</v>
      </c>
      <c r="AI40" s="6">
        <v>3041.0309999999999</v>
      </c>
      <c r="AJ40" s="6">
        <v>3170.529</v>
      </c>
      <c r="AK40" s="6">
        <v>3273.5189999999998</v>
      </c>
    </row>
    <row r="41" spans="1:37" x14ac:dyDescent="0.25">
      <c r="A41" s="40" t="s">
        <v>34</v>
      </c>
      <c r="B41" s="15">
        <v>3086</v>
      </c>
      <c r="C41" s="15">
        <v>3134.2</v>
      </c>
      <c r="D41" s="15">
        <v>2899.8</v>
      </c>
      <c r="E41" s="15">
        <v>3024.2</v>
      </c>
      <c r="F41" s="15">
        <v>3090.2</v>
      </c>
      <c r="G41" s="15">
        <v>1752.1</v>
      </c>
      <c r="H41" s="15">
        <v>1867.4</v>
      </c>
      <c r="I41" s="15">
        <v>1789.7</v>
      </c>
      <c r="J41" s="15">
        <v>1827.6</v>
      </c>
      <c r="K41" s="15">
        <v>1420.2</v>
      </c>
      <c r="L41" s="15">
        <v>1062.4000000000001</v>
      </c>
      <c r="M41" s="15">
        <v>1140</v>
      </c>
      <c r="N41" s="15">
        <v>1378.6</v>
      </c>
      <c r="O41" s="15">
        <v>1471</v>
      </c>
      <c r="P41" s="15">
        <v>1216.5</v>
      </c>
      <c r="Q41" s="15">
        <v>1212.2</v>
      </c>
      <c r="R41" s="11">
        <v>1174.0999999999999</v>
      </c>
      <c r="S41" s="11">
        <v>1279.5</v>
      </c>
      <c r="T41" s="12">
        <v>1399.9</v>
      </c>
      <c r="U41" s="13">
        <v>1442.5</v>
      </c>
      <c r="V41" s="13">
        <v>2062.9</v>
      </c>
      <c r="W41" s="6">
        <v>2203.4319999999998</v>
      </c>
      <c r="X41" s="6">
        <v>2012.8019999999999</v>
      </c>
      <c r="Y41" s="6">
        <v>1601.7159999999999</v>
      </c>
      <c r="Z41" s="6">
        <v>1880.2260000000001</v>
      </c>
      <c r="AA41" s="6">
        <v>2064.5320000000002</v>
      </c>
      <c r="AB41" s="6">
        <v>2319.752</v>
      </c>
      <c r="AC41" s="6">
        <v>1984.83</v>
      </c>
      <c r="AD41" s="6">
        <v>2007.354</v>
      </c>
      <c r="AE41" s="6">
        <v>1825.645</v>
      </c>
      <c r="AF41" s="6">
        <v>1569.2570000000001</v>
      </c>
      <c r="AG41" s="6">
        <v>2602.6750000000002</v>
      </c>
      <c r="AH41" s="6">
        <v>2209.989</v>
      </c>
      <c r="AI41" s="6">
        <v>2060.413</v>
      </c>
      <c r="AJ41" s="6">
        <v>2238.6239999999998</v>
      </c>
      <c r="AK41" s="6">
        <v>2218.8629999999998</v>
      </c>
    </row>
    <row r="42" spans="1:37" x14ac:dyDescent="0.25">
      <c r="A42" s="40" t="s">
        <v>35</v>
      </c>
      <c r="B42" s="15">
        <v>610.4</v>
      </c>
      <c r="C42" s="15">
        <v>707.9</v>
      </c>
      <c r="D42" s="15">
        <v>558</v>
      </c>
      <c r="E42" s="15">
        <v>497.9</v>
      </c>
      <c r="F42" s="15">
        <v>211</v>
      </c>
      <c r="G42" s="15">
        <v>44.4</v>
      </c>
      <c r="H42" s="15"/>
      <c r="I42" s="15">
        <v>59.2</v>
      </c>
      <c r="J42" s="15">
        <v>64.8</v>
      </c>
      <c r="K42" s="15">
        <v>69.099999999999994</v>
      </c>
      <c r="L42" s="15">
        <v>123.5</v>
      </c>
      <c r="M42" s="15">
        <v>127.5</v>
      </c>
      <c r="N42" s="15">
        <v>181.1</v>
      </c>
      <c r="O42" s="15">
        <v>174.4</v>
      </c>
      <c r="P42" s="15">
        <v>157.30000000000001</v>
      </c>
      <c r="Q42" s="15">
        <v>154</v>
      </c>
      <c r="R42" s="11">
        <v>174.3</v>
      </c>
      <c r="S42" s="11">
        <v>121</v>
      </c>
      <c r="T42" s="12">
        <v>0</v>
      </c>
      <c r="U42" s="13"/>
      <c r="V42" s="13"/>
      <c r="W42" s="6"/>
      <c r="X42" s="6"/>
      <c r="Y42" s="6"/>
      <c r="Z42" s="6"/>
      <c r="AA42" s="6"/>
      <c r="AB42" s="6">
        <v>0.1</v>
      </c>
      <c r="AC42" s="6">
        <v>15.503</v>
      </c>
      <c r="AD42" s="6">
        <v>24.9</v>
      </c>
      <c r="AE42" s="6">
        <v>19.600000000000001</v>
      </c>
      <c r="AF42" s="6">
        <v>13.5</v>
      </c>
      <c r="AG42" s="6">
        <v>13.5</v>
      </c>
      <c r="AH42" s="6"/>
      <c r="AI42" s="6"/>
      <c r="AJ42" s="6">
        <v>5.3369999999999997</v>
      </c>
      <c r="AK42" s="6">
        <v>4.258</v>
      </c>
    </row>
    <row r="43" spans="1:37" x14ac:dyDescent="0.25">
      <c r="A43" s="40" t="s">
        <v>36</v>
      </c>
      <c r="B43" s="15">
        <v>471</v>
      </c>
      <c r="C43" s="15">
        <v>455.6</v>
      </c>
      <c r="D43" s="15">
        <v>264.3</v>
      </c>
      <c r="E43" s="15">
        <v>270.60000000000002</v>
      </c>
      <c r="F43" s="15">
        <v>146.30000000000001</v>
      </c>
      <c r="G43" s="15">
        <v>140.6</v>
      </c>
      <c r="H43" s="15">
        <v>0.6</v>
      </c>
      <c r="I43" s="15">
        <v>0.1</v>
      </c>
      <c r="J43" s="15"/>
      <c r="K43" s="15">
        <v>0</v>
      </c>
      <c r="L43" s="15">
        <v>12.1</v>
      </c>
      <c r="M43" s="15">
        <v>19.100000000000001</v>
      </c>
      <c r="N43" s="15"/>
      <c r="O43" s="15"/>
      <c r="P43" s="15"/>
      <c r="Q43" s="15"/>
      <c r="R43" s="11"/>
      <c r="S43" s="11"/>
      <c r="T43" s="12"/>
      <c r="U43" s="13"/>
      <c r="V43" s="13"/>
      <c r="W43" s="6"/>
      <c r="X43" s="6"/>
      <c r="Y43" s="6">
        <v>0.35</v>
      </c>
      <c r="Z43" s="6">
        <v>12</v>
      </c>
      <c r="AA43" s="6">
        <v>9</v>
      </c>
      <c r="AB43" s="6">
        <v>20.85</v>
      </c>
      <c r="AC43" s="6">
        <v>25.82</v>
      </c>
      <c r="AD43" s="6">
        <v>31.545999999999999</v>
      </c>
      <c r="AE43" s="6">
        <v>25.818000000000001</v>
      </c>
      <c r="AF43" s="6">
        <v>15.009</v>
      </c>
      <c r="AG43" s="6">
        <v>368.62799999999999</v>
      </c>
      <c r="AH43" s="6">
        <v>744.67899999999997</v>
      </c>
      <c r="AI43" s="6">
        <v>1043.181</v>
      </c>
      <c r="AJ43" s="6">
        <v>900.16</v>
      </c>
      <c r="AK43" s="6">
        <v>1505.425</v>
      </c>
    </row>
    <row r="44" spans="1:37" x14ac:dyDescent="0.25">
      <c r="A44" s="40" t="s">
        <v>45</v>
      </c>
      <c r="B44" s="15">
        <v>2887</v>
      </c>
      <c r="C44" s="15">
        <v>3133</v>
      </c>
      <c r="D44" s="15">
        <v>2341.8000000000002</v>
      </c>
      <c r="E44" s="15">
        <v>2492.4</v>
      </c>
      <c r="F44" s="15">
        <v>1972.4</v>
      </c>
      <c r="G44" s="15">
        <v>1218.5999999999999</v>
      </c>
      <c r="H44" s="15">
        <v>160.1</v>
      </c>
      <c r="I44" s="15">
        <v>425.6</v>
      </c>
      <c r="J44" s="15">
        <v>451.9</v>
      </c>
      <c r="K44" s="15">
        <v>271.7</v>
      </c>
      <c r="L44" s="15">
        <v>435</v>
      </c>
      <c r="M44" s="15">
        <v>269.8</v>
      </c>
      <c r="N44" s="15">
        <v>499.1</v>
      </c>
      <c r="O44" s="15">
        <v>522.29999999999995</v>
      </c>
      <c r="P44" s="15">
        <v>540.29999999999995</v>
      </c>
      <c r="Q44" s="15">
        <v>611.70000000000005</v>
      </c>
      <c r="R44" s="11">
        <v>645.20000000000005</v>
      </c>
      <c r="S44" s="11">
        <v>643.70000000000005</v>
      </c>
      <c r="T44" s="12">
        <v>535.79999999999995</v>
      </c>
      <c r="U44" s="13">
        <v>682.1</v>
      </c>
      <c r="V44" s="13">
        <v>815.3</v>
      </c>
      <c r="W44" s="6">
        <v>889.03</v>
      </c>
      <c r="X44" s="6">
        <v>960.80799999999999</v>
      </c>
      <c r="Y44" s="6">
        <v>1108.788</v>
      </c>
      <c r="Z44" s="6">
        <v>1071.2339999999999</v>
      </c>
      <c r="AA44" s="6">
        <v>1149.367</v>
      </c>
      <c r="AB44" s="6">
        <v>1221.894</v>
      </c>
      <c r="AC44" s="6">
        <v>1438.539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  <c r="AK44" s="54" t="s">
        <v>0</v>
      </c>
    </row>
    <row r="45" spans="1:37" x14ac:dyDescent="0.25">
      <c r="A45" s="40" t="s">
        <v>37</v>
      </c>
      <c r="B45" s="15">
        <v>2702.8</v>
      </c>
      <c r="C45" s="15">
        <v>2782.5</v>
      </c>
      <c r="D45" s="15">
        <v>2411.6999999999998</v>
      </c>
      <c r="E45" s="15">
        <v>2359.1</v>
      </c>
      <c r="F45" s="15">
        <v>1686.1</v>
      </c>
      <c r="G45" s="15">
        <v>955.4</v>
      </c>
      <c r="H45" s="15">
        <v>371</v>
      </c>
      <c r="I45" s="15">
        <v>207.2</v>
      </c>
      <c r="J45" s="15">
        <v>206.4</v>
      </c>
      <c r="K45" s="15">
        <v>128.9</v>
      </c>
      <c r="L45" s="15">
        <v>297.39999999999998</v>
      </c>
      <c r="M45" s="15">
        <v>476.9</v>
      </c>
      <c r="N45" s="15">
        <v>544.29999999999995</v>
      </c>
      <c r="O45" s="15">
        <v>511.2</v>
      </c>
      <c r="P45" s="15">
        <v>512.1</v>
      </c>
      <c r="Q45" s="15">
        <v>551.20000000000005</v>
      </c>
      <c r="R45" s="11">
        <v>541</v>
      </c>
      <c r="S45" s="11">
        <v>555.20000000000005</v>
      </c>
      <c r="T45" s="12">
        <v>666</v>
      </c>
      <c r="U45" s="13">
        <v>673.7</v>
      </c>
      <c r="V45" s="13">
        <v>552.79999999999995</v>
      </c>
      <c r="W45" s="6">
        <v>259.18599999999998</v>
      </c>
      <c r="X45" s="6">
        <v>236.81299999999999</v>
      </c>
      <c r="Y45" s="6">
        <v>381.07400000000001</v>
      </c>
      <c r="Z45" s="6">
        <v>492.524</v>
      </c>
      <c r="AA45" s="6">
        <v>412.85500000000002</v>
      </c>
      <c r="AB45" s="6">
        <v>744.79399999999998</v>
      </c>
      <c r="AC45" s="6">
        <v>926.46400000000006</v>
      </c>
      <c r="AD45" s="6">
        <v>1142.569</v>
      </c>
      <c r="AE45" s="6">
        <v>1164.6500000000001</v>
      </c>
      <c r="AF45" s="6">
        <v>1266.971</v>
      </c>
      <c r="AG45" s="6">
        <v>937.54499999999996</v>
      </c>
      <c r="AH45" s="6">
        <v>699.91</v>
      </c>
      <c r="AI45" s="6">
        <v>773.74800000000005</v>
      </c>
      <c r="AJ45" s="6">
        <v>804.06200000000001</v>
      </c>
      <c r="AK45" s="54">
        <v>1406.723</v>
      </c>
    </row>
    <row r="46" spans="1:37" x14ac:dyDescent="0.25">
      <c r="A46" s="40" t="s">
        <v>38</v>
      </c>
      <c r="B46" s="15">
        <v>2354.9</v>
      </c>
      <c r="C46" s="15">
        <v>2275.3000000000002</v>
      </c>
      <c r="D46" s="15">
        <v>2045.6</v>
      </c>
      <c r="E46" s="15">
        <v>1736.3</v>
      </c>
      <c r="F46" s="15">
        <v>1711.6</v>
      </c>
      <c r="G46" s="15">
        <v>982.8</v>
      </c>
      <c r="H46" s="15">
        <v>505.8</v>
      </c>
      <c r="I46" s="15">
        <v>473.3</v>
      </c>
      <c r="J46" s="15">
        <v>468.2</v>
      </c>
      <c r="K46" s="15">
        <v>594.6</v>
      </c>
      <c r="L46" s="15">
        <v>574.79999999999995</v>
      </c>
      <c r="M46" s="15">
        <v>460.6</v>
      </c>
      <c r="N46" s="15">
        <v>469.9</v>
      </c>
      <c r="O46" s="15">
        <v>488.7</v>
      </c>
      <c r="P46" s="15">
        <v>729.8</v>
      </c>
      <c r="Q46" s="15">
        <v>817.6</v>
      </c>
      <c r="R46" s="11">
        <v>996.4</v>
      </c>
      <c r="S46" s="11">
        <v>994.5</v>
      </c>
      <c r="T46" s="12">
        <v>1063.8</v>
      </c>
      <c r="U46" s="13">
        <v>1314.2</v>
      </c>
      <c r="V46" s="13">
        <v>1342.4</v>
      </c>
      <c r="W46" s="6">
        <v>1626.2280000000001</v>
      </c>
      <c r="X46" s="6">
        <v>1640.289</v>
      </c>
      <c r="Y46" s="6">
        <v>1723.461</v>
      </c>
      <c r="Z46" s="6">
        <v>2005.7370000000001</v>
      </c>
      <c r="AA46" s="6">
        <v>1620.345</v>
      </c>
      <c r="AB46" s="6">
        <v>2320.7240000000002</v>
      </c>
      <c r="AC46" s="6">
        <v>2746.52</v>
      </c>
      <c r="AD46" s="6">
        <v>3023.8409999999999</v>
      </c>
      <c r="AE46" s="6">
        <v>2955.7359999999999</v>
      </c>
      <c r="AF46" s="6">
        <v>1429.681</v>
      </c>
      <c r="AG46" s="6">
        <v>2264.933</v>
      </c>
      <c r="AH46" s="6">
        <v>2458.41</v>
      </c>
      <c r="AI46" s="6">
        <v>2704.3420000000001</v>
      </c>
      <c r="AJ46" s="6">
        <v>2560.739</v>
      </c>
      <c r="AK46" s="6">
        <v>2992.1509999999998</v>
      </c>
    </row>
    <row r="47" spans="1:37" x14ac:dyDescent="0.25">
      <c r="A47" s="40" t="s">
        <v>39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5" t="s">
        <v>0</v>
      </c>
      <c r="Q47" s="55" t="s">
        <v>0</v>
      </c>
      <c r="R47" s="55" t="s">
        <v>0</v>
      </c>
      <c r="S47" s="55" t="s">
        <v>0</v>
      </c>
      <c r="T47" s="55" t="s">
        <v>0</v>
      </c>
      <c r="U47" s="55" t="s">
        <v>0</v>
      </c>
      <c r="V47" s="55" t="s">
        <v>0</v>
      </c>
      <c r="W47" s="55" t="s">
        <v>0</v>
      </c>
      <c r="X47" s="55" t="s">
        <v>0</v>
      </c>
      <c r="Y47" s="55" t="s">
        <v>0</v>
      </c>
      <c r="Z47" s="55" t="s">
        <v>0</v>
      </c>
      <c r="AA47" s="55" t="s">
        <v>0</v>
      </c>
      <c r="AB47" s="55" t="s">
        <v>0</v>
      </c>
      <c r="AC47" s="55" t="s">
        <v>0</v>
      </c>
      <c r="AD47" s="6">
        <v>785.17600000000004</v>
      </c>
      <c r="AE47" s="6">
        <v>831.65499999999997</v>
      </c>
      <c r="AF47" s="6">
        <v>750.178</v>
      </c>
      <c r="AG47" s="6">
        <v>836.41</v>
      </c>
      <c r="AH47" s="6">
        <v>506.87299999999999</v>
      </c>
      <c r="AI47" s="6">
        <v>686.26499999999999</v>
      </c>
      <c r="AJ47" s="6">
        <v>878.61199999999997</v>
      </c>
      <c r="AK47" s="6">
        <v>806.072</v>
      </c>
    </row>
    <row r="48" spans="1:37" x14ac:dyDescent="0.25">
      <c r="A48" s="41" t="s">
        <v>40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5" t="s">
        <v>0</v>
      </c>
      <c r="Q48" s="55" t="s">
        <v>0</v>
      </c>
      <c r="R48" s="55" t="s">
        <v>0</v>
      </c>
      <c r="S48" s="55" t="s">
        <v>0</v>
      </c>
      <c r="T48" s="55" t="s">
        <v>0</v>
      </c>
      <c r="U48" s="55" t="s">
        <v>0</v>
      </c>
      <c r="V48" s="55" t="s">
        <v>0</v>
      </c>
      <c r="W48" s="55" t="s">
        <v>0</v>
      </c>
      <c r="X48" s="55" t="s">
        <v>0</v>
      </c>
      <c r="Y48" s="55" t="s">
        <v>0</v>
      </c>
      <c r="Z48" s="55" t="s">
        <v>0</v>
      </c>
      <c r="AA48" s="55" t="s">
        <v>0</v>
      </c>
      <c r="AB48" s="55" t="s">
        <v>0</v>
      </c>
      <c r="AC48" s="55" t="s">
        <v>0</v>
      </c>
      <c r="AD48" s="55" t="s">
        <v>0</v>
      </c>
      <c r="AE48" s="55" t="s">
        <v>0</v>
      </c>
      <c r="AF48" s="55" t="s">
        <v>0</v>
      </c>
      <c r="AG48" s="55" t="s">
        <v>0</v>
      </c>
      <c r="AH48" s="9">
        <v>54.158999999999999</v>
      </c>
      <c r="AI48" s="9">
        <v>53.664000000000001</v>
      </c>
      <c r="AJ48" s="9">
        <v>71.566999999999993</v>
      </c>
      <c r="AK48" s="6">
        <v>63.781999999999996</v>
      </c>
    </row>
    <row r="49" spans="1:37" x14ac:dyDescent="0.25">
      <c r="A49" s="40" t="s">
        <v>41</v>
      </c>
      <c r="B49" s="15">
        <v>4313.3</v>
      </c>
      <c r="C49" s="15">
        <v>4436.5</v>
      </c>
      <c r="D49" s="15">
        <v>3287.2</v>
      </c>
      <c r="E49" s="15">
        <v>3367.2</v>
      </c>
      <c r="F49" s="15">
        <v>2274.6</v>
      </c>
      <c r="G49" s="15">
        <v>1128.5999999999999</v>
      </c>
      <c r="H49" s="15">
        <v>693</v>
      </c>
      <c r="I49" s="15">
        <v>609.29999999999995</v>
      </c>
      <c r="J49" s="15">
        <v>1158</v>
      </c>
      <c r="K49" s="15">
        <v>1454.7</v>
      </c>
      <c r="L49" s="15">
        <v>1818</v>
      </c>
      <c r="M49" s="15">
        <v>2128.9</v>
      </c>
      <c r="N49" s="15">
        <v>1940.6</v>
      </c>
      <c r="O49" s="15">
        <v>1915.4</v>
      </c>
      <c r="P49" s="15">
        <v>2021.3</v>
      </c>
      <c r="Q49" s="15">
        <v>2037.6</v>
      </c>
      <c r="R49" s="11">
        <v>2181</v>
      </c>
      <c r="S49" s="11">
        <v>2535.9</v>
      </c>
      <c r="T49" s="12">
        <v>2434.1999999999998</v>
      </c>
      <c r="U49" s="13">
        <v>2352</v>
      </c>
      <c r="V49" s="13">
        <v>2147</v>
      </c>
      <c r="W49" s="9">
        <v>1807.279</v>
      </c>
      <c r="X49" s="9">
        <v>2063.114</v>
      </c>
      <c r="Y49" s="9">
        <v>2395.3649999999998</v>
      </c>
      <c r="Z49" s="9">
        <v>2457.9290000000001</v>
      </c>
      <c r="AA49" s="9">
        <v>2862.2669999999998</v>
      </c>
      <c r="AB49" s="9">
        <v>2857.9839999999999</v>
      </c>
      <c r="AC49" s="9">
        <v>2948.3389999999999</v>
      </c>
      <c r="AD49" s="9">
        <v>2984.328</v>
      </c>
      <c r="AE49" s="9">
        <v>2942.1840000000002</v>
      </c>
      <c r="AF49" s="9">
        <v>2270.0740000000001</v>
      </c>
      <c r="AG49" s="9">
        <v>2976.5410000000002</v>
      </c>
      <c r="AH49" s="9">
        <v>3424.799</v>
      </c>
      <c r="AI49" s="9">
        <v>3337.9940000000001</v>
      </c>
      <c r="AJ49" s="9">
        <v>3164.9140000000002</v>
      </c>
      <c r="AK49" s="9">
        <v>3038.8490000000002</v>
      </c>
    </row>
    <row r="50" spans="1:37" x14ac:dyDescent="0.25">
      <c r="A50" s="40" t="s">
        <v>42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1"/>
      <c r="S50" s="11">
        <v>0.3</v>
      </c>
      <c r="T50" s="12">
        <v>0.4</v>
      </c>
      <c r="U50" s="13">
        <v>0</v>
      </c>
      <c r="V50" s="13"/>
      <c r="Y50" s="9"/>
      <c r="Z50" s="9"/>
      <c r="AA50" s="9"/>
      <c r="AB50" s="9"/>
      <c r="AC50" s="9"/>
      <c r="AD50" s="9"/>
      <c r="AE50" s="9"/>
      <c r="AF50" s="9"/>
      <c r="AG50" s="9"/>
      <c r="AH50" s="25"/>
      <c r="AJ50" s="9"/>
    </row>
    <row r="51" spans="1:37" x14ac:dyDescent="0.25">
      <c r="A51" s="40" t="s">
        <v>43</v>
      </c>
      <c r="B51" s="15">
        <v>3.2</v>
      </c>
      <c r="C51" s="15">
        <v>3.1</v>
      </c>
      <c r="D51" s="15">
        <v>3.4</v>
      </c>
      <c r="E51" s="15">
        <v>2.7</v>
      </c>
      <c r="F51" s="15">
        <v>1.7</v>
      </c>
      <c r="G51" s="15">
        <v>1.7</v>
      </c>
      <c r="H51" s="15">
        <v>1.7</v>
      </c>
      <c r="I51" s="15">
        <v>1.6</v>
      </c>
      <c r="J51" s="15">
        <v>1.5</v>
      </c>
      <c r="K51" s="15">
        <v>0.9</v>
      </c>
      <c r="L51" s="15">
        <v>0.3</v>
      </c>
      <c r="M51" s="15">
        <v>47.6</v>
      </c>
      <c r="N51" s="15">
        <v>0.2</v>
      </c>
      <c r="O51" s="15">
        <v>0.1</v>
      </c>
      <c r="P51" s="15">
        <v>0.9</v>
      </c>
      <c r="Q51" s="15">
        <v>1</v>
      </c>
      <c r="R51" s="11">
        <v>0.9</v>
      </c>
      <c r="S51" s="11">
        <v>1</v>
      </c>
      <c r="T51" s="12">
        <v>0.1</v>
      </c>
      <c r="U51" s="13">
        <v>0.3</v>
      </c>
      <c r="V51" s="13">
        <v>0.3</v>
      </c>
      <c r="W51" s="9">
        <v>0.25</v>
      </c>
      <c r="X51" s="9">
        <v>0.23</v>
      </c>
      <c r="Y51" s="9"/>
      <c r="Z51" s="9"/>
      <c r="AA51" s="9"/>
      <c r="AB51" s="9"/>
      <c r="AC51" s="9"/>
      <c r="AD51" s="9"/>
      <c r="AE51" s="9">
        <v>3.1E-2</v>
      </c>
      <c r="AF51" s="9">
        <v>3.1E-2</v>
      </c>
      <c r="AG51" s="9">
        <v>3.1E-2</v>
      </c>
      <c r="AH51" s="9">
        <v>3.1E-2</v>
      </c>
      <c r="AI51" s="9">
        <v>3.1E-2</v>
      </c>
      <c r="AJ51" s="9"/>
      <c r="AK51" s="9">
        <v>0.02</v>
      </c>
    </row>
    <row r="52" spans="1:37" x14ac:dyDescent="0.25">
      <c r="A52" s="45" t="s">
        <v>44</v>
      </c>
      <c r="B52" s="82" t="s">
        <v>0</v>
      </c>
      <c r="C52" s="82" t="s">
        <v>0</v>
      </c>
      <c r="D52" s="82" t="s">
        <v>0</v>
      </c>
      <c r="E52" s="82" t="s">
        <v>0</v>
      </c>
      <c r="F52" s="82" t="s">
        <v>0</v>
      </c>
      <c r="G52" s="82" t="s">
        <v>0</v>
      </c>
      <c r="H52" s="82" t="s">
        <v>0</v>
      </c>
      <c r="I52" s="82" t="s">
        <v>0</v>
      </c>
      <c r="J52" s="82" t="s">
        <v>0</v>
      </c>
      <c r="K52" s="82" t="s">
        <v>0</v>
      </c>
      <c r="L52" s="82" t="s">
        <v>0</v>
      </c>
      <c r="M52" s="82" t="s">
        <v>0</v>
      </c>
      <c r="N52" s="82" t="s">
        <v>0</v>
      </c>
      <c r="O52" s="82" t="s">
        <v>0</v>
      </c>
      <c r="P52" s="82" t="s">
        <v>0</v>
      </c>
      <c r="Q52" s="82" t="s">
        <v>0</v>
      </c>
      <c r="R52" s="82" t="s">
        <v>0</v>
      </c>
      <c r="S52" s="82" t="s">
        <v>0</v>
      </c>
      <c r="T52" s="82" t="s">
        <v>0</v>
      </c>
      <c r="U52" s="82" t="s">
        <v>0</v>
      </c>
      <c r="V52" s="82" t="s">
        <v>0</v>
      </c>
      <c r="W52" s="82" t="s">
        <v>0</v>
      </c>
      <c r="X52" s="82" t="s">
        <v>0</v>
      </c>
      <c r="Y52" s="82" t="s">
        <v>0</v>
      </c>
      <c r="Z52" s="82" t="s">
        <v>0</v>
      </c>
      <c r="AA52" s="82" t="s">
        <v>0</v>
      </c>
      <c r="AB52" s="82" t="s">
        <v>0</v>
      </c>
      <c r="AC52" s="82" t="s">
        <v>0</v>
      </c>
      <c r="AD52" s="87">
        <v>521.44000000000005</v>
      </c>
      <c r="AE52" s="87">
        <v>656.49099999999999</v>
      </c>
      <c r="AF52" s="87">
        <v>717.61500000000001</v>
      </c>
      <c r="AG52" s="87">
        <v>578.11</v>
      </c>
      <c r="AH52" s="87">
        <v>645.774</v>
      </c>
      <c r="AI52" s="87">
        <v>622.726</v>
      </c>
      <c r="AJ52" s="87">
        <v>857.76400000000001</v>
      </c>
      <c r="AK52" s="87">
        <v>925.73800000000006</v>
      </c>
    </row>
    <row r="53" spans="1:37" x14ac:dyDescent="0.25"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5">
      <c r="A54" s="108" t="s">
        <v>48</v>
      </c>
      <c r="B54" s="36"/>
      <c r="C54" s="43"/>
    </row>
    <row r="55" spans="1:37" s="59" customFormat="1" ht="30.75" customHeight="1" x14ac:dyDescent="0.25">
      <c r="A55" s="113"/>
      <c r="B55" s="114">
        <v>1990</v>
      </c>
      <c r="C55" s="114">
        <v>1991</v>
      </c>
      <c r="D55" s="114">
        <v>1992</v>
      </c>
      <c r="E55" s="114">
        <v>1993</v>
      </c>
      <c r="F55" s="114">
        <v>1994</v>
      </c>
      <c r="G55" s="114">
        <v>1995</v>
      </c>
      <c r="H55" s="114">
        <v>1996</v>
      </c>
      <c r="I55" s="114">
        <v>1997</v>
      </c>
      <c r="J55" s="114">
        <v>1998</v>
      </c>
      <c r="K55" s="114">
        <v>1999</v>
      </c>
      <c r="L55" s="114">
        <v>2000</v>
      </c>
      <c r="M55" s="114">
        <v>2001</v>
      </c>
      <c r="N55" s="114">
        <v>2002</v>
      </c>
      <c r="O55" s="114">
        <v>2003</v>
      </c>
      <c r="P55" s="114">
        <v>2004</v>
      </c>
      <c r="Q55" s="114">
        <v>2005</v>
      </c>
      <c r="R55" s="114">
        <v>2006</v>
      </c>
      <c r="S55" s="114">
        <v>2007</v>
      </c>
      <c r="T55" s="114">
        <v>2008</v>
      </c>
      <c r="U55" s="114">
        <v>2009</v>
      </c>
      <c r="V55" s="114">
        <v>2010</v>
      </c>
      <c r="W55" s="114">
        <v>2011</v>
      </c>
      <c r="X55" s="114">
        <v>2012</v>
      </c>
      <c r="Y55" s="114">
        <v>2013</v>
      </c>
      <c r="Z55" s="114">
        <v>2014</v>
      </c>
      <c r="AA55" s="114">
        <v>2015</v>
      </c>
      <c r="AB55" s="114">
        <v>2016</v>
      </c>
      <c r="AC55" s="114">
        <v>2017</v>
      </c>
      <c r="AD55" s="114">
        <v>2018</v>
      </c>
      <c r="AE55" s="114">
        <v>2019</v>
      </c>
      <c r="AF55" s="114">
        <v>2020</v>
      </c>
      <c r="AG55" s="114">
        <v>2021</v>
      </c>
      <c r="AH55" s="107" t="s">
        <v>3</v>
      </c>
      <c r="AI55" s="107" t="s">
        <v>4</v>
      </c>
      <c r="AJ55" s="114">
        <v>2024</v>
      </c>
      <c r="AK55" s="114">
        <v>2025</v>
      </c>
    </row>
    <row r="56" spans="1:37" s="33" customFormat="1" x14ac:dyDescent="0.25">
      <c r="A56" s="40" t="s">
        <v>24</v>
      </c>
      <c r="B56" s="14">
        <f t="shared" ref="B56:Z56" si="40">SUM(B58:B76)</f>
        <v>0</v>
      </c>
      <c r="C56" s="14">
        <f t="shared" si="40"/>
        <v>9.5</v>
      </c>
      <c r="D56" s="14">
        <f t="shared" si="40"/>
        <v>404.7</v>
      </c>
      <c r="E56" s="14">
        <f t="shared" si="40"/>
        <v>317.49999999999989</v>
      </c>
      <c r="F56" s="14">
        <f t="shared" si="40"/>
        <v>96.8</v>
      </c>
      <c r="G56" s="14">
        <f t="shared" si="40"/>
        <v>126.7</v>
      </c>
      <c r="H56" s="14">
        <f t="shared" si="40"/>
        <v>152.4</v>
      </c>
      <c r="I56" s="14">
        <f t="shared" si="40"/>
        <v>199.89999999999998</v>
      </c>
      <c r="J56" s="14">
        <f t="shared" si="40"/>
        <v>186.89999999999998</v>
      </c>
      <c r="K56" s="14">
        <f t="shared" si="40"/>
        <v>173.29999999999995</v>
      </c>
      <c r="L56" s="14">
        <f t="shared" si="40"/>
        <v>165.90000000000003</v>
      </c>
      <c r="M56" s="14">
        <f t="shared" si="40"/>
        <v>208.99999999999997</v>
      </c>
      <c r="N56" s="14">
        <f t="shared" si="40"/>
        <v>233.59999999999997</v>
      </c>
      <c r="O56" s="14">
        <f t="shared" si="40"/>
        <v>335.29999999999995</v>
      </c>
      <c r="P56" s="14">
        <f t="shared" si="40"/>
        <v>302.20000000000005</v>
      </c>
      <c r="Q56" s="14">
        <f t="shared" si="40"/>
        <v>375.40000000000009</v>
      </c>
      <c r="R56" s="14">
        <f t="shared" si="40"/>
        <v>345.50000000000006</v>
      </c>
      <c r="S56" s="14">
        <f t="shared" si="40"/>
        <v>348.09999999999991</v>
      </c>
      <c r="T56" s="14">
        <f t="shared" si="40"/>
        <v>278.29999999999995</v>
      </c>
      <c r="U56" s="14">
        <f t="shared" si="40"/>
        <v>290.00000000000006</v>
      </c>
      <c r="V56" s="14">
        <f t="shared" si="40"/>
        <v>299.70000000000005</v>
      </c>
      <c r="W56" s="14">
        <f t="shared" si="40"/>
        <v>304.84199999999993</v>
      </c>
      <c r="X56" s="14">
        <f t="shared" si="40"/>
        <v>328.81799999999998</v>
      </c>
      <c r="Y56" s="14">
        <v>353.55200000000002</v>
      </c>
      <c r="Z56" s="14">
        <f t="shared" si="40"/>
        <v>448.16999999999996</v>
      </c>
      <c r="AA56" s="14">
        <f>SUM(AA57:AA77)</f>
        <v>435.28500000000008</v>
      </c>
      <c r="AB56" s="14">
        <f t="shared" ref="AB56:AK56" si="41">SUM(AB57:AB77)</f>
        <v>444.13799999999998</v>
      </c>
      <c r="AC56" s="14">
        <f t="shared" si="41"/>
        <v>478.48800000000006</v>
      </c>
      <c r="AD56" s="14">
        <f t="shared" si="41"/>
        <v>523.30900000000008</v>
      </c>
      <c r="AE56" s="14">
        <f t="shared" si="41"/>
        <v>645.82799999999997</v>
      </c>
      <c r="AF56" s="14">
        <f t="shared" si="41"/>
        <v>706.49900000000002</v>
      </c>
      <c r="AG56" s="14">
        <f t="shared" si="41"/>
        <v>644.75099999999998</v>
      </c>
      <c r="AH56" s="14">
        <f t="shared" si="41"/>
        <v>897.26300000000003</v>
      </c>
      <c r="AI56" s="14">
        <f t="shared" si="41"/>
        <v>706.4430000000001</v>
      </c>
      <c r="AJ56" s="14">
        <f t="shared" si="41"/>
        <v>606.63699999999994</v>
      </c>
      <c r="AK56" s="14">
        <f t="shared" si="41"/>
        <v>674.75400000000002</v>
      </c>
    </row>
    <row r="57" spans="1:37" x14ac:dyDescent="0.25">
      <c r="A57" s="40" t="s">
        <v>25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55" t="s">
        <v>0</v>
      </c>
      <c r="Y57" s="55" t="s">
        <v>0</v>
      </c>
      <c r="Z57" s="55" t="s">
        <v>0</v>
      </c>
      <c r="AA57" s="55" t="s">
        <v>0</v>
      </c>
      <c r="AB57" s="55" t="s">
        <v>0</v>
      </c>
      <c r="AC57" s="55" t="s">
        <v>0</v>
      </c>
      <c r="AD57" s="55" t="s">
        <v>0</v>
      </c>
      <c r="AE57" s="55" t="s">
        <v>0</v>
      </c>
      <c r="AF57" s="55" t="s">
        <v>0</v>
      </c>
      <c r="AG57" s="55" t="s">
        <v>0</v>
      </c>
      <c r="AH57" s="6">
        <v>18.169</v>
      </c>
      <c r="AI57" s="6">
        <v>16.198</v>
      </c>
      <c r="AJ57" s="6">
        <v>13.362</v>
      </c>
      <c r="AK57" s="6">
        <v>17.420999999999999</v>
      </c>
    </row>
    <row r="58" spans="1:37" x14ac:dyDescent="0.25">
      <c r="A58" s="40" t="s">
        <v>26</v>
      </c>
      <c r="B58" s="15"/>
      <c r="C58" s="15">
        <v>0.1</v>
      </c>
      <c r="D58" s="15">
        <v>2.6</v>
      </c>
      <c r="E58" s="15">
        <v>6.2</v>
      </c>
      <c r="F58" s="15">
        <v>9.4</v>
      </c>
      <c r="G58" s="15">
        <v>8.1999999999999993</v>
      </c>
      <c r="H58" s="15">
        <v>20.399999999999999</v>
      </c>
      <c r="I58" s="15">
        <v>16.600000000000001</v>
      </c>
      <c r="J58" s="15">
        <v>8.3000000000000007</v>
      </c>
      <c r="K58" s="15">
        <v>0.7</v>
      </c>
      <c r="L58" s="15">
        <v>0.6</v>
      </c>
      <c r="M58" s="15">
        <v>0.2</v>
      </c>
      <c r="N58" s="15">
        <v>0.3</v>
      </c>
      <c r="O58" s="15">
        <v>4.0999999999999996</v>
      </c>
      <c r="P58" s="15">
        <v>0.2</v>
      </c>
      <c r="Q58" s="15">
        <v>4</v>
      </c>
      <c r="R58" s="11">
        <v>3.2</v>
      </c>
      <c r="S58" s="11">
        <v>1.5</v>
      </c>
      <c r="T58" s="12">
        <v>0.1</v>
      </c>
      <c r="U58" s="12">
        <v>0.1</v>
      </c>
      <c r="V58" s="12"/>
      <c r="W58" s="6">
        <v>2.4049999999999998</v>
      </c>
      <c r="X58" s="6">
        <v>0.86699999999999999</v>
      </c>
      <c r="Y58" s="6">
        <v>0.628</v>
      </c>
      <c r="Z58" s="6">
        <v>3.2069999999999999</v>
      </c>
      <c r="AA58" s="6">
        <v>6.99</v>
      </c>
      <c r="AB58" s="6">
        <v>3.996</v>
      </c>
      <c r="AC58" s="6">
        <v>6.141</v>
      </c>
      <c r="AD58" s="6">
        <v>10.647</v>
      </c>
      <c r="AE58" s="6">
        <v>17.03</v>
      </c>
      <c r="AF58" s="6">
        <v>23.367000000000001</v>
      </c>
      <c r="AG58" s="6">
        <v>19.759</v>
      </c>
      <c r="AH58" s="6">
        <v>10.538</v>
      </c>
      <c r="AI58" s="6">
        <v>8.8130000000000006</v>
      </c>
      <c r="AJ58" s="6">
        <v>3.7429999999999999</v>
      </c>
      <c r="AK58" s="6">
        <v>4.6509999999999998</v>
      </c>
    </row>
    <row r="59" spans="1:37" x14ac:dyDescent="0.25">
      <c r="A59" s="40" t="s">
        <v>27</v>
      </c>
      <c r="B59" s="15"/>
      <c r="C59" s="15"/>
      <c r="D59" s="15">
        <v>10.3</v>
      </c>
      <c r="E59" s="15">
        <v>11.1</v>
      </c>
      <c r="F59" s="15">
        <v>5.3</v>
      </c>
      <c r="G59" s="15">
        <v>2.1</v>
      </c>
      <c r="H59" s="15">
        <v>2.2999999999999998</v>
      </c>
      <c r="I59" s="15">
        <v>2.1</v>
      </c>
      <c r="J59" s="15">
        <v>4.2</v>
      </c>
      <c r="K59" s="15">
        <v>5</v>
      </c>
      <c r="L59" s="15">
        <v>5.2</v>
      </c>
      <c r="M59" s="15">
        <v>6</v>
      </c>
      <c r="N59" s="15">
        <v>8.1999999999999993</v>
      </c>
      <c r="O59" s="15">
        <v>10.3</v>
      </c>
      <c r="P59" s="15">
        <v>11.8</v>
      </c>
      <c r="Q59" s="15">
        <v>8.9</v>
      </c>
      <c r="R59" s="11">
        <v>10.4</v>
      </c>
      <c r="S59" s="11">
        <v>7.9</v>
      </c>
      <c r="T59" s="12">
        <v>4.8</v>
      </c>
      <c r="U59" s="12">
        <v>4.8</v>
      </c>
      <c r="V59" s="12">
        <v>5.0999999999999996</v>
      </c>
      <c r="W59" s="6">
        <v>4.4989999999999997</v>
      </c>
      <c r="X59" s="6">
        <v>3.089</v>
      </c>
      <c r="Y59" s="6">
        <v>3.2629999999999999</v>
      </c>
      <c r="Z59" s="6">
        <v>2.4660000000000002</v>
      </c>
      <c r="AA59" s="6">
        <v>3.577</v>
      </c>
      <c r="AB59" s="6">
        <v>26.992000000000001</v>
      </c>
      <c r="AC59" s="6">
        <v>14.917999999999999</v>
      </c>
      <c r="AD59" s="6">
        <v>15.942</v>
      </c>
      <c r="AE59" s="6">
        <v>19.667999999999999</v>
      </c>
      <c r="AF59" s="6">
        <v>13.811999999999999</v>
      </c>
      <c r="AG59" s="6">
        <v>18.536000000000001</v>
      </c>
      <c r="AH59" s="6">
        <v>11.481</v>
      </c>
      <c r="AI59" s="6">
        <v>22.841000000000001</v>
      </c>
      <c r="AJ59" s="6">
        <v>21.899000000000001</v>
      </c>
      <c r="AK59" s="6">
        <v>15.798999999999999</v>
      </c>
    </row>
    <row r="60" spans="1:37" x14ac:dyDescent="0.25">
      <c r="A60" s="40" t="s">
        <v>28</v>
      </c>
      <c r="B60" s="15"/>
      <c r="C60" s="15">
        <v>2</v>
      </c>
      <c r="D60" s="15">
        <v>332.6</v>
      </c>
      <c r="E60" s="15">
        <v>242.2</v>
      </c>
      <c r="F60" s="15">
        <v>16.100000000000001</v>
      </c>
      <c r="G60" s="15">
        <v>22.1</v>
      </c>
      <c r="H60" s="15">
        <v>27.4</v>
      </c>
      <c r="I60" s="15">
        <v>50.5</v>
      </c>
      <c r="J60" s="15">
        <v>54.5</v>
      </c>
      <c r="K60" s="15">
        <v>64</v>
      </c>
      <c r="L60" s="15">
        <v>72.3</v>
      </c>
      <c r="M60" s="15">
        <v>85.9</v>
      </c>
      <c r="N60" s="15">
        <v>83.2</v>
      </c>
      <c r="O60" s="15">
        <v>118.7</v>
      </c>
      <c r="P60" s="15">
        <v>142.30000000000001</v>
      </c>
      <c r="Q60" s="15">
        <v>153.6</v>
      </c>
      <c r="R60" s="11">
        <v>143.80000000000001</v>
      </c>
      <c r="S60" s="11">
        <v>174.6</v>
      </c>
      <c r="T60" s="12">
        <v>110.6</v>
      </c>
      <c r="U60" s="12">
        <v>109.5</v>
      </c>
      <c r="V60" s="12">
        <v>136.5</v>
      </c>
      <c r="W60" s="6">
        <v>126.85899999999999</v>
      </c>
      <c r="X60" s="6">
        <v>128.51499999999999</v>
      </c>
      <c r="Y60" s="6">
        <v>120.36199999999999</v>
      </c>
      <c r="Z60" s="6">
        <v>116.812</v>
      </c>
      <c r="AA60" s="6">
        <v>162.79400000000001</v>
      </c>
      <c r="AB60" s="6">
        <v>141.02600000000001</v>
      </c>
      <c r="AC60" s="6">
        <v>134.59800000000001</v>
      </c>
      <c r="AD60" s="6">
        <v>135.97900000000001</v>
      </c>
      <c r="AE60" s="6">
        <v>137.267</v>
      </c>
      <c r="AF60" s="6">
        <v>158.45099999999999</v>
      </c>
      <c r="AG60" s="6">
        <v>129.66999999999999</v>
      </c>
      <c r="AH60" s="6">
        <v>393.50299999999999</v>
      </c>
      <c r="AI60" s="6">
        <v>247.059</v>
      </c>
      <c r="AJ60" s="6">
        <v>22.931999999999999</v>
      </c>
      <c r="AK60" s="6">
        <v>92.23</v>
      </c>
    </row>
    <row r="61" spans="1:37" x14ac:dyDescent="0.25">
      <c r="A61" s="40" t="s">
        <v>29</v>
      </c>
      <c r="B61" s="15"/>
      <c r="C61" s="15"/>
      <c r="D61" s="15">
        <v>0.6</v>
      </c>
      <c r="E61" s="15">
        <v>0.2</v>
      </c>
      <c r="F61" s="15">
        <v>0.3</v>
      </c>
      <c r="G61" s="15">
        <v>0.2</v>
      </c>
      <c r="H61" s="15">
        <v>0.5</v>
      </c>
      <c r="I61" s="15">
        <v>0.5</v>
      </c>
      <c r="J61" s="15">
        <v>0.8</v>
      </c>
      <c r="K61" s="15">
        <v>1</v>
      </c>
      <c r="L61" s="15">
        <v>0.9</v>
      </c>
      <c r="M61" s="15">
        <v>0.9</v>
      </c>
      <c r="N61" s="15">
        <v>0.9</v>
      </c>
      <c r="O61" s="15">
        <v>1.2</v>
      </c>
      <c r="P61" s="15">
        <v>1.8</v>
      </c>
      <c r="Q61" s="15">
        <v>2.6</v>
      </c>
      <c r="R61" s="11">
        <v>4</v>
      </c>
      <c r="S61" s="11">
        <v>4.0999999999999996</v>
      </c>
      <c r="T61" s="12">
        <v>4.5999999999999996</v>
      </c>
      <c r="U61" s="12">
        <v>4.2</v>
      </c>
      <c r="V61" s="12">
        <v>4.8</v>
      </c>
      <c r="W61" s="6">
        <v>8.34</v>
      </c>
      <c r="X61" s="6">
        <v>5.7569999999999997</v>
      </c>
      <c r="Y61" s="6">
        <v>4.4610000000000003</v>
      </c>
      <c r="Z61" s="6">
        <v>5.0830000000000002</v>
      </c>
      <c r="AA61" s="6">
        <v>6.5659999999999998</v>
      </c>
      <c r="AB61" s="6">
        <v>5.8730000000000002</v>
      </c>
      <c r="AC61" s="6">
        <v>6.1559999999999997</v>
      </c>
      <c r="AD61" s="6">
        <v>3.31</v>
      </c>
      <c r="AE61" s="6">
        <v>4.2759999999999998</v>
      </c>
      <c r="AF61" s="6">
        <v>5.1760000000000002</v>
      </c>
      <c r="AG61" s="6">
        <v>5.1130000000000004</v>
      </c>
      <c r="AH61" s="6">
        <v>2.8109999999999999</v>
      </c>
      <c r="AI61" s="6">
        <v>2.85</v>
      </c>
      <c r="AJ61" s="6">
        <v>3.3180000000000001</v>
      </c>
      <c r="AK61" s="6">
        <v>3.069</v>
      </c>
    </row>
    <row r="62" spans="1:37" x14ac:dyDescent="0.25">
      <c r="A62" s="40" t="s">
        <v>30</v>
      </c>
      <c r="B62" s="15"/>
      <c r="C62" s="15"/>
      <c r="D62" s="15"/>
      <c r="E62" s="15">
        <v>1</v>
      </c>
      <c r="F62" s="15">
        <v>2.1</v>
      </c>
      <c r="G62" s="15">
        <v>3.6</v>
      </c>
      <c r="H62" s="15">
        <v>3.7</v>
      </c>
      <c r="I62" s="15">
        <v>10.6</v>
      </c>
      <c r="J62" s="15">
        <v>10.8</v>
      </c>
      <c r="K62" s="15">
        <v>14.4</v>
      </c>
      <c r="L62" s="15">
        <v>13</v>
      </c>
      <c r="M62" s="15">
        <v>24.2</v>
      </c>
      <c r="N62" s="15">
        <v>21.7</v>
      </c>
      <c r="O62" s="15">
        <v>26.6</v>
      </c>
      <c r="P62" s="15">
        <v>12.8</v>
      </c>
      <c r="Q62" s="15">
        <v>69.400000000000006</v>
      </c>
      <c r="R62" s="11">
        <v>67.5</v>
      </c>
      <c r="S62" s="11">
        <v>46.9</v>
      </c>
      <c r="T62" s="12">
        <v>30</v>
      </c>
      <c r="U62" s="12">
        <v>26.2</v>
      </c>
      <c r="V62" s="12">
        <v>15.4</v>
      </c>
      <c r="W62" s="6">
        <v>11.116</v>
      </c>
      <c r="X62" s="6">
        <v>21.613</v>
      </c>
      <c r="Y62" s="6">
        <v>19.510999999999999</v>
      </c>
      <c r="Z62" s="6">
        <v>23.689</v>
      </c>
      <c r="AA62" s="6">
        <v>24.033000000000001</v>
      </c>
      <c r="AB62" s="6">
        <v>24.61</v>
      </c>
      <c r="AC62" s="6">
        <v>26.603999999999999</v>
      </c>
      <c r="AD62" s="6">
        <v>30.274000000000001</v>
      </c>
      <c r="AE62" s="6">
        <v>29.759</v>
      </c>
      <c r="AF62" s="6">
        <v>31.503</v>
      </c>
      <c r="AG62" s="6">
        <v>28.567</v>
      </c>
      <c r="AH62" s="6">
        <v>20.667000000000002</v>
      </c>
      <c r="AI62" s="6">
        <v>22.378</v>
      </c>
      <c r="AJ62" s="6">
        <v>26.782</v>
      </c>
      <c r="AK62" s="6">
        <v>24.852</v>
      </c>
    </row>
    <row r="63" spans="1:37" x14ac:dyDescent="0.25">
      <c r="A63" s="40" t="s">
        <v>31</v>
      </c>
      <c r="B63" s="15"/>
      <c r="C63" s="15"/>
      <c r="D63" s="15"/>
      <c r="E63" s="15">
        <v>0.4</v>
      </c>
      <c r="F63" s="15">
        <v>3.8</v>
      </c>
      <c r="G63" s="15">
        <v>6.1</v>
      </c>
      <c r="H63" s="15">
        <v>7.2</v>
      </c>
      <c r="I63" s="15">
        <v>6.7</v>
      </c>
      <c r="J63" s="15">
        <v>11.9</v>
      </c>
      <c r="K63" s="15">
        <v>19.3</v>
      </c>
      <c r="L63" s="15">
        <v>21.3</v>
      </c>
      <c r="M63" s="15">
        <v>24.6</v>
      </c>
      <c r="N63" s="15">
        <v>33.1</v>
      </c>
      <c r="O63" s="15">
        <v>33.799999999999997</v>
      </c>
      <c r="P63" s="15">
        <v>36.799999999999997</v>
      </c>
      <c r="Q63" s="15">
        <v>31.2</v>
      </c>
      <c r="R63" s="11">
        <v>27.5</v>
      </c>
      <c r="S63" s="11">
        <v>24.5</v>
      </c>
      <c r="T63" s="12">
        <v>28.7</v>
      </c>
      <c r="U63" s="12">
        <v>24.1</v>
      </c>
      <c r="V63" s="12">
        <v>25.3</v>
      </c>
      <c r="W63" s="6">
        <v>24.847999999999999</v>
      </c>
      <c r="X63" s="6">
        <v>21.745000000000001</v>
      </c>
      <c r="Y63" s="6">
        <v>23.86</v>
      </c>
      <c r="Z63" s="6">
        <v>27.186</v>
      </c>
      <c r="AA63" s="6">
        <v>28.553999999999998</v>
      </c>
      <c r="AB63" s="6">
        <v>31.396000000000001</v>
      </c>
      <c r="AC63" s="6">
        <v>28.423999999999999</v>
      </c>
      <c r="AD63" s="6">
        <v>42.256</v>
      </c>
      <c r="AE63" s="6">
        <v>47.323999999999998</v>
      </c>
      <c r="AF63" s="6">
        <v>55.746000000000002</v>
      </c>
      <c r="AG63" s="6">
        <v>58.960999999999999</v>
      </c>
      <c r="AH63" s="6">
        <v>66.638999999999996</v>
      </c>
      <c r="AI63" s="6">
        <v>69.751999999999995</v>
      </c>
      <c r="AJ63" s="6">
        <v>58.542999999999999</v>
      </c>
      <c r="AK63" s="6">
        <v>56.994999999999997</v>
      </c>
    </row>
    <row r="64" spans="1:37" x14ac:dyDescent="0.25">
      <c r="A64" s="40" t="s">
        <v>32</v>
      </c>
      <c r="B64" s="55" t="s">
        <v>0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5" t="s">
        <v>0</v>
      </c>
      <c r="I64" s="55" t="s">
        <v>0</v>
      </c>
      <c r="J64" s="55" t="s">
        <v>0</v>
      </c>
      <c r="K64" s="55" t="s">
        <v>0</v>
      </c>
      <c r="L64" s="55" t="s">
        <v>0</v>
      </c>
      <c r="M64" s="55" t="s">
        <v>0</v>
      </c>
      <c r="N64" s="55" t="s">
        <v>0</v>
      </c>
      <c r="O64" s="55" t="s">
        <v>0</v>
      </c>
      <c r="P64" s="55" t="s">
        <v>0</v>
      </c>
      <c r="Q64" s="55" t="s">
        <v>0</v>
      </c>
      <c r="R64" s="55" t="s">
        <v>0</v>
      </c>
      <c r="S64" s="55" t="s">
        <v>0</v>
      </c>
      <c r="T64" s="55" t="s">
        <v>0</v>
      </c>
      <c r="U64" s="55" t="s">
        <v>0</v>
      </c>
      <c r="V64" s="55" t="s">
        <v>0</v>
      </c>
      <c r="W64" s="55" t="s">
        <v>0</v>
      </c>
      <c r="X64" s="55" t="s">
        <v>0</v>
      </c>
      <c r="Y64" s="55" t="s">
        <v>0</v>
      </c>
      <c r="Z64" s="55" t="s">
        <v>0</v>
      </c>
      <c r="AA64" s="55" t="s">
        <v>0</v>
      </c>
      <c r="AB64" s="55" t="s">
        <v>0</v>
      </c>
      <c r="AC64" s="55" t="s">
        <v>0</v>
      </c>
      <c r="AD64" s="55" t="s">
        <v>0</v>
      </c>
      <c r="AE64" s="55" t="s">
        <v>0</v>
      </c>
      <c r="AF64" s="55" t="s">
        <v>0</v>
      </c>
      <c r="AG64" s="55" t="s">
        <v>0</v>
      </c>
      <c r="AH64" s="6">
        <v>44.593000000000004</v>
      </c>
      <c r="AI64" s="6">
        <v>32.966000000000001</v>
      </c>
      <c r="AJ64" s="6">
        <v>30.657</v>
      </c>
      <c r="AK64" s="6">
        <v>25.706</v>
      </c>
    </row>
    <row r="65" spans="1:37" x14ac:dyDescent="0.25">
      <c r="A65" s="40" t="s">
        <v>33</v>
      </c>
      <c r="B65" s="15"/>
      <c r="C65" s="15"/>
      <c r="D65" s="15">
        <v>3.8</v>
      </c>
      <c r="E65" s="15">
        <v>3.2</v>
      </c>
      <c r="F65" s="15">
        <v>3.6</v>
      </c>
      <c r="G65" s="15">
        <v>10.6</v>
      </c>
      <c r="H65" s="15">
        <v>13.2</v>
      </c>
      <c r="I65" s="15">
        <v>20.100000000000001</v>
      </c>
      <c r="J65" s="15">
        <v>19.600000000000001</v>
      </c>
      <c r="K65" s="15">
        <v>20.100000000000001</v>
      </c>
      <c r="L65" s="15">
        <v>26.2</v>
      </c>
      <c r="M65" s="15">
        <v>27.7</v>
      </c>
      <c r="N65" s="15">
        <v>48.1</v>
      </c>
      <c r="O65" s="15">
        <v>54</v>
      </c>
      <c r="P65" s="15">
        <v>27.2</v>
      </c>
      <c r="Q65" s="15">
        <v>32.299999999999997</v>
      </c>
      <c r="R65" s="11">
        <v>27.3</v>
      </c>
      <c r="S65" s="11">
        <v>27.3</v>
      </c>
      <c r="T65" s="12">
        <v>34.6</v>
      </c>
      <c r="U65" s="12">
        <v>36.9</v>
      </c>
      <c r="V65" s="12">
        <v>41.7</v>
      </c>
      <c r="W65" s="6">
        <v>54.515000000000001</v>
      </c>
      <c r="X65" s="6">
        <v>63.715000000000003</v>
      </c>
      <c r="Y65" s="6">
        <v>66.677999999999997</v>
      </c>
      <c r="Z65" s="6">
        <v>64.623000000000005</v>
      </c>
      <c r="AA65" s="6">
        <v>49.438000000000002</v>
      </c>
      <c r="AB65" s="6">
        <v>69.16</v>
      </c>
      <c r="AC65" s="6">
        <v>97.381</v>
      </c>
      <c r="AD65" s="6">
        <v>108.128</v>
      </c>
      <c r="AE65" s="6">
        <v>125.94</v>
      </c>
      <c r="AF65" s="6">
        <v>134.655</v>
      </c>
      <c r="AG65" s="6">
        <v>94.656999999999996</v>
      </c>
      <c r="AH65" s="6">
        <v>55.447000000000003</v>
      </c>
      <c r="AI65" s="6">
        <v>45.509</v>
      </c>
      <c r="AJ65" s="6">
        <v>45.031999999999996</v>
      </c>
      <c r="AK65" s="6">
        <v>45.222000000000001</v>
      </c>
    </row>
    <row r="66" spans="1:37" x14ac:dyDescent="0.25">
      <c r="A66" s="40" t="s">
        <v>34</v>
      </c>
      <c r="B66" s="15"/>
      <c r="C66" s="15">
        <v>0.8</v>
      </c>
      <c r="D66" s="15">
        <v>6.2</v>
      </c>
      <c r="E66" s="15">
        <v>16.7</v>
      </c>
      <c r="F66" s="15">
        <v>16.7</v>
      </c>
      <c r="G66" s="15">
        <v>16.600000000000001</v>
      </c>
      <c r="H66" s="15">
        <v>13.7</v>
      </c>
      <c r="I66" s="15">
        <v>26.5</v>
      </c>
      <c r="J66" s="15">
        <v>26.3</v>
      </c>
      <c r="K66" s="15">
        <v>6.2</v>
      </c>
      <c r="L66" s="15">
        <v>0.8</v>
      </c>
      <c r="M66" s="15">
        <v>0.6</v>
      </c>
      <c r="N66" s="15">
        <v>1</v>
      </c>
      <c r="O66" s="15">
        <v>0.6</v>
      </c>
      <c r="P66" s="15">
        <v>0.7</v>
      </c>
      <c r="Q66" s="15">
        <v>1.1000000000000001</v>
      </c>
      <c r="R66" s="11">
        <v>1.1000000000000001</v>
      </c>
      <c r="S66" s="11">
        <v>0.9</v>
      </c>
      <c r="T66" s="12">
        <v>0.7</v>
      </c>
      <c r="U66" s="12">
        <v>0.8</v>
      </c>
      <c r="V66" s="12">
        <v>1.9</v>
      </c>
      <c r="W66" s="6">
        <v>6.4050000000000002</v>
      </c>
      <c r="X66" s="6">
        <v>12.317</v>
      </c>
      <c r="Y66" s="6">
        <v>38.198</v>
      </c>
      <c r="Z66" s="6">
        <v>101.217</v>
      </c>
      <c r="AA66" s="6">
        <v>38.79</v>
      </c>
      <c r="AB66" s="6">
        <v>11.036</v>
      </c>
      <c r="AC66" s="6">
        <v>16.417999999999999</v>
      </c>
      <c r="AD66" s="6">
        <v>26.224</v>
      </c>
      <c r="AE66" s="6">
        <v>26.145</v>
      </c>
      <c r="AF66" s="6">
        <v>24.594999999999999</v>
      </c>
      <c r="AG66" s="6">
        <v>22.937999999999999</v>
      </c>
      <c r="AH66" s="6">
        <v>7.0609999999999999</v>
      </c>
      <c r="AI66" s="6">
        <v>15.664</v>
      </c>
      <c r="AJ66" s="6">
        <v>14.898</v>
      </c>
      <c r="AK66" s="6">
        <v>12.657999999999999</v>
      </c>
    </row>
    <row r="67" spans="1:37" x14ac:dyDescent="0.25">
      <c r="A67" s="40" t="s">
        <v>35</v>
      </c>
      <c r="B67" s="15"/>
      <c r="C67" s="15"/>
      <c r="D67" s="15">
        <v>7</v>
      </c>
      <c r="E67" s="15">
        <v>1.4</v>
      </c>
      <c r="F67" s="15">
        <v>1.5</v>
      </c>
      <c r="G67" s="15">
        <v>2</v>
      </c>
      <c r="H67" s="15">
        <v>0.9</v>
      </c>
      <c r="I67" s="15">
        <v>1.1000000000000001</v>
      </c>
      <c r="J67" s="15">
        <v>0.7</v>
      </c>
      <c r="K67" s="15">
        <v>1.2</v>
      </c>
      <c r="L67" s="15">
        <v>1</v>
      </c>
      <c r="M67" s="15">
        <v>1.1000000000000001</v>
      </c>
      <c r="N67" s="15">
        <v>0.7</v>
      </c>
      <c r="O67" s="15">
        <v>0.6</v>
      </c>
      <c r="P67" s="15">
        <v>0.6</v>
      </c>
      <c r="Q67" s="15">
        <v>0.2</v>
      </c>
      <c r="R67" s="11">
        <v>0.5</v>
      </c>
      <c r="S67" s="11">
        <v>0.4</v>
      </c>
      <c r="T67" s="12">
        <v>0.2</v>
      </c>
      <c r="U67" s="12">
        <v>0.3</v>
      </c>
      <c r="V67" s="12">
        <v>0.2</v>
      </c>
      <c r="W67" s="6">
        <v>0.108</v>
      </c>
      <c r="X67" s="6">
        <v>0.1</v>
      </c>
      <c r="Y67" s="6">
        <v>0.04</v>
      </c>
      <c r="Z67" s="6">
        <v>0.81699999999999995</v>
      </c>
      <c r="AA67" s="6">
        <v>0.81200000000000006</v>
      </c>
      <c r="AB67" s="6">
        <v>3.0750000000000002</v>
      </c>
      <c r="AC67" s="6">
        <v>8.4429999999999996</v>
      </c>
      <c r="AD67" s="6">
        <v>7.7110000000000003</v>
      </c>
      <c r="AE67" s="6">
        <v>10.029999999999999</v>
      </c>
      <c r="AF67" s="6">
        <v>11.273</v>
      </c>
      <c r="AG67" s="6">
        <v>8.952</v>
      </c>
      <c r="AH67" s="6">
        <v>42.337000000000003</v>
      </c>
      <c r="AI67" s="6">
        <v>16.175000000000001</v>
      </c>
      <c r="AJ67" s="6">
        <v>11.404</v>
      </c>
      <c r="AK67" s="6">
        <v>10.632999999999999</v>
      </c>
    </row>
    <row r="68" spans="1:37" x14ac:dyDescent="0.25">
      <c r="A68" s="40" t="s">
        <v>36</v>
      </c>
      <c r="B68" s="15"/>
      <c r="C68" s="15"/>
      <c r="D68" s="15"/>
      <c r="E68" s="15"/>
      <c r="F68" s="15"/>
      <c r="G68" s="15"/>
      <c r="H68" s="15"/>
      <c r="I68" s="15"/>
      <c r="J68" s="15">
        <v>0.1</v>
      </c>
      <c r="K68" s="15"/>
      <c r="L68" s="15"/>
      <c r="M68" s="15"/>
      <c r="N68" s="15"/>
      <c r="O68" s="15"/>
      <c r="P68" s="15"/>
      <c r="Q68" s="15"/>
      <c r="R68" s="11">
        <v>0.5</v>
      </c>
      <c r="S68" s="11">
        <v>0.3</v>
      </c>
      <c r="T68" s="12">
        <v>0.2</v>
      </c>
      <c r="U68" s="12"/>
      <c r="V68" s="12"/>
      <c r="W68" s="6"/>
      <c r="X68" s="6"/>
      <c r="Y68" s="6">
        <v>5.5</v>
      </c>
      <c r="Z68" s="6">
        <v>0.26800000000000002</v>
      </c>
      <c r="AA68" s="6">
        <v>1.298</v>
      </c>
      <c r="AB68" s="6">
        <v>3.1240000000000001</v>
      </c>
      <c r="AC68" s="6">
        <v>5.7350000000000003</v>
      </c>
      <c r="AD68" s="6">
        <v>4.0259999999999998</v>
      </c>
      <c r="AE68" s="6">
        <v>3.597</v>
      </c>
      <c r="AF68" s="6">
        <v>4.0709999999999997</v>
      </c>
      <c r="AG68" s="6">
        <v>2.6739999999999999</v>
      </c>
      <c r="AH68" s="6">
        <v>1.8979999999999999</v>
      </c>
      <c r="AI68" s="6">
        <v>2.109</v>
      </c>
      <c r="AJ68" s="6">
        <v>1.7130000000000001</v>
      </c>
      <c r="AK68" s="6">
        <v>1.7070000000000001</v>
      </c>
    </row>
    <row r="69" spans="1:37" x14ac:dyDescent="0.25">
      <c r="A69" s="40" t="s">
        <v>45</v>
      </c>
      <c r="B69" s="15"/>
      <c r="C69" s="15">
        <v>3</v>
      </c>
      <c r="D69" s="15">
        <v>36.9</v>
      </c>
      <c r="E69" s="15">
        <v>15</v>
      </c>
      <c r="F69" s="15">
        <v>10.7</v>
      </c>
      <c r="G69" s="15">
        <v>19.5</v>
      </c>
      <c r="H69" s="15">
        <v>19.600000000000001</v>
      </c>
      <c r="I69" s="15">
        <v>17.7</v>
      </c>
      <c r="J69" s="15">
        <v>16.399999999999999</v>
      </c>
      <c r="K69" s="15">
        <v>8.5</v>
      </c>
      <c r="L69" s="15">
        <v>10.3</v>
      </c>
      <c r="M69" s="15">
        <v>9.1999999999999993</v>
      </c>
      <c r="N69" s="15">
        <v>5.4</v>
      </c>
      <c r="O69" s="15">
        <v>6</v>
      </c>
      <c r="P69" s="15">
        <v>5.8</v>
      </c>
      <c r="Q69" s="15">
        <v>4.0999999999999996</v>
      </c>
      <c r="R69" s="11">
        <v>4.8</v>
      </c>
      <c r="S69" s="11">
        <v>6.4</v>
      </c>
      <c r="T69" s="12">
        <v>6</v>
      </c>
      <c r="U69" s="12">
        <v>5.9</v>
      </c>
      <c r="V69" s="12">
        <v>5.3</v>
      </c>
      <c r="W69" s="6">
        <v>7.54</v>
      </c>
      <c r="X69" s="6">
        <v>8.59</v>
      </c>
      <c r="Y69" s="6">
        <v>8.1039999999999992</v>
      </c>
      <c r="Z69" s="6">
        <v>18.709</v>
      </c>
      <c r="AA69" s="6">
        <v>19.646000000000001</v>
      </c>
      <c r="AB69" s="6">
        <v>33.253</v>
      </c>
      <c r="AC69" s="6">
        <v>46.174999999999997</v>
      </c>
      <c r="AD69" s="54" t="s">
        <v>0</v>
      </c>
      <c r="AE69" s="54" t="s">
        <v>0</v>
      </c>
      <c r="AF69" s="54" t="s">
        <v>0</v>
      </c>
      <c r="AG69" s="54" t="s">
        <v>0</v>
      </c>
      <c r="AH69" s="54" t="s">
        <v>0</v>
      </c>
      <c r="AI69" s="54" t="s">
        <v>0</v>
      </c>
      <c r="AJ69" s="54" t="s">
        <v>0</v>
      </c>
      <c r="AK69" s="54" t="s">
        <v>0</v>
      </c>
    </row>
    <row r="70" spans="1:37" x14ac:dyDescent="0.25">
      <c r="A70" s="40" t="s">
        <v>37</v>
      </c>
      <c r="B70" s="15"/>
      <c r="C70" s="15"/>
      <c r="D70" s="15">
        <v>0.2</v>
      </c>
      <c r="E70" s="15">
        <v>2.2999999999999998</v>
      </c>
      <c r="F70" s="15">
        <v>3.6</v>
      </c>
      <c r="G70" s="15">
        <v>4.7</v>
      </c>
      <c r="H70" s="15">
        <v>5.9</v>
      </c>
      <c r="I70" s="15">
        <v>8.6</v>
      </c>
      <c r="J70" s="15">
        <v>14.7</v>
      </c>
      <c r="K70" s="15">
        <v>6</v>
      </c>
      <c r="L70" s="15">
        <v>5.4</v>
      </c>
      <c r="M70" s="15">
        <v>21.6</v>
      </c>
      <c r="N70" s="15">
        <v>12.1</v>
      </c>
      <c r="O70" s="15">
        <v>29.2</v>
      </c>
      <c r="P70" s="15">
        <v>20.399999999999999</v>
      </c>
      <c r="Q70" s="15">
        <v>14.8</v>
      </c>
      <c r="R70" s="11">
        <v>10</v>
      </c>
      <c r="S70" s="11">
        <v>7.7</v>
      </c>
      <c r="T70" s="12">
        <v>9</v>
      </c>
      <c r="U70" s="12">
        <v>10.4</v>
      </c>
      <c r="V70" s="12">
        <v>13.3</v>
      </c>
      <c r="W70" s="6">
        <v>12.186</v>
      </c>
      <c r="X70" s="6">
        <v>16.754999999999999</v>
      </c>
      <c r="Y70" s="6">
        <v>19.166</v>
      </c>
      <c r="Z70" s="6">
        <v>24.228000000000002</v>
      </c>
      <c r="AA70" s="6">
        <v>32.031999999999996</v>
      </c>
      <c r="AB70" s="6">
        <v>27.306000000000001</v>
      </c>
      <c r="AC70" s="6">
        <v>27.905999999999999</v>
      </c>
      <c r="AD70" s="6">
        <v>22.356999999999999</v>
      </c>
      <c r="AE70" s="6">
        <v>29.468</v>
      </c>
      <c r="AF70" s="6">
        <v>34.186999999999998</v>
      </c>
      <c r="AG70" s="6">
        <v>33.994999999999997</v>
      </c>
      <c r="AH70" s="6">
        <v>27.385000000000002</v>
      </c>
      <c r="AI70" s="6">
        <v>38.76</v>
      </c>
      <c r="AJ70" s="6">
        <v>35.264000000000003</v>
      </c>
      <c r="AK70" s="54">
        <v>46.765999999999998</v>
      </c>
    </row>
    <row r="71" spans="1:37" x14ac:dyDescent="0.25">
      <c r="A71" s="40" t="s">
        <v>38</v>
      </c>
      <c r="B71" s="15"/>
      <c r="C71" s="15">
        <v>0.9</v>
      </c>
      <c r="D71" s="15">
        <v>1.5</v>
      </c>
      <c r="E71" s="15">
        <v>10.4</v>
      </c>
      <c r="F71" s="15">
        <v>18.2</v>
      </c>
      <c r="G71" s="15">
        <v>22.3</v>
      </c>
      <c r="H71" s="15">
        <v>29.2</v>
      </c>
      <c r="I71" s="15">
        <v>34.1</v>
      </c>
      <c r="J71" s="15">
        <v>14.6</v>
      </c>
      <c r="K71" s="15">
        <v>21.2</v>
      </c>
      <c r="L71" s="15">
        <v>2</v>
      </c>
      <c r="M71" s="15">
        <v>0.1</v>
      </c>
      <c r="N71" s="15">
        <v>7.2</v>
      </c>
      <c r="O71" s="15">
        <v>38.299999999999997</v>
      </c>
      <c r="P71" s="15">
        <v>30</v>
      </c>
      <c r="Q71" s="15">
        <v>37.799999999999997</v>
      </c>
      <c r="R71" s="11">
        <v>32.700000000000003</v>
      </c>
      <c r="S71" s="11">
        <v>34.200000000000003</v>
      </c>
      <c r="T71" s="12">
        <v>37.5</v>
      </c>
      <c r="U71" s="12">
        <v>41.9</v>
      </c>
      <c r="V71" s="12">
        <v>36.799999999999997</v>
      </c>
      <c r="W71" s="6">
        <v>37.383000000000003</v>
      </c>
      <c r="X71" s="6">
        <v>34.012</v>
      </c>
      <c r="Y71" s="6">
        <v>27.042999999999999</v>
      </c>
      <c r="Z71" s="6">
        <v>34.51</v>
      </c>
      <c r="AA71" s="6">
        <v>31.501999999999999</v>
      </c>
      <c r="AB71" s="6">
        <v>40.661999999999999</v>
      </c>
      <c r="AC71" s="6">
        <v>36.420999999999999</v>
      </c>
      <c r="AD71" s="6">
        <v>35.863999999999997</v>
      </c>
      <c r="AE71" s="6">
        <v>45.774000000000001</v>
      </c>
      <c r="AF71" s="6">
        <v>37.051000000000002</v>
      </c>
      <c r="AG71" s="6">
        <v>38.268000000000001</v>
      </c>
      <c r="AH71" s="6">
        <v>9.3729999999999993</v>
      </c>
      <c r="AI71" s="6">
        <v>11.618</v>
      </c>
      <c r="AJ71" s="6">
        <v>24.805</v>
      </c>
      <c r="AK71" s="6">
        <v>9.2970000000000006</v>
      </c>
    </row>
    <row r="72" spans="1:37" x14ac:dyDescent="0.25">
      <c r="A72" s="40" t="s">
        <v>39</v>
      </c>
      <c r="B72" s="55" t="s">
        <v>0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5" t="s">
        <v>0</v>
      </c>
      <c r="I72" s="55" t="s">
        <v>0</v>
      </c>
      <c r="J72" s="55" t="s">
        <v>0</v>
      </c>
      <c r="K72" s="55" t="s">
        <v>0</v>
      </c>
      <c r="L72" s="55" t="s">
        <v>0</v>
      </c>
      <c r="M72" s="55" t="s">
        <v>0</v>
      </c>
      <c r="N72" s="55" t="s">
        <v>0</v>
      </c>
      <c r="O72" s="55" t="s">
        <v>0</v>
      </c>
      <c r="P72" s="55" t="s">
        <v>0</v>
      </c>
      <c r="Q72" s="55" t="s">
        <v>0</v>
      </c>
      <c r="R72" s="55" t="s">
        <v>0</v>
      </c>
      <c r="S72" s="55" t="s">
        <v>0</v>
      </c>
      <c r="T72" s="55" t="s">
        <v>0</v>
      </c>
      <c r="U72" s="55" t="s">
        <v>0</v>
      </c>
      <c r="V72" s="55" t="s">
        <v>0</v>
      </c>
      <c r="W72" s="55" t="s">
        <v>0</v>
      </c>
      <c r="X72" s="55" t="s">
        <v>0</v>
      </c>
      <c r="Y72" s="55" t="s">
        <v>0</v>
      </c>
      <c r="Z72" s="55" t="s">
        <v>0</v>
      </c>
      <c r="AA72" s="55" t="s">
        <v>0</v>
      </c>
      <c r="AB72" s="55" t="s">
        <v>0</v>
      </c>
      <c r="AC72" s="55" t="s">
        <v>0</v>
      </c>
      <c r="AD72" s="6">
        <v>55.341999999999999</v>
      </c>
      <c r="AE72" s="6">
        <v>79.213999999999999</v>
      </c>
      <c r="AF72" s="6">
        <v>103.321</v>
      </c>
      <c r="AG72" s="6">
        <v>111.739</v>
      </c>
      <c r="AH72" s="6">
        <v>129.369</v>
      </c>
      <c r="AI72" s="6">
        <v>134.34800000000001</v>
      </c>
      <c r="AJ72" s="6">
        <v>188.48</v>
      </c>
      <c r="AK72" s="6">
        <v>225.67500000000001</v>
      </c>
    </row>
    <row r="73" spans="1:37" x14ac:dyDescent="0.25">
      <c r="A73" s="41" t="s">
        <v>40</v>
      </c>
      <c r="B73" s="55" t="s">
        <v>0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5" t="s">
        <v>0</v>
      </c>
      <c r="I73" s="55" t="s">
        <v>0</v>
      </c>
      <c r="J73" s="55" t="s">
        <v>0</v>
      </c>
      <c r="K73" s="55" t="s">
        <v>0</v>
      </c>
      <c r="L73" s="55" t="s">
        <v>0</v>
      </c>
      <c r="M73" s="55" t="s">
        <v>0</v>
      </c>
      <c r="N73" s="55" t="s">
        <v>0</v>
      </c>
      <c r="O73" s="55" t="s">
        <v>0</v>
      </c>
      <c r="P73" s="55" t="s">
        <v>0</v>
      </c>
      <c r="Q73" s="55" t="s">
        <v>0</v>
      </c>
      <c r="R73" s="55" t="s">
        <v>0</v>
      </c>
      <c r="S73" s="55" t="s">
        <v>0</v>
      </c>
      <c r="T73" s="55" t="s">
        <v>0</v>
      </c>
      <c r="U73" s="55" t="s">
        <v>0</v>
      </c>
      <c r="V73" s="55" t="s">
        <v>0</v>
      </c>
      <c r="W73" s="55" t="s">
        <v>0</v>
      </c>
      <c r="X73" s="55" t="s">
        <v>0</v>
      </c>
      <c r="Y73" s="55" t="s">
        <v>0</v>
      </c>
      <c r="Z73" s="55" t="s">
        <v>0</v>
      </c>
      <c r="AA73" s="55" t="s">
        <v>0</v>
      </c>
      <c r="AB73" s="55" t="s">
        <v>0</v>
      </c>
      <c r="AC73" s="55" t="s">
        <v>0</v>
      </c>
      <c r="AD73" s="55" t="s">
        <v>0</v>
      </c>
      <c r="AE73" s="55" t="s">
        <v>0</v>
      </c>
      <c r="AF73" s="55" t="s">
        <v>0</v>
      </c>
      <c r="AG73" s="55" t="s">
        <v>0</v>
      </c>
      <c r="AH73" s="9">
        <v>7.133</v>
      </c>
      <c r="AI73" s="9">
        <v>4.5209999999999999</v>
      </c>
      <c r="AJ73" s="9">
        <v>53.783999999999999</v>
      </c>
      <c r="AK73" s="6">
        <v>33.948</v>
      </c>
    </row>
    <row r="74" spans="1:37" x14ac:dyDescent="0.25">
      <c r="A74" s="40" t="s">
        <v>41</v>
      </c>
      <c r="B74" s="15"/>
      <c r="C74" s="15">
        <v>2.7</v>
      </c>
      <c r="D74" s="15">
        <v>3</v>
      </c>
      <c r="E74" s="15">
        <v>7.4</v>
      </c>
      <c r="F74" s="15">
        <v>5.5</v>
      </c>
      <c r="G74" s="15">
        <v>8.6999999999999993</v>
      </c>
      <c r="H74" s="15">
        <v>8.4</v>
      </c>
      <c r="I74" s="15">
        <v>4.8</v>
      </c>
      <c r="J74" s="15">
        <v>4</v>
      </c>
      <c r="K74" s="15">
        <v>5.7</v>
      </c>
      <c r="L74" s="15">
        <v>6.9</v>
      </c>
      <c r="M74" s="15">
        <v>6.9</v>
      </c>
      <c r="N74" s="15">
        <v>11.7</v>
      </c>
      <c r="O74" s="15">
        <v>11.4</v>
      </c>
      <c r="P74" s="15">
        <v>11.3</v>
      </c>
      <c r="Q74" s="15">
        <v>13.1</v>
      </c>
      <c r="R74" s="11">
        <v>12.1</v>
      </c>
      <c r="S74" s="11">
        <v>10.199999999999999</v>
      </c>
      <c r="T74" s="12">
        <v>11.2</v>
      </c>
      <c r="U74" s="12">
        <v>24.8</v>
      </c>
      <c r="V74" s="12">
        <v>13.1</v>
      </c>
      <c r="W74" s="9">
        <v>6.9240000000000004</v>
      </c>
      <c r="X74" s="9">
        <v>9.2119999999999997</v>
      </c>
      <c r="Y74" s="9">
        <v>12.708</v>
      </c>
      <c r="Z74" s="9">
        <v>21.466999999999999</v>
      </c>
      <c r="AA74" s="9">
        <v>28.731000000000002</v>
      </c>
      <c r="AB74" s="9">
        <v>22.629000000000001</v>
      </c>
      <c r="AC74" s="9">
        <v>23.167999999999999</v>
      </c>
      <c r="AD74" s="9">
        <v>23.673999999999999</v>
      </c>
      <c r="AE74" s="9">
        <v>24.635999999999999</v>
      </c>
      <c r="AF74" s="9">
        <v>23.934999999999999</v>
      </c>
      <c r="AG74" s="9">
        <v>25.652999999999999</v>
      </c>
      <c r="AH74" s="9">
        <v>5.7510000000000003</v>
      </c>
      <c r="AI74" s="9">
        <v>8.2330000000000005</v>
      </c>
      <c r="AJ74" s="9">
        <v>9.8719999999999999</v>
      </c>
      <c r="AK74" s="9">
        <v>6.5919999999999996</v>
      </c>
    </row>
    <row r="75" spans="1:37" x14ac:dyDescent="0.25">
      <c r="A75" s="40" t="s">
        <v>42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1"/>
      <c r="S75" s="11"/>
      <c r="T75" s="12"/>
      <c r="U75" s="12"/>
      <c r="V75" s="12"/>
      <c r="W75" s="9">
        <v>1.506</v>
      </c>
      <c r="X75" s="9">
        <v>2.5</v>
      </c>
      <c r="Y75" s="9">
        <v>2.3220000000000001</v>
      </c>
      <c r="Z75" s="9">
        <v>2.3220000000000001</v>
      </c>
      <c r="AA75" s="9">
        <v>0.52200000000000002</v>
      </c>
      <c r="AB75" s="9"/>
      <c r="AC75" s="9"/>
      <c r="AD75" s="9">
        <v>0</v>
      </c>
      <c r="AE75" s="9">
        <v>0</v>
      </c>
      <c r="AF75" s="9">
        <v>0.48</v>
      </c>
      <c r="AG75" s="9">
        <v>0</v>
      </c>
      <c r="AH75" s="25"/>
      <c r="AI75" s="9"/>
      <c r="AJ75" s="9"/>
    </row>
    <row r="76" spans="1:37" x14ac:dyDescent="0.25">
      <c r="A76" s="40" t="s">
        <v>43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>
        <v>0.5</v>
      </c>
      <c r="P76" s="15">
        <v>0.5</v>
      </c>
      <c r="Q76" s="15">
        <v>2.2999999999999998</v>
      </c>
      <c r="R76" s="11">
        <v>0.1</v>
      </c>
      <c r="S76" s="11">
        <v>1.2</v>
      </c>
      <c r="T76" s="12">
        <v>0.1</v>
      </c>
      <c r="U76" s="12">
        <v>0.1</v>
      </c>
      <c r="V76" s="12">
        <v>0.3</v>
      </c>
      <c r="W76" s="9">
        <v>0.20799999999999999</v>
      </c>
      <c r="X76" s="9">
        <v>3.1E-2</v>
      </c>
      <c r="Y76" s="9">
        <v>1.708</v>
      </c>
      <c r="Z76" s="9">
        <v>1.5660000000000001</v>
      </c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5">
      <c r="A77" s="45" t="s">
        <v>44</v>
      </c>
      <c r="B77" s="82" t="s">
        <v>0</v>
      </c>
      <c r="C77" s="82" t="s">
        <v>0</v>
      </c>
      <c r="D77" s="82" t="s">
        <v>0</v>
      </c>
      <c r="E77" s="82" t="s">
        <v>0</v>
      </c>
      <c r="F77" s="82" t="s">
        <v>0</v>
      </c>
      <c r="G77" s="82" t="s">
        <v>0</v>
      </c>
      <c r="H77" s="82" t="s">
        <v>0</v>
      </c>
      <c r="I77" s="82" t="s">
        <v>0</v>
      </c>
      <c r="J77" s="82" t="s">
        <v>0</v>
      </c>
      <c r="K77" s="82" t="s">
        <v>0</v>
      </c>
      <c r="L77" s="82" t="s">
        <v>0</v>
      </c>
      <c r="M77" s="82" t="s">
        <v>0</v>
      </c>
      <c r="N77" s="82" t="s">
        <v>0</v>
      </c>
      <c r="O77" s="82" t="s">
        <v>0</v>
      </c>
      <c r="P77" s="82" t="s">
        <v>0</v>
      </c>
      <c r="Q77" s="82" t="s">
        <v>0</v>
      </c>
      <c r="R77" s="82" t="s">
        <v>0</v>
      </c>
      <c r="S77" s="82" t="s">
        <v>0</v>
      </c>
      <c r="T77" s="82" t="s">
        <v>0</v>
      </c>
      <c r="U77" s="82" t="s">
        <v>0</v>
      </c>
      <c r="V77" s="82" t="s">
        <v>0</v>
      </c>
      <c r="W77" s="82" t="s">
        <v>0</v>
      </c>
      <c r="X77" s="82" t="s">
        <v>0</v>
      </c>
      <c r="Y77" s="82" t="s">
        <v>0</v>
      </c>
      <c r="Z77" s="82" t="s">
        <v>0</v>
      </c>
      <c r="AA77" s="82" t="s">
        <v>0</v>
      </c>
      <c r="AB77" s="82" t="s">
        <v>0</v>
      </c>
      <c r="AC77" s="82" t="s">
        <v>0</v>
      </c>
      <c r="AD77" s="87">
        <v>1.575</v>
      </c>
      <c r="AE77" s="87">
        <v>45.7</v>
      </c>
      <c r="AF77" s="87">
        <v>44.875999999999998</v>
      </c>
      <c r="AG77" s="87">
        <v>45.268999999999998</v>
      </c>
      <c r="AH77" s="87">
        <v>43.107999999999997</v>
      </c>
      <c r="AI77" s="87">
        <v>6.649</v>
      </c>
      <c r="AJ77" s="87">
        <v>40.149000000000001</v>
      </c>
      <c r="AK77" s="87">
        <v>41.533000000000001</v>
      </c>
    </row>
    <row r="78" spans="1:37" x14ac:dyDescent="0.25">
      <c r="A78" s="116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spans="1:37" x14ac:dyDescent="0.25">
      <c r="A79" s="108" t="s">
        <v>49</v>
      </c>
      <c r="B79" s="1"/>
      <c r="C79" s="4"/>
    </row>
    <row r="80" spans="1:37" s="59" customFormat="1" ht="30" customHeight="1" x14ac:dyDescent="0.25">
      <c r="A80" s="113"/>
      <c r="B80" s="114">
        <v>1990</v>
      </c>
      <c r="C80" s="114">
        <v>1991</v>
      </c>
      <c r="D80" s="114">
        <v>1992</v>
      </c>
      <c r="E80" s="114">
        <v>1993</v>
      </c>
      <c r="F80" s="114">
        <v>1994</v>
      </c>
      <c r="G80" s="114">
        <v>1995</v>
      </c>
      <c r="H80" s="114">
        <v>1996</v>
      </c>
      <c r="I80" s="114">
        <v>1997</v>
      </c>
      <c r="J80" s="114">
        <v>1998</v>
      </c>
      <c r="K80" s="114">
        <v>1999</v>
      </c>
      <c r="L80" s="114">
        <v>2000</v>
      </c>
      <c r="M80" s="114">
        <v>2001</v>
      </c>
      <c r="N80" s="114">
        <v>2002</v>
      </c>
      <c r="O80" s="114">
        <v>2003</v>
      </c>
      <c r="P80" s="114">
        <v>2004</v>
      </c>
      <c r="Q80" s="114">
        <v>2005</v>
      </c>
      <c r="R80" s="114">
        <v>2006</v>
      </c>
      <c r="S80" s="114">
        <v>2007</v>
      </c>
      <c r="T80" s="114">
        <v>2008</v>
      </c>
      <c r="U80" s="114">
        <v>2009</v>
      </c>
      <c r="V80" s="114">
        <v>2010</v>
      </c>
      <c r="W80" s="114">
        <v>2011</v>
      </c>
      <c r="X80" s="114">
        <v>2012</v>
      </c>
      <c r="Y80" s="114">
        <v>2013</v>
      </c>
      <c r="Z80" s="114">
        <v>2014</v>
      </c>
      <c r="AA80" s="114">
        <v>2015</v>
      </c>
      <c r="AB80" s="114">
        <v>2016</v>
      </c>
      <c r="AC80" s="114">
        <v>2017</v>
      </c>
      <c r="AD80" s="114">
        <v>2018</v>
      </c>
      <c r="AE80" s="114">
        <v>2019</v>
      </c>
      <c r="AF80" s="114">
        <v>2020</v>
      </c>
      <c r="AG80" s="114">
        <v>2021</v>
      </c>
      <c r="AH80" s="107" t="s">
        <v>3</v>
      </c>
      <c r="AI80" s="107" t="s">
        <v>4</v>
      </c>
      <c r="AJ80" s="114">
        <v>2024</v>
      </c>
      <c r="AK80" s="114">
        <v>2025</v>
      </c>
    </row>
    <row r="81" spans="1:37" s="33" customFormat="1" x14ac:dyDescent="0.25">
      <c r="A81" s="40" t="s">
        <v>24</v>
      </c>
      <c r="B81" s="14">
        <f t="shared" ref="B81:Z81" si="42">SUM(B83:B101)</f>
        <v>19996.800000000003</v>
      </c>
      <c r="C81" s="14">
        <f t="shared" si="42"/>
        <v>19659.199999999997</v>
      </c>
      <c r="D81" s="14">
        <f t="shared" si="42"/>
        <v>19075.300000000003</v>
      </c>
      <c r="E81" s="14">
        <f t="shared" si="42"/>
        <v>18204.100000000002</v>
      </c>
      <c r="F81" s="14">
        <f t="shared" si="42"/>
        <v>9979.0999999999985</v>
      </c>
      <c r="G81" s="14">
        <f t="shared" si="42"/>
        <v>7430.2</v>
      </c>
      <c r="H81" s="14">
        <f t="shared" si="42"/>
        <v>6690.5</v>
      </c>
      <c r="I81" s="14">
        <f t="shared" si="42"/>
        <v>6674.1000000000013</v>
      </c>
      <c r="J81" s="14">
        <f t="shared" si="42"/>
        <v>7236.7000000000016</v>
      </c>
      <c r="K81" s="14">
        <f t="shared" si="42"/>
        <v>9171.6</v>
      </c>
      <c r="L81" s="14">
        <f t="shared" si="42"/>
        <v>9933.2000000000025</v>
      </c>
      <c r="M81" s="14">
        <f t="shared" si="42"/>
        <v>10818.8</v>
      </c>
      <c r="N81" s="14">
        <f t="shared" si="42"/>
        <v>11690.3</v>
      </c>
      <c r="O81" s="14">
        <f t="shared" si="42"/>
        <v>12711.899999999998</v>
      </c>
      <c r="P81" s="14">
        <f t="shared" si="42"/>
        <v>13435.400000000001</v>
      </c>
      <c r="Q81" s="14">
        <f t="shared" si="42"/>
        <v>13620.600000000004</v>
      </c>
      <c r="R81" s="14">
        <f t="shared" si="42"/>
        <v>13308.299999999997</v>
      </c>
      <c r="S81" s="14">
        <f t="shared" si="42"/>
        <v>14092.599999999999</v>
      </c>
      <c r="T81" s="14">
        <f t="shared" si="42"/>
        <v>14346.499999999998</v>
      </c>
      <c r="U81" s="14">
        <f t="shared" si="42"/>
        <v>14397.699999999997</v>
      </c>
      <c r="V81" s="14">
        <f t="shared" si="42"/>
        <v>14341.300000000001</v>
      </c>
      <c r="W81" s="14">
        <f t="shared" si="42"/>
        <v>13442.493999999999</v>
      </c>
      <c r="X81" s="14">
        <f t="shared" si="42"/>
        <v>12769.633</v>
      </c>
      <c r="Y81" s="68">
        <v>12400.075000000001</v>
      </c>
      <c r="Z81" s="14">
        <f t="shared" si="42"/>
        <v>11750.071000000002</v>
      </c>
      <c r="AA81" s="14">
        <f>SUM(AA82:AA102)</f>
        <v>11696.485999999999</v>
      </c>
      <c r="AB81" s="14">
        <f t="shared" ref="AB81:AK81" si="43">SUM(AB82:AB102)</f>
        <v>10936.816000000001</v>
      </c>
      <c r="AC81" s="14">
        <f t="shared" si="43"/>
        <v>10702.281000000003</v>
      </c>
      <c r="AD81" s="14">
        <f t="shared" si="43"/>
        <v>11421.342000000001</v>
      </c>
      <c r="AE81" s="14">
        <f t="shared" si="43"/>
        <v>11573.52</v>
      </c>
      <c r="AF81" s="14">
        <f t="shared" si="43"/>
        <v>11851.175000000001</v>
      </c>
      <c r="AG81" s="14">
        <f t="shared" si="43"/>
        <v>12072.447</v>
      </c>
      <c r="AH81" s="14">
        <f t="shared" si="43"/>
        <v>7517.0950000000003</v>
      </c>
      <c r="AI81" s="14">
        <f t="shared" si="43"/>
        <v>7388.5329999999994</v>
      </c>
      <c r="AJ81" s="14">
        <f t="shared" si="43"/>
        <v>7146.5690000000013</v>
      </c>
      <c r="AK81" s="14">
        <f t="shared" si="43"/>
        <v>7039.9409999999998</v>
      </c>
    </row>
    <row r="82" spans="1:37" x14ac:dyDescent="0.25">
      <c r="A82" s="40" t="s">
        <v>25</v>
      </c>
      <c r="B82" s="55" t="s">
        <v>0</v>
      </c>
      <c r="C82" s="55" t="s">
        <v>0</v>
      </c>
      <c r="D82" s="55" t="s">
        <v>0</v>
      </c>
      <c r="E82" s="55" t="s">
        <v>0</v>
      </c>
      <c r="F82" s="55" t="s">
        <v>0</v>
      </c>
      <c r="G82" s="55" t="s">
        <v>0</v>
      </c>
      <c r="H82" s="55" t="s">
        <v>0</v>
      </c>
      <c r="I82" s="55" t="s">
        <v>0</v>
      </c>
      <c r="J82" s="55" t="s">
        <v>0</v>
      </c>
      <c r="K82" s="55" t="s">
        <v>0</v>
      </c>
      <c r="L82" s="55" t="s">
        <v>0</v>
      </c>
      <c r="M82" s="55" t="s">
        <v>0</v>
      </c>
      <c r="N82" s="55" t="s">
        <v>0</v>
      </c>
      <c r="O82" s="55" t="s">
        <v>0</v>
      </c>
      <c r="P82" s="55" t="s">
        <v>0</v>
      </c>
      <c r="Q82" s="55" t="s">
        <v>0</v>
      </c>
      <c r="R82" s="55" t="s">
        <v>0</v>
      </c>
      <c r="S82" s="55" t="s">
        <v>0</v>
      </c>
      <c r="T82" s="55" t="s">
        <v>0</v>
      </c>
      <c r="U82" s="55" t="s">
        <v>0</v>
      </c>
      <c r="V82" s="55" t="s">
        <v>0</v>
      </c>
      <c r="W82" s="55" t="s">
        <v>0</v>
      </c>
      <c r="X82" s="55" t="s">
        <v>0</v>
      </c>
      <c r="Y82" s="55" t="s">
        <v>0</v>
      </c>
      <c r="Z82" s="55" t="s">
        <v>0</v>
      </c>
      <c r="AA82" s="55" t="s">
        <v>0</v>
      </c>
      <c r="AB82" s="55" t="s">
        <v>0</v>
      </c>
      <c r="AC82" s="55" t="s">
        <v>0</v>
      </c>
      <c r="AD82" s="55" t="s">
        <v>0</v>
      </c>
      <c r="AE82" s="55" t="s">
        <v>0</v>
      </c>
      <c r="AF82" s="55" t="s">
        <v>0</v>
      </c>
      <c r="AG82" s="55" t="s">
        <v>0</v>
      </c>
      <c r="AH82" s="6">
        <v>394.07100000000003</v>
      </c>
      <c r="AI82" s="6">
        <v>378.16500000000002</v>
      </c>
      <c r="AJ82" s="6">
        <v>350.10399999999998</v>
      </c>
      <c r="AK82" s="6">
        <v>367.68599999999998</v>
      </c>
    </row>
    <row r="83" spans="1:37" x14ac:dyDescent="0.25">
      <c r="A83" s="40" t="s">
        <v>26</v>
      </c>
      <c r="B83" s="15">
        <v>3558.2</v>
      </c>
      <c r="C83" s="15">
        <v>3507.2999999999997</v>
      </c>
      <c r="D83" s="15">
        <v>2802.5000000000005</v>
      </c>
      <c r="E83" s="15">
        <v>3122.9000000000005</v>
      </c>
      <c r="F83" s="15">
        <v>2380</v>
      </c>
      <c r="G83" s="15">
        <v>784.99999999999977</v>
      </c>
      <c r="H83" s="15">
        <v>737.4</v>
      </c>
      <c r="I83" s="15">
        <v>658.69999999999993</v>
      </c>
      <c r="J83" s="15">
        <v>605.49999999999977</v>
      </c>
      <c r="K83" s="15">
        <v>735.59999999999991</v>
      </c>
      <c r="L83" s="15">
        <v>784.99999999999989</v>
      </c>
      <c r="M83" s="15">
        <v>804.5</v>
      </c>
      <c r="N83" s="15">
        <v>831.00000000000023</v>
      </c>
      <c r="O83" s="15">
        <v>951.1999999999997</v>
      </c>
      <c r="P83" s="15">
        <v>986.39999999999986</v>
      </c>
      <c r="Q83" s="15">
        <v>1034.6999999999998</v>
      </c>
      <c r="R83" s="15">
        <v>1160.8</v>
      </c>
      <c r="S83" s="15">
        <v>1160.5</v>
      </c>
      <c r="T83" s="15">
        <v>1224.4000000000001</v>
      </c>
      <c r="U83" s="15">
        <v>1266.5</v>
      </c>
      <c r="V83" s="15">
        <v>1177.0999999999999</v>
      </c>
      <c r="W83" s="6">
        <v>958.60699999999997</v>
      </c>
      <c r="X83" s="6">
        <v>998.15099999999995</v>
      </c>
      <c r="Y83" s="21">
        <v>999.26099999999997</v>
      </c>
      <c r="Z83" s="6">
        <v>960.18399999999997</v>
      </c>
      <c r="AA83" s="6">
        <v>951.45600000000002</v>
      </c>
      <c r="AB83" s="6">
        <v>982.73800000000006</v>
      </c>
      <c r="AC83" s="6">
        <v>987.56100000000004</v>
      </c>
      <c r="AD83" s="6">
        <v>985.76900000000001</v>
      </c>
      <c r="AE83" s="6">
        <v>966.26700000000005</v>
      </c>
      <c r="AF83" s="6">
        <v>956.29200000000003</v>
      </c>
      <c r="AG83" s="6">
        <v>990.322</v>
      </c>
      <c r="AH83" s="6">
        <v>758.06500000000005</v>
      </c>
      <c r="AI83" s="6">
        <v>751.83</v>
      </c>
      <c r="AJ83" s="6">
        <v>744.31500000000005</v>
      </c>
      <c r="AK83" s="6">
        <v>754.88699999999994</v>
      </c>
    </row>
    <row r="84" spans="1:37" x14ac:dyDescent="0.25">
      <c r="A84" s="40" t="s">
        <v>27</v>
      </c>
      <c r="B84" s="15">
        <v>830.5</v>
      </c>
      <c r="C84" s="15">
        <v>830.5</v>
      </c>
      <c r="D84" s="15">
        <v>829.60000000000014</v>
      </c>
      <c r="E84" s="15">
        <v>830.49999999999989</v>
      </c>
      <c r="F84" s="15">
        <v>830.50000000000011</v>
      </c>
      <c r="G84" s="15">
        <v>243.89999999999995</v>
      </c>
      <c r="H84" s="15">
        <v>247.7</v>
      </c>
      <c r="I84" s="15">
        <v>247.19999999999996</v>
      </c>
      <c r="J84" s="15">
        <v>291.3</v>
      </c>
      <c r="K84" s="15">
        <v>323.40000000000003</v>
      </c>
      <c r="L84" s="15">
        <v>370.50000000000006</v>
      </c>
      <c r="M84" s="15">
        <v>405.49999999999994</v>
      </c>
      <c r="N84" s="15">
        <v>449.09999999999997</v>
      </c>
      <c r="O84" s="15">
        <v>536.20000000000005</v>
      </c>
      <c r="P84" s="15">
        <v>592.29999999999995</v>
      </c>
      <c r="Q84" s="15">
        <v>648.20000000000005</v>
      </c>
      <c r="R84" s="15">
        <v>698.69999999999993</v>
      </c>
      <c r="S84" s="15">
        <v>727.4</v>
      </c>
      <c r="T84" s="15">
        <v>776.8</v>
      </c>
      <c r="U84" s="15">
        <v>799.4</v>
      </c>
      <c r="V84" s="15">
        <v>815.9</v>
      </c>
      <c r="W84" s="6">
        <v>821.81100000000004</v>
      </c>
      <c r="X84" s="6">
        <v>656.47699999999998</v>
      </c>
      <c r="Y84" s="21">
        <v>653.18200000000002</v>
      </c>
      <c r="Z84" s="6">
        <v>568.26400000000001</v>
      </c>
      <c r="AA84" s="6">
        <v>557.85699999999997</v>
      </c>
      <c r="AB84" s="6">
        <v>559.28800000000001</v>
      </c>
      <c r="AC84" s="6">
        <v>567.17999999999995</v>
      </c>
      <c r="AD84" s="6">
        <v>598.553</v>
      </c>
      <c r="AE84" s="6">
        <v>605.298</v>
      </c>
      <c r="AF84" s="6">
        <v>608.78200000000004</v>
      </c>
      <c r="AG84" s="6">
        <v>608.75300000000004</v>
      </c>
      <c r="AH84" s="6">
        <v>424.28399999999999</v>
      </c>
      <c r="AI84" s="6">
        <v>396.7</v>
      </c>
      <c r="AJ84" s="6">
        <v>404.565</v>
      </c>
      <c r="AK84" s="6">
        <v>394.55</v>
      </c>
    </row>
    <row r="85" spans="1:37" x14ac:dyDescent="0.25">
      <c r="A85" s="40" t="s">
        <v>28</v>
      </c>
      <c r="B85" s="15">
        <v>2838.5</v>
      </c>
      <c r="C85" s="15">
        <v>2834.9000000000005</v>
      </c>
      <c r="D85" s="15">
        <v>2329.900000000001</v>
      </c>
      <c r="E85" s="15">
        <v>2381.1999999999998</v>
      </c>
      <c r="F85" s="15">
        <v>969.9</v>
      </c>
      <c r="G85" s="15">
        <v>887.9</v>
      </c>
      <c r="H85" s="15">
        <v>921.29999999999984</v>
      </c>
      <c r="I85" s="15">
        <v>964</v>
      </c>
      <c r="J85" s="15">
        <v>1191.3000000000002</v>
      </c>
      <c r="K85" s="15">
        <v>1721.2999999999997</v>
      </c>
      <c r="L85" s="15">
        <v>1780.5000000000002</v>
      </c>
      <c r="M85" s="15">
        <v>2140.3000000000002</v>
      </c>
      <c r="N85" s="15">
        <v>2114.2000000000007</v>
      </c>
      <c r="O85" s="15">
        <v>2721.8999999999996</v>
      </c>
      <c r="P85" s="15">
        <v>2712.4999999999995</v>
      </c>
      <c r="Q85" s="15">
        <v>2645.2000000000003</v>
      </c>
      <c r="R85" s="15">
        <v>1881.4000000000008</v>
      </c>
      <c r="S85" s="15">
        <v>2334.4</v>
      </c>
      <c r="T85" s="15">
        <v>2382.9</v>
      </c>
      <c r="U85" s="15">
        <v>2244.1</v>
      </c>
      <c r="V85" s="15">
        <v>2159.9</v>
      </c>
      <c r="W85" s="6">
        <v>2201.0940000000001</v>
      </c>
      <c r="X85" s="6">
        <v>2016.0719999999999</v>
      </c>
      <c r="Y85" s="21">
        <v>1579.066</v>
      </c>
      <c r="Z85" s="6">
        <v>1441.2860000000001</v>
      </c>
      <c r="AA85" s="6">
        <v>1394.0239999999999</v>
      </c>
      <c r="AB85" s="6">
        <v>1305.298</v>
      </c>
      <c r="AC85" s="6">
        <v>1233.81</v>
      </c>
      <c r="AD85" s="6">
        <v>1322.7539999999999</v>
      </c>
      <c r="AE85" s="6">
        <v>1334.37</v>
      </c>
      <c r="AF85" s="6">
        <v>1223.0340000000001</v>
      </c>
      <c r="AG85" s="6">
        <v>1497.3969999999999</v>
      </c>
      <c r="AH85" s="6">
        <v>106.964</v>
      </c>
      <c r="AI85" s="6">
        <v>127.98699999999999</v>
      </c>
      <c r="AJ85" s="6">
        <v>341.48599999999999</v>
      </c>
      <c r="AK85" s="6">
        <v>401.19600000000003</v>
      </c>
    </row>
    <row r="86" spans="1:37" x14ac:dyDescent="0.25">
      <c r="A86" s="40" t="s">
        <v>29</v>
      </c>
      <c r="B86" s="15">
        <v>41</v>
      </c>
      <c r="C86" s="15">
        <v>41</v>
      </c>
      <c r="D86" s="15">
        <v>43.299999999999976</v>
      </c>
      <c r="E86" s="15">
        <v>42.3</v>
      </c>
      <c r="F86" s="15">
        <v>9.0000000000000107</v>
      </c>
      <c r="G86" s="15">
        <v>15.3</v>
      </c>
      <c r="H86" s="15">
        <v>14.8</v>
      </c>
      <c r="I86" s="15">
        <v>16.3</v>
      </c>
      <c r="J86" s="15">
        <v>17.899999999999999</v>
      </c>
      <c r="K86" s="15">
        <v>20.100000000000001</v>
      </c>
      <c r="L86" s="15">
        <v>23.3</v>
      </c>
      <c r="M86" s="15">
        <v>24.300000000000004</v>
      </c>
      <c r="N86" s="15">
        <v>24.8</v>
      </c>
      <c r="O86" s="15">
        <v>31.8</v>
      </c>
      <c r="P86" s="15">
        <v>34.900000000000006</v>
      </c>
      <c r="Q86" s="15">
        <v>36.199999999999996</v>
      </c>
      <c r="R86" s="15">
        <v>48.1</v>
      </c>
      <c r="S86" s="15">
        <v>49.9</v>
      </c>
      <c r="T86" s="15">
        <v>50.2</v>
      </c>
      <c r="U86" s="15">
        <v>52</v>
      </c>
      <c r="V86" s="15">
        <v>51</v>
      </c>
      <c r="W86" s="6">
        <v>48.53</v>
      </c>
      <c r="X86" s="6">
        <v>40.822000000000003</v>
      </c>
      <c r="Y86" s="21">
        <v>31.847999999999999</v>
      </c>
      <c r="Z86" s="6">
        <v>30.419</v>
      </c>
      <c r="AA86" s="6">
        <v>28.768000000000001</v>
      </c>
      <c r="AB86" s="6">
        <v>28.555</v>
      </c>
      <c r="AC86" s="6">
        <v>27.759</v>
      </c>
      <c r="AD86" s="6">
        <v>28.815000000000001</v>
      </c>
      <c r="AE86" s="6">
        <v>29.138000000000002</v>
      </c>
      <c r="AF86" s="6">
        <v>34.064999999999998</v>
      </c>
      <c r="AG86" s="6">
        <v>33.875999999999998</v>
      </c>
      <c r="AH86" s="6">
        <v>22.565999999999999</v>
      </c>
      <c r="AI86" s="6">
        <v>21.376999999999999</v>
      </c>
      <c r="AJ86" s="6">
        <v>29.158999999999999</v>
      </c>
      <c r="AK86" s="6">
        <v>23.573</v>
      </c>
    </row>
    <row r="87" spans="1:37" x14ac:dyDescent="0.25">
      <c r="A87" s="40" t="s">
        <v>30</v>
      </c>
      <c r="B87" s="15">
        <v>1103.7</v>
      </c>
      <c r="C87" s="15">
        <v>1114.7</v>
      </c>
      <c r="D87" s="15">
        <v>1125.8000000000002</v>
      </c>
      <c r="E87" s="15">
        <v>1137.1000000000001</v>
      </c>
      <c r="F87" s="15">
        <v>286.69999999999993</v>
      </c>
      <c r="G87" s="15">
        <v>391.5</v>
      </c>
      <c r="H87" s="15">
        <v>333.6</v>
      </c>
      <c r="I87" s="15">
        <v>364.4</v>
      </c>
      <c r="J87" s="15">
        <v>351.09999999999997</v>
      </c>
      <c r="K87" s="15">
        <v>319.3</v>
      </c>
      <c r="L87" s="15">
        <v>350.90000000000003</v>
      </c>
      <c r="M87" s="15">
        <v>371</v>
      </c>
      <c r="N87" s="15">
        <v>413.5</v>
      </c>
      <c r="O87" s="15">
        <v>489.80000000000007</v>
      </c>
      <c r="P87" s="15">
        <v>508.3</v>
      </c>
      <c r="Q87" s="15">
        <v>513.4</v>
      </c>
      <c r="R87" s="15">
        <v>515.29999999999995</v>
      </c>
      <c r="S87" s="15">
        <v>543.79999999999995</v>
      </c>
      <c r="T87" s="15">
        <v>554.20000000000005</v>
      </c>
      <c r="U87" s="15">
        <v>517.9</v>
      </c>
      <c r="V87" s="15">
        <v>472.2</v>
      </c>
      <c r="W87" s="6">
        <v>423.661</v>
      </c>
      <c r="X87" s="6">
        <v>404.69600000000003</v>
      </c>
      <c r="Y87" s="21">
        <v>381.00900000000001</v>
      </c>
      <c r="Z87" s="6">
        <v>359.86399999999998</v>
      </c>
      <c r="AA87" s="6">
        <v>353.12700000000001</v>
      </c>
      <c r="AB87" s="6">
        <v>352.12799999999999</v>
      </c>
      <c r="AC87" s="6">
        <v>360.49299999999999</v>
      </c>
      <c r="AD87" s="6">
        <v>362.13099999999997</v>
      </c>
      <c r="AE87" s="6">
        <v>343.61099999999999</v>
      </c>
      <c r="AF87" s="6">
        <v>350.45600000000002</v>
      </c>
      <c r="AG87" s="6">
        <v>352.91899999999998</v>
      </c>
      <c r="AH87" s="6">
        <v>267.29199999999997</v>
      </c>
      <c r="AI87" s="6">
        <v>265.21199999999999</v>
      </c>
      <c r="AJ87" s="6">
        <v>261.79899999999998</v>
      </c>
      <c r="AK87" s="6">
        <v>257.49400000000003</v>
      </c>
    </row>
    <row r="88" spans="1:37" x14ac:dyDescent="0.25">
      <c r="A88" s="40" t="s">
        <v>31</v>
      </c>
      <c r="B88" s="15">
        <v>1041.0999999999999</v>
      </c>
      <c r="C88" s="15">
        <v>870.8</v>
      </c>
      <c r="D88" s="15">
        <v>909.09999999999991</v>
      </c>
      <c r="E88" s="15">
        <v>495.70000000000005</v>
      </c>
      <c r="F88" s="15">
        <v>309.2</v>
      </c>
      <c r="G88" s="15">
        <v>346.49999999999994</v>
      </c>
      <c r="H88" s="15">
        <v>335.10000000000008</v>
      </c>
      <c r="I88" s="15">
        <v>332.5</v>
      </c>
      <c r="J88" s="15">
        <v>541.40000000000009</v>
      </c>
      <c r="K88" s="15">
        <v>894.6</v>
      </c>
      <c r="L88" s="15">
        <v>985</v>
      </c>
      <c r="M88" s="15">
        <v>1047.2</v>
      </c>
      <c r="N88" s="15">
        <v>1121</v>
      </c>
      <c r="O88" s="15">
        <v>1227.5</v>
      </c>
      <c r="P88" s="15">
        <v>1355.4</v>
      </c>
      <c r="Q88" s="15">
        <v>1344</v>
      </c>
      <c r="R88" s="15">
        <v>1423.8</v>
      </c>
      <c r="S88" s="15">
        <v>1468.2</v>
      </c>
      <c r="T88" s="15">
        <v>1407.5</v>
      </c>
      <c r="U88" s="15">
        <v>1363.5</v>
      </c>
      <c r="V88" s="15">
        <v>1422.8</v>
      </c>
      <c r="W88" s="6">
        <v>1155.7090000000001</v>
      </c>
      <c r="X88" s="6">
        <v>1008.009</v>
      </c>
      <c r="Y88" s="21">
        <v>1030.7750000000001</v>
      </c>
      <c r="Z88" s="6">
        <v>919.14800000000002</v>
      </c>
      <c r="AA88" s="6">
        <v>828.39700000000005</v>
      </c>
      <c r="AB88" s="6">
        <v>682.83199999999999</v>
      </c>
      <c r="AC88" s="6">
        <v>640.98500000000001</v>
      </c>
      <c r="AD88" s="6">
        <v>734.42600000000004</v>
      </c>
      <c r="AE88" s="6">
        <v>908.25300000000004</v>
      </c>
      <c r="AF88" s="6">
        <v>926.98500000000001</v>
      </c>
      <c r="AG88" s="6">
        <v>965.51499999999999</v>
      </c>
      <c r="AH88" s="6">
        <v>864.92200000000003</v>
      </c>
      <c r="AI88" s="6">
        <v>866.12</v>
      </c>
      <c r="AJ88" s="6">
        <v>784.33299999999997</v>
      </c>
      <c r="AK88" s="6">
        <v>737.98</v>
      </c>
    </row>
    <row r="89" spans="1:37" x14ac:dyDescent="0.25">
      <c r="A89" s="40" t="s">
        <v>32</v>
      </c>
      <c r="B89" s="55" t="s">
        <v>0</v>
      </c>
      <c r="C89" s="55" t="s">
        <v>0</v>
      </c>
      <c r="D89" s="55" t="s">
        <v>0</v>
      </c>
      <c r="E89" s="55" t="s">
        <v>0</v>
      </c>
      <c r="F89" s="55" t="s">
        <v>0</v>
      </c>
      <c r="G89" s="55" t="s">
        <v>0</v>
      </c>
      <c r="H89" s="55" t="s">
        <v>0</v>
      </c>
      <c r="I89" s="55" t="s">
        <v>0</v>
      </c>
      <c r="J89" s="55" t="s">
        <v>0</v>
      </c>
      <c r="K89" s="55" t="s">
        <v>0</v>
      </c>
      <c r="L89" s="55" t="s">
        <v>0</v>
      </c>
      <c r="M89" s="55" t="s">
        <v>0</v>
      </c>
      <c r="N89" s="55" t="s">
        <v>0</v>
      </c>
      <c r="O89" s="55" t="s">
        <v>0</v>
      </c>
      <c r="P89" s="55" t="s">
        <v>0</v>
      </c>
      <c r="Q89" s="55" t="s">
        <v>0</v>
      </c>
      <c r="R89" s="55" t="s">
        <v>0</v>
      </c>
      <c r="S89" s="55" t="s">
        <v>0</v>
      </c>
      <c r="T89" s="55" t="s">
        <v>0</v>
      </c>
      <c r="U89" s="55" t="s">
        <v>0</v>
      </c>
      <c r="V89" s="55" t="s">
        <v>0</v>
      </c>
      <c r="W89" s="55" t="s">
        <v>0</v>
      </c>
      <c r="X89" s="55" t="s">
        <v>0</v>
      </c>
      <c r="Y89" s="55" t="s">
        <v>0</v>
      </c>
      <c r="Z89" s="55" t="s">
        <v>0</v>
      </c>
      <c r="AA89" s="55" t="s">
        <v>0</v>
      </c>
      <c r="AB89" s="55" t="s">
        <v>0</v>
      </c>
      <c r="AC89" s="55" t="s">
        <v>0</v>
      </c>
      <c r="AD89" s="55" t="s">
        <v>0</v>
      </c>
      <c r="AE89" s="55" t="s">
        <v>0</v>
      </c>
      <c r="AF89" s="55" t="s">
        <v>0</v>
      </c>
      <c r="AG89" s="55" t="s">
        <v>0</v>
      </c>
      <c r="AH89" s="6">
        <v>635.08699999999999</v>
      </c>
      <c r="AI89" s="6">
        <v>519.11699999999996</v>
      </c>
      <c r="AJ89" s="6">
        <v>406.55799999999999</v>
      </c>
      <c r="AK89" s="6">
        <v>403.96499999999997</v>
      </c>
    </row>
    <row r="90" spans="1:37" x14ac:dyDescent="0.25">
      <c r="A90" s="40" t="s">
        <v>33</v>
      </c>
      <c r="B90" s="15">
        <v>1006.1999999999998</v>
      </c>
      <c r="C90" s="15">
        <v>880</v>
      </c>
      <c r="D90" s="15">
        <v>815.2</v>
      </c>
      <c r="E90" s="15">
        <v>742.2000000000005</v>
      </c>
      <c r="F90" s="15">
        <v>496.99999999999943</v>
      </c>
      <c r="G90" s="15">
        <v>461.49999999999989</v>
      </c>
      <c r="H90" s="15">
        <v>362.7000000000001</v>
      </c>
      <c r="I90" s="15">
        <v>346.49999999999989</v>
      </c>
      <c r="J90" s="15">
        <v>275.80000000000007</v>
      </c>
      <c r="K90" s="15">
        <v>300.99999999999989</v>
      </c>
      <c r="L90" s="15">
        <v>435.90000000000015</v>
      </c>
      <c r="M90" s="15">
        <v>475.99999999999983</v>
      </c>
      <c r="N90" s="15">
        <v>685.4</v>
      </c>
      <c r="O90" s="15">
        <v>587.10000000000014</v>
      </c>
      <c r="P90" s="15">
        <v>612.20000000000005</v>
      </c>
      <c r="Q90" s="15">
        <v>519.40000000000009</v>
      </c>
      <c r="R90" s="15">
        <v>417.59999999999985</v>
      </c>
      <c r="S90" s="15">
        <v>422.7</v>
      </c>
      <c r="T90" s="15">
        <v>423</v>
      </c>
      <c r="U90" s="15">
        <v>400.6</v>
      </c>
      <c r="V90" s="15">
        <v>395.1</v>
      </c>
      <c r="W90" s="6">
        <v>360.31599999999997</v>
      </c>
      <c r="X90" s="6">
        <v>363.44900000000001</v>
      </c>
      <c r="Y90" s="21">
        <v>365.16800000000001</v>
      </c>
      <c r="Z90" s="6">
        <v>371.96600000000001</v>
      </c>
      <c r="AA90" s="6">
        <v>377.779</v>
      </c>
      <c r="AB90" s="6">
        <v>375.53699999999998</v>
      </c>
      <c r="AC90" s="6">
        <v>362.85399999999998</v>
      </c>
      <c r="AD90" s="6">
        <v>368.928</v>
      </c>
      <c r="AE90" s="6">
        <v>358.976</v>
      </c>
      <c r="AF90" s="6">
        <v>374.24799999999999</v>
      </c>
      <c r="AG90" s="6">
        <v>382.64699999999999</v>
      </c>
      <c r="AH90" s="6">
        <v>213.886</v>
      </c>
      <c r="AI90" s="6">
        <v>210.476</v>
      </c>
      <c r="AJ90" s="6">
        <v>249.452</v>
      </c>
      <c r="AK90" s="6">
        <v>267.15600000000001</v>
      </c>
    </row>
    <row r="91" spans="1:37" x14ac:dyDescent="0.25">
      <c r="A91" s="40" t="s">
        <v>34</v>
      </c>
      <c r="B91" s="15">
        <v>2640.3</v>
      </c>
      <c r="C91" s="15">
        <v>2658.3999999999996</v>
      </c>
      <c r="D91" s="15">
        <v>2737.8999999999996</v>
      </c>
      <c r="E91" s="15">
        <v>2755.8</v>
      </c>
      <c r="F91" s="15">
        <v>1876.1000000000001</v>
      </c>
      <c r="G91" s="15">
        <v>1049.5</v>
      </c>
      <c r="H91" s="15">
        <v>929.59999999999968</v>
      </c>
      <c r="I91" s="15">
        <v>1112.6000000000001</v>
      </c>
      <c r="J91" s="15">
        <v>1289.2</v>
      </c>
      <c r="K91" s="15">
        <v>1748.1</v>
      </c>
      <c r="L91" s="15">
        <v>1799.4999999999998</v>
      </c>
      <c r="M91" s="15">
        <v>1920.7000000000003</v>
      </c>
      <c r="N91" s="15">
        <v>1941.7000000000003</v>
      </c>
      <c r="O91" s="15">
        <v>1876.7000000000003</v>
      </c>
      <c r="P91" s="15">
        <v>2183.5</v>
      </c>
      <c r="Q91" s="15">
        <v>2307.7000000000003</v>
      </c>
      <c r="R91" s="15">
        <v>2492.6000000000004</v>
      </c>
      <c r="S91" s="15">
        <v>2668.9</v>
      </c>
      <c r="T91" s="15">
        <v>2730.5</v>
      </c>
      <c r="U91" s="15">
        <v>2820.4</v>
      </c>
      <c r="V91" s="15">
        <v>2844.4</v>
      </c>
      <c r="W91" s="6">
        <v>2723.9850000000001</v>
      </c>
      <c r="X91" s="6">
        <v>2607.721</v>
      </c>
      <c r="Y91" s="21">
        <v>2629.0390000000002</v>
      </c>
      <c r="Z91" s="6">
        <v>2482.078</v>
      </c>
      <c r="AA91" s="6">
        <v>2488.5479999999998</v>
      </c>
      <c r="AB91" s="6">
        <v>2287.3620000000001</v>
      </c>
      <c r="AC91" s="6">
        <v>2244.9960000000001</v>
      </c>
      <c r="AD91" s="6">
        <v>2391.6579999999999</v>
      </c>
      <c r="AE91" s="6">
        <v>2417.1840000000002</v>
      </c>
      <c r="AF91" s="6">
        <v>2433.259</v>
      </c>
      <c r="AG91" s="6">
        <v>2196.7669999999998</v>
      </c>
      <c r="AH91" s="6">
        <v>790.29600000000005</v>
      </c>
      <c r="AI91" s="6">
        <v>849.21500000000003</v>
      </c>
      <c r="AJ91" s="6">
        <v>722.52800000000002</v>
      </c>
      <c r="AK91" s="6">
        <v>631.10900000000004</v>
      </c>
    </row>
    <row r="92" spans="1:37" x14ac:dyDescent="0.25">
      <c r="A92" s="40" t="s">
        <v>35</v>
      </c>
      <c r="B92" s="15">
        <v>191.10000000000002</v>
      </c>
      <c r="C92" s="15">
        <v>190.5</v>
      </c>
      <c r="D92" s="15">
        <v>210</v>
      </c>
      <c r="E92" s="15">
        <v>194.99999999999997</v>
      </c>
      <c r="F92" s="15">
        <v>139.80000000000001</v>
      </c>
      <c r="G92" s="15">
        <v>168.29999999999998</v>
      </c>
      <c r="H92" s="15">
        <v>188.4</v>
      </c>
      <c r="I92" s="15">
        <v>210.00000000000003</v>
      </c>
      <c r="J92" s="15">
        <v>216.5</v>
      </c>
      <c r="K92" s="15">
        <v>240.70000000000002</v>
      </c>
      <c r="L92" s="15">
        <v>243.39999999999998</v>
      </c>
      <c r="M92" s="15">
        <v>256</v>
      </c>
      <c r="N92" s="15">
        <v>262.7</v>
      </c>
      <c r="O92" s="15">
        <v>263.29999999999995</v>
      </c>
      <c r="P92" s="15">
        <v>270.29999999999995</v>
      </c>
      <c r="Q92" s="15">
        <v>264.7</v>
      </c>
      <c r="R92" s="15">
        <v>231.89999999999998</v>
      </c>
      <c r="S92" s="15">
        <v>243.9</v>
      </c>
      <c r="T92" s="15">
        <v>232.6</v>
      </c>
      <c r="U92" s="15">
        <v>229.9</v>
      </c>
      <c r="V92" s="15">
        <v>225.7</v>
      </c>
      <c r="W92" s="6">
        <v>196.35599999999999</v>
      </c>
      <c r="X92" s="6">
        <v>119.55</v>
      </c>
      <c r="Y92" s="21">
        <v>93.600999999999999</v>
      </c>
      <c r="Z92" s="6">
        <v>90.563000000000002</v>
      </c>
      <c r="AA92" s="6">
        <v>85.748000000000005</v>
      </c>
      <c r="AB92" s="6">
        <v>86.001000000000005</v>
      </c>
      <c r="AC92" s="6">
        <v>90.951999999999998</v>
      </c>
      <c r="AD92" s="6">
        <v>95.742000000000004</v>
      </c>
      <c r="AE92" s="6">
        <v>97.611000000000004</v>
      </c>
      <c r="AF92" s="6">
        <v>99.774000000000001</v>
      </c>
      <c r="AG92" s="6">
        <v>103.42700000000001</v>
      </c>
      <c r="AH92" s="6">
        <v>116.956</v>
      </c>
      <c r="AI92" s="6">
        <v>111.69799999999999</v>
      </c>
      <c r="AJ92" s="6">
        <v>108.6</v>
      </c>
      <c r="AK92" s="6">
        <v>109.52200000000001</v>
      </c>
    </row>
    <row r="93" spans="1:37" x14ac:dyDescent="0.25">
      <c r="A93" s="40" t="s">
        <v>36</v>
      </c>
      <c r="B93" s="15"/>
      <c r="C93" s="15">
        <v>0</v>
      </c>
      <c r="D93" s="15">
        <v>0</v>
      </c>
      <c r="E93" s="15">
        <v>0</v>
      </c>
      <c r="F93" s="15">
        <v>0</v>
      </c>
      <c r="G93" s="15">
        <v>7.5</v>
      </c>
      <c r="H93" s="15">
        <v>6.6000000000000005</v>
      </c>
      <c r="I93" s="15">
        <v>6.8000000000000007</v>
      </c>
      <c r="J93" s="15">
        <v>3.8</v>
      </c>
      <c r="K93" s="15">
        <v>5.0999999999999996</v>
      </c>
      <c r="L93" s="15">
        <v>6.6</v>
      </c>
      <c r="M93" s="15">
        <v>6.5</v>
      </c>
      <c r="N93" s="15">
        <v>6.9</v>
      </c>
      <c r="O93" s="15">
        <v>8.8000000000000007</v>
      </c>
      <c r="P93" s="15">
        <v>8.4</v>
      </c>
      <c r="Q93" s="15">
        <v>7.5</v>
      </c>
      <c r="R93" s="15">
        <v>13.3</v>
      </c>
      <c r="S93" s="15">
        <v>14.7</v>
      </c>
      <c r="T93" s="15">
        <v>10.8</v>
      </c>
      <c r="U93" s="15">
        <v>11.4</v>
      </c>
      <c r="V93" s="15">
        <v>11.4</v>
      </c>
      <c r="W93" s="6">
        <v>9.8490000000000002</v>
      </c>
      <c r="X93" s="6">
        <v>10.952</v>
      </c>
      <c r="Y93" s="21">
        <v>8.4309999999999992</v>
      </c>
      <c r="Z93" s="6">
        <v>5.3369999999999997</v>
      </c>
      <c r="AA93" s="6">
        <v>4.9610000000000003</v>
      </c>
      <c r="AB93" s="6">
        <v>6.9809999999999999</v>
      </c>
      <c r="AC93" s="6">
        <v>9.6539999999999999</v>
      </c>
      <c r="AD93" s="6">
        <v>12.505000000000001</v>
      </c>
      <c r="AE93" s="6">
        <v>13.891</v>
      </c>
      <c r="AF93" s="6">
        <v>14.939</v>
      </c>
      <c r="AG93" s="6">
        <v>15.685</v>
      </c>
      <c r="AH93" s="6">
        <v>16.251999999999999</v>
      </c>
      <c r="AI93" s="6">
        <v>16.044</v>
      </c>
      <c r="AJ93" s="6">
        <v>15.709</v>
      </c>
      <c r="AK93" s="6">
        <v>17.978000000000002</v>
      </c>
    </row>
    <row r="94" spans="1:37" x14ac:dyDescent="0.25">
      <c r="A94" s="40" t="s">
        <v>45</v>
      </c>
      <c r="B94" s="15">
        <v>1689.8000000000002</v>
      </c>
      <c r="C94" s="15">
        <v>1525.3999999999996</v>
      </c>
      <c r="D94" s="15">
        <v>1620.1</v>
      </c>
      <c r="E94" s="15">
        <v>681.59999999999991</v>
      </c>
      <c r="F94" s="15">
        <v>557.39999999999986</v>
      </c>
      <c r="G94" s="15">
        <v>664</v>
      </c>
      <c r="H94" s="15">
        <v>532.69999999999993</v>
      </c>
      <c r="I94" s="15">
        <v>601.1</v>
      </c>
      <c r="J94" s="15">
        <v>695.40000000000009</v>
      </c>
      <c r="K94" s="15">
        <v>774.09999999999991</v>
      </c>
      <c r="L94" s="15">
        <v>875.2</v>
      </c>
      <c r="M94" s="15">
        <v>1045.5999999999999</v>
      </c>
      <c r="N94" s="15">
        <v>1344.1</v>
      </c>
      <c r="O94" s="15">
        <v>1399.3</v>
      </c>
      <c r="P94" s="15">
        <v>1455.7</v>
      </c>
      <c r="Q94" s="15">
        <v>1478.7</v>
      </c>
      <c r="R94" s="15">
        <v>1482.5</v>
      </c>
      <c r="S94" s="15">
        <v>1501.8</v>
      </c>
      <c r="T94" s="15">
        <v>1583.4</v>
      </c>
      <c r="U94" s="15">
        <v>1594.4</v>
      </c>
      <c r="V94" s="15">
        <v>1561.6</v>
      </c>
      <c r="W94" s="6">
        <v>1583.8040000000001</v>
      </c>
      <c r="X94" s="6">
        <v>1462.307</v>
      </c>
      <c r="Y94" s="21">
        <v>1362.366</v>
      </c>
      <c r="Z94" s="6">
        <v>1275.845</v>
      </c>
      <c r="AA94" s="6">
        <v>1299.6400000000001</v>
      </c>
      <c r="AB94" s="6">
        <v>1252.096</v>
      </c>
      <c r="AC94" s="6">
        <v>1298.498</v>
      </c>
      <c r="AD94" s="54" t="s">
        <v>0</v>
      </c>
      <c r="AE94" s="54" t="s">
        <v>0</v>
      </c>
      <c r="AF94" s="54" t="s">
        <v>0</v>
      </c>
      <c r="AG94" s="54" t="s">
        <v>0</v>
      </c>
      <c r="AH94" s="54" t="s">
        <v>0</v>
      </c>
      <c r="AI94" s="54" t="s">
        <v>0</v>
      </c>
      <c r="AJ94" s="54" t="s">
        <v>0</v>
      </c>
      <c r="AK94" s="54" t="s">
        <v>0</v>
      </c>
    </row>
    <row r="95" spans="1:37" x14ac:dyDescent="0.25">
      <c r="A95" s="40" t="s">
        <v>37</v>
      </c>
      <c r="B95" s="15">
        <v>1160</v>
      </c>
      <c r="C95" s="15">
        <v>1162.1999999999998</v>
      </c>
      <c r="D95" s="15">
        <v>1144.0000000000002</v>
      </c>
      <c r="E95" s="15">
        <v>1227.9000000000003</v>
      </c>
      <c r="F95" s="15">
        <v>316.89999999999998</v>
      </c>
      <c r="G95" s="15">
        <v>351.80000000000013</v>
      </c>
      <c r="H95" s="15">
        <v>315.80000000000007</v>
      </c>
      <c r="I95" s="15">
        <v>326.59999999999997</v>
      </c>
      <c r="J95" s="15">
        <v>318.60000000000008</v>
      </c>
      <c r="K95" s="15">
        <v>277.89999999999998</v>
      </c>
      <c r="L95" s="15">
        <v>328.80000000000007</v>
      </c>
      <c r="M95" s="15">
        <v>359.79999999999995</v>
      </c>
      <c r="N95" s="15">
        <v>429.1</v>
      </c>
      <c r="O95" s="15">
        <v>500.69999999999987</v>
      </c>
      <c r="P95" s="15">
        <v>524.90000000000009</v>
      </c>
      <c r="Q95" s="15">
        <v>602.90000000000009</v>
      </c>
      <c r="R95" s="15">
        <v>541.20000000000005</v>
      </c>
      <c r="S95" s="15">
        <v>521.9</v>
      </c>
      <c r="T95" s="15">
        <v>527.5</v>
      </c>
      <c r="U95" s="15">
        <v>550.79999999999995</v>
      </c>
      <c r="V95" s="15">
        <v>557.6</v>
      </c>
      <c r="W95" s="6">
        <v>523.23199999999997</v>
      </c>
      <c r="X95" s="6">
        <v>475.16699999999997</v>
      </c>
      <c r="Y95" s="21">
        <v>459.75</v>
      </c>
      <c r="Z95" s="6">
        <v>450.01299999999998</v>
      </c>
      <c r="AA95" s="6">
        <v>460.90499999999997</v>
      </c>
      <c r="AB95" s="6">
        <v>456.55099999999999</v>
      </c>
      <c r="AC95" s="6">
        <v>457.49400000000003</v>
      </c>
      <c r="AD95" s="6">
        <v>458.43200000000002</v>
      </c>
      <c r="AE95" s="6">
        <v>501.69400000000002</v>
      </c>
      <c r="AF95" s="6">
        <v>493.85599999999999</v>
      </c>
      <c r="AG95" s="6">
        <v>514.93200000000002</v>
      </c>
      <c r="AH95" s="6">
        <v>280.93200000000002</v>
      </c>
      <c r="AI95" s="6">
        <v>242.53</v>
      </c>
      <c r="AJ95" s="6">
        <v>233.01</v>
      </c>
      <c r="AK95" s="104">
        <v>229.27500000000001</v>
      </c>
    </row>
    <row r="96" spans="1:37" x14ac:dyDescent="0.25">
      <c r="A96" s="40" t="s">
        <v>38</v>
      </c>
      <c r="B96" s="15">
        <v>1422.5</v>
      </c>
      <c r="C96" s="15">
        <v>1474.8999999999996</v>
      </c>
      <c r="D96" s="15">
        <v>1748.9</v>
      </c>
      <c r="E96" s="15">
        <v>1736.7</v>
      </c>
      <c r="F96" s="15">
        <v>1100.0000000000002</v>
      </c>
      <c r="G96" s="15">
        <v>1168.8000000000002</v>
      </c>
      <c r="H96" s="15">
        <v>1024.8</v>
      </c>
      <c r="I96" s="15">
        <v>870.1</v>
      </c>
      <c r="J96" s="15">
        <v>847.6</v>
      </c>
      <c r="K96" s="15">
        <v>1120.7</v>
      </c>
      <c r="L96" s="15">
        <v>1197.9000000000001</v>
      </c>
      <c r="M96" s="15">
        <v>1212.9000000000001</v>
      </c>
      <c r="N96" s="15">
        <v>1266.3</v>
      </c>
      <c r="O96" s="15">
        <v>1285.3</v>
      </c>
      <c r="P96" s="15">
        <v>1353.1000000000001</v>
      </c>
      <c r="Q96" s="15">
        <v>1363.2</v>
      </c>
      <c r="R96" s="15">
        <v>1530.8</v>
      </c>
      <c r="S96" s="15">
        <v>1575.3</v>
      </c>
      <c r="T96" s="15">
        <v>1607.8</v>
      </c>
      <c r="U96" s="15">
        <v>1677.6</v>
      </c>
      <c r="V96" s="15">
        <v>1722.9</v>
      </c>
      <c r="W96" s="9">
        <v>1529.7470000000001</v>
      </c>
      <c r="X96" s="9">
        <v>1699.011</v>
      </c>
      <c r="Y96" s="21">
        <v>1875.21</v>
      </c>
      <c r="Z96" s="6">
        <v>1885.1279999999999</v>
      </c>
      <c r="AA96" s="6">
        <v>1979.2940000000001</v>
      </c>
      <c r="AB96" s="6">
        <v>1657.404</v>
      </c>
      <c r="AC96" s="6">
        <v>1512.402</v>
      </c>
      <c r="AD96" s="6">
        <v>1575.691</v>
      </c>
      <c r="AE96" s="6">
        <v>1615.5909999999999</v>
      </c>
      <c r="AF96" s="6">
        <v>1646.5740000000001</v>
      </c>
      <c r="AG96" s="6">
        <v>1696.451</v>
      </c>
      <c r="AH96" s="6">
        <v>623.28700000000003</v>
      </c>
      <c r="AI96" s="6">
        <v>799.91</v>
      </c>
      <c r="AJ96" s="6">
        <v>734.15</v>
      </c>
      <c r="AK96" s="9">
        <v>750.91800000000001</v>
      </c>
    </row>
    <row r="97" spans="1:37" x14ac:dyDescent="0.25">
      <c r="A97" s="40" t="s">
        <v>39</v>
      </c>
      <c r="B97" s="55" t="s">
        <v>0</v>
      </c>
      <c r="C97" s="55" t="s">
        <v>0</v>
      </c>
      <c r="D97" s="55" t="s">
        <v>0</v>
      </c>
      <c r="E97" s="55" t="s">
        <v>0</v>
      </c>
      <c r="F97" s="55" t="s">
        <v>0</v>
      </c>
      <c r="G97" s="55" t="s">
        <v>0</v>
      </c>
      <c r="H97" s="55" t="s">
        <v>0</v>
      </c>
      <c r="I97" s="55" t="s">
        <v>0</v>
      </c>
      <c r="J97" s="55" t="s">
        <v>0</v>
      </c>
      <c r="K97" s="55" t="s">
        <v>0</v>
      </c>
      <c r="L97" s="55" t="s">
        <v>0</v>
      </c>
      <c r="M97" s="55" t="s">
        <v>0</v>
      </c>
      <c r="N97" s="55" t="s">
        <v>0</v>
      </c>
      <c r="O97" s="55" t="s">
        <v>0</v>
      </c>
      <c r="P97" s="55" t="s">
        <v>0</v>
      </c>
      <c r="Q97" s="55" t="s">
        <v>0</v>
      </c>
      <c r="R97" s="55" t="s">
        <v>0</v>
      </c>
      <c r="S97" s="55" t="s">
        <v>0</v>
      </c>
      <c r="T97" s="55" t="s">
        <v>0</v>
      </c>
      <c r="U97" s="55" t="s">
        <v>0</v>
      </c>
      <c r="V97" s="55" t="s">
        <v>0</v>
      </c>
      <c r="W97" s="55" t="s">
        <v>0</v>
      </c>
      <c r="X97" s="55" t="s">
        <v>0</v>
      </c>
      <c r="Y97" s="55" t="s">
        <v>0</v>
      </c>
      <c r="Z97" s="55" t="s">
        <v>0</v>
      </c>
      <c r="AA97" s="55" t="s">
        <v>0</v>
      </c>
      <c r="AB97" s="55" t="s">
        <v>0</v>
      </c>
      <c r="AC97" s="55" t="s">
        <v>0</v>
      </c>
      <c r="AD97" s="6">
        <v>1207.1320000000001</v>
      </c>
      <c r="AE97" s="6">
        <v>1264.527</v>
      </c>
      <c r="AF97" s="6">
        <v>1366.6420000000001</v>
      </c>
      <c r="AG97" s="6">
        <v>1350.5260000000001</v>
      </c>
      <c r="AH97" s="6">
        <v>1297.604</v>
      </c>
      <c r="AI97" s="6">
        <v>1169.703</v>
      </c>
      <c r="AJ97" s="6">
        <v>1199.973</v>
      </c>
      <c r="AK97" s="9">
        <v>1219.4849999999999</v>
      </c>
    </row>
    <row r="98" spans="1:37" x14ac:dyDescent="0.25">
      <c r="A98" s="41" t="s">
        <v>40</v>
      </c>
      <c r="B98" s="55" t="s">
        <v>0</v>
      </c>
      <c r="C98" s="55" t="s">
        <v>0</v>
      </c>
      <c r="D98" s="55" t="s">
        <v>0</v>
      </c>
      <c r="E98" s="55" t="s">
        <v>0</v>
      </c>
      <c r="F98" s="55" t="s">
        <v>0</v>
      </c>
      <c r="G98" s="55" t="s">
        <v>0</v>
      </c>
      <c r="H98" s="55" t="s">
        <v>0</v>
      </c>
      <c r="I98" s="55" t="s">
        <v>0</v>
      </c>
      <c r="J98" s="55" t="s">
        <v>0</v>
      </c>
      <c r="K98" s="55" t="s">
        <v>0</v>
      </c>
      <c r="L98" s="55" t="s">
        <v>0</v>
      </c>
      <c r="M98" s="55" t="s">
        <v>0</v>
      </c>
      <c r="N98" s="55" t="s">
        <v>0</v>
      </c>
      <c r="O98" s="55" t="s">
        <v>0</v>
      </c>
      <c r="P98" s="55" t="s">
        <v>0</v>
      </c>
      <c r="Q98" s="55" t="s">
        <v>0</v>
      </c>
      <c r="R98" s="55" t="s">
        <v>0</v>
      </c>
      <c r="S98" s="55" t="s">
        <v>0</v>
      </c>
      <c r="T98" s="55" t="s">
        <v>0</v>
      </c>
      <c r="U98" s="55" t="s">
        <v>0</v>
      </c>
      <c r="V98" s="55" t="s">
        <v>0</v>
      </c>
      <c r="W98" s="55" t="s">
        <v>0</v>
      </c>
      <c r="X98" s="55" t="s">
        <v>0</v>
      </c>
      <c r="Y98" s="55" t="s">
        <v>0</v>
      </c>
      <c r="Z98" s="55" t="s">
        <v>0</v>
      </c>
      <c r="AA98" s="55" t="s">
        <v>0</v>
      </c>
      <c r="AB98" s="55" t="s">
        <v>0</v>
      </c>
      <c r="AC98" s="55" t="s">
        <v>0</v>
      </c>
      <c r="AD98" s="55" t="s">
        <v>0</v>
      </c>
      <c r="AE98" s="55" t="s">
        <v>0</v>
      </c>
      <c r="AF98" s="55" t="s">
        <v>0</v>
      </c>
      <c r="AG98" s="55" t="s">
        <v>0</v>
      </c>
      <c r="AH98" s="6">
        <v>74.191000000000003</v>
      </c>
      <c r="AI98" s="6">
        <v>37.779000000000003</v>
      </c>
      <c r="AJ98" s="6">
        <v>28.835000000000001</v>
      </c>
      <c r="AK98" s="9">
        <v>31.224</v>
      </c>
    </row>
    <row r="99" spans="1:37" x14ac:dyDescent="0.25">
      <c r="A99" s="40" t="s">
        <v>41</v>
      </c>
      <c r="B99" s="15">
        <v>2473.8999999999996</v>
      </c>
      <c r="C99" s="15">
        <v>2568.6000000000004</v>
      </c>
      <c r="D99" s="15">
        <v>2759</v>
      </c>
      <c r="E99" s="15">
        <v>2855.2000000000003</v>
      </c>
      <c r="F99" s="15">
        <v>702.90000000000009</v>
      </c>
      <c r="G99" s="15">
        <v>814.90000000000009</v>
      </c>
      <c r="H99" s="15">
        <v>681.80000000000007</v>
      </c>
      <c r="I99" s="15">
        <v>548.30000000000018</v>
      </c>
      <c r="J99" s="15">
        <v>561</v>
      </c>
      <c r="K99" s="15">
        <v>641.40000000000009</v>
      </c>
      <c r="L99" s="15">
        <v>687.4000000000002</v>
      </c>
      <c r="M99" s="15">
        <v>697.6</v>
      </c>
      <c r="N99" s="15">
        <v>758.00000000000023</v>
      </c>
      <c r="O99" s="15">
        <v>789.6</v>
      </c>
      <c r="P99" s="15">
        <v>798.30000000000018</v>
      </c>
      <c r="Q99" s="15">
        <v>826.9</v>
      </c>
      <c r="R99" s="15">
        <v>818.4</v>
      </c>
      <c r="S99" s="15">
        <v>809</v>
      </c>
      <c r="T99" s="15">
        <v>785.9</v>
      </c>
      <c r="U99" s="15">
        <v>822</v>
      </c>
      <c r="V99" s="15">
        <v>880.5</v>
      </c>
      <c r="W99" s="9">
        <v>867.69299999999998</v>
      </c>
      <c r="X99" s="9">
        <v>882.01800000000003</v>
      </c>
      <c r="Y99" s="19">
        <v>868.88199999999995</v>
      </c>
      <c r="Z99" s="9">
        <v>894.37199999999996</v>
      </c>
      <c r="AA99" s="9">
        <v>877.93799999999999</v>
      </c>
      <c r="AB99" s="9">
        <v>896.98199999999997</v>
      </c>
      <c r="AC99" s="9">
        <v>900.548</v>
      </c>
      <c r="AD99" s="9">
        <v>899.63300000000004</v>
      </c>
      <c r="AE99" s="9">
        <v>911.00699999999995</v>
      </c>
      <c r="AF99" s="9">
        <v>941.08100000000002</v>
      </c>
      <c r="AG99" s="9">
        <v>978.81700000000001</v>
      </c>
      <c r="AH99" s="9">
        <v>390.70299999999997</v>
      </c>
      <c r="AI99" s="9">
        <v>380.84100000000001</v>
      </c>
      <c r="AJ99" s="9">
        <v>310.73599999999999</v>
      </c>
      <c r="AK99" s="9">
        <v>297.48700000000002</v>
      </c>
    </row>
    <row r="100" spans="1:37" x14ac:dyDescent="0.25">
      <c r="A100" s="40" t="s">
        <v>42</v>
      </c>
      <c r="B100" s="18"/>
      <c r="C100" s="15"/>
      <c r="D100" s="15"/>
      <c r="E100" s="15"/>
      <c r="F100" s="15">
        <v>3.7</v>
      </c>
      <c r="G100" s="15">
        <v>3.6</v>
      </c>
      <c r="H100" s="15">
        <v>3.8</v>
      </c>
      <c r="I100" s="15">
        <v>3.9</v>
      </c>
      <c r="J100" s="15">
        <v>4</v>
      </c>
      <c r="K100" s="15">
        <v>7.1</v>
      </c>
      <c r="L100" s="15">
        <v>15.2</v>
      </c>
      <c r="M100" s="15">
        <v>13.1</v>
      </c>
      <c r="N100" s="15">
        <v>13.5</v>
      </c>
      <c r="O100" s="15">
        <v>15.3</v>
      </c>
      <c r="P100" s="15">
        <v>16.100000000000001</v>
      </c>
      <c r="Q100" s="15">
        <v>7.7</v>
      </c>
      <c r="R100" s="15">
        <v>4.5</v>
      </c>
      <c r="S100" s="15">
        <v>4.5999999999999996</v>
      </c>
      <c r="T100" s="15">
        <v>4.2</v>
      </c>
      <c r="U100" s="15">
        <v>3.9</v>
      </c>
      <c r="V100" s="15">
        <v>4</v>
      </c>
      <c r="W100" s="9">
        <v>4.0570000000000004</v>
      </c>
      <c r="X100" s="9">
        <v>3.8340000000000001</v>
      </c>
      <c r="Y100" s="19">
        <v>3.7250000000000001</v>
      </c>
      <c r="Z100" s="9">
        <v>3.8359999999999999</v>
      </c>
      <c r="AA100" s="9">
        <v>2.0270000000000001</v>
      </c>
      <c r="AB100" s="9">
        <v>1.1000000000000001</v>
      </c>
      <c r="AC100" s="9">
        <v>1.6</v>
      </c>
      <c r="AD100" s="9">
        <v>1.4970000000000001</v>
      </c>
      <c r="AE100" s="9">
        <v>7.1999999999999995E-2</v>
      </c>
      <c r="AF100" s="9">
        <v>3.3490000000000002</v>
      </c>
      <c r="AG100" s="9">
        <v>3.556</v>
      </c>
      <c r="AH100" s="9">
        <v>1.7889999999999999</v>
      </c>
      <c r="AI100" s="9">
        <v>1.9670000000000001</v>
      </c>
      <c r="AJ100" s="9">
        <v>12.363</v>
      </c>
      <c r="AK100" s="9">
        <v>22.998999999999999</v>
      </c>
    </row>
    <row r="101" spans="1:37" x14ac:dyDescent="0.25">
      <c r="A101" s="40" t="s">
        <v>43</v>
      </c>
      <c r="B101" s="18"/>
      <c r="C101" s="15"/>
      <c r="D101" s="15"/>
      <c r="E101" s="15"/>
      <c r="F101" s="15"/>
      <c r="G101" s="15">
        <v>70.2</v>
      </c>
      <c r="H101" s="15">
        <v>54.4</v>
      </c>
      <c r="I101" s="15">
        <v>65.100000000000009</v>
      </c>
      <c r="J101" s="15">
        <v>26.3</v>
      </c>
      <c r="K101" s="15">
        <v>41.2</v>
      </c>
      <c r="L101" s="15">
        <v>48.1</v>
      </c>
      <c r="M101" s="15">
        <v>37.800000000000004</v>
      </c>
      <c r="N101" s="15">
        <v>29</v>
      </c>
      <c r="O101" s="15">
        <v>27.4</v>
      </c>
      <c r="P101" s="15">
        <v>23.1</v>
      </c>
      <c r="Q101" s="15">
        <v>20.2</v>
      </c>
      <c r="R101" s="15">
        <v>47.4</v>
      </c>
      <c r="S101" s="15">
        <v>45.6</v>
      </c>
      <c r="T101" s="15">
        <v>44.8</v>
      </c>
      <c r="U101" s="15">
        <v>43.3</v>
      </c>
      <c r="V101" s="15">
        <v>39.200000000000003</v>
      </c>
      <c r="W101" s="9">
        <v>34.042999999999999</v>
      </c>
      <c r="X101" s="9">
        <v>21.396999999999998</v>
      </c>
      <c r="Y101" s="19">
        <v>58.762</v>
      </c>
      <c r="Z101" s="9">
        <v>11.768000000000001</v>
      </c>
      <c r="AA101" s="9">
        <v>6.0170000000000003</v>
      </c>
      <c r="AB101" s="9">
        <v>5.9630000000000001</v>
      </c>
      <c r="AC101" s="9">
        <v>5.4950000000000001</v>
      </c>
      <c r="AD101" s="9">
        <v>5.3689999999999998</v>
      </c>
      <c r="AE101" s="9">
        <v>5.6639999999999997</v>
      </c>
      <c r="AF101" s="9">
        <v>6.8250000000000002</v>
      </c>
      <c r="AG101" s="9">
        <v>9.4749999999999996</v>
      </c>
      <c r="AH101" s="9">
        <v>9.5399999999999991</v>
      </c>
      <c r="AI101" s="9">
        <v>8.61</v>
      </c>
      <c r="AJ101" s="9">
        <v>7.5940000000000003</v>
      </c>
      <c r="AK101" s="9">
        <v>6.7320000000000002</v>
      </c>
    </row>
    <row r="102" spans="1:37" x14ac:dyDescent="0.25">
      <c r="A102" s="45" t="s">
        <v>44</v>
      </c>
      <c r="B102" s="82" t="s">
        <v>0</v>
      </c>
      <c r="C102" s="82" t="s">
        <v>0</v>
      </c>
      <c r="D102" s="82" t="s">
        <v>0</v>
      </c>
      <c r="E102" s="82" t="s">
        <v>0</v>
      </c>
      <c r="F102" s="82" t="s">
        <v>0</v>
      </c>
      <c r="G102" s="82" t="s">
        <v>0</v>
      </c>
      <c r="H102" s="82" t="s">
        <v>0</v>
      </c>
      <c r="I102" s="82" t="s">
        <v>0</v>
      </c>
      <c r="J102" s="82" t="s">
        <v>0</v>
      </c>
      <c r="K102" s="82" t="s">
        <v>0</v>
      </c>
      <c r="L102" s="82" t="s">
        <v>0</v>
      </c>
      <c r="M102" s="82" t="s">
        <v>0</v>
      </c>
      <c r="N102" s="82" t="s">
        <v>0</v>
      </c>
      <c r="O102" s="82" t="s">
        <v>0</v>
      </c>
      <c r="P102" s="82" t="s">
        <v>0</v>
      </c>
      <c r="Q102" s="82" t="s">
        <v>0</v>
      </c>
      <c r="R102" s="82" t="s">
        <v>0</v>
      </c>
      <c r="S102" s="82" t="s">
        <v>0</v>
      </c>
      <c r="T102" s="82" t="s">
        <v>0</v>
      </c>
      <c r="U102" s="82" t="s">
        <v>0</v>
      </c>
      <c r="V102" s="82" t="s">
        <v>0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82" t="s">
        <v>0</v>
      </c>
      <c r="AD102" s="87">
        <v>372.30700000000002</v>
      </c>
      <c r="AE102" s="87">
        <v>200.36600000000001</v>
      </c>
      <c r="AF102" s="87">
        <v>371.01400000000001</v>
      </c>
      <c r="AG102" s="87">
        <v>371.38200000000001</v>
      </c>
      <c r="AH102" s="87">
        <v>228.40799999999999</v>
      </c>
      <c r="AI102" s="87">
        <v>233.25200000000001</v>
      </c>
      <c r="AJ102" s="87">
        <v>201.3</v>
      </c>
      <c r="AK102" s="87">
        <v>114.72499999999999</v>
      </c>
    </row>
    <row r="103" spans="1:37" x14ac:dyDescent="0.25">
      <c r="AB103" s="33"/>
    </row>
    <row r="104" spans="1:37" x14ac:dyDescent="0.25">
      <c r="A104" s="142" t="s">
        <v>22</v>
      </c>
      <c r="B104" s="37"/>
      <c r="C104" s="37"/>
      <c r="D104" s="37"/>
      <c r="E104" s="37"/>
      <c r="F104" s="37"/>
      <c r="G104" s="37"/>
    </row>
    <row r="105" spans="1:37" ht="15" customHeight="1" x14ac:dyDescent="0.25">
      <c r="A105" s="156" t="s">
        <v>21</v>
      </c>
      <c r="B105" s="156"/>
      <c r="C105" s="156"/>
      <c r="D105" s="156"/>
      <c r="E105" s="156"/>
      <c r="F105" s="156"/>
      <c r="G105" s="156"/>
    </row>
    <row r="106" spans="1:37" x14ac:dyDescent="0.25">
      <c r="A106" s="156"/>
      <c r="B106" s="156"/>
      <c r="C106" s="156"/>
      <c r="D106" s="156"/>
      <c r="E106" s="156"/>
      <c r="F106" s="156"/>
      <c r="G106" s="156"/>
    </row>
    <row r="107" spans="1:37" x14ac:dyDescent="0.25">
      <c r="A107" s="156"/>
      <c r="B107" s="156"/>
      <c r="C107" s="156"/>
      <c r="D107" s="156"/>
      <c r="E107" s="156"/>
      <c r="F107" s="156"/>
      <c r="G107" s="156"/>
    </row>
    <row r="108" spans="1:37" ht="21" customHeight="1" x14ac:dyDescent="0.25">
      <c r="A108" s="156"/>
      <c r="B108" s="156"/>
      <c r="C108" s="156"/>
      <c r="D108" s="156"/>
      <c r="E108" s="156"/>
      <c r="F108" s="156"/>
      <c r="G108" s="156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2"/>
  <sheetViews>
    <sheetView workbookViewId="0">
      <selection sqref="A1:G1"/>
    </sheetView>
  </sheetViews>
  <sheetFormatPr defaultRowHeight="12.75" x14ac:dyDescent="0.2"/>
  <cols>
    <col min="1" max="1" width="9.140625" style="124"/>
    <col min="2" max="7" width="19" style="124" customWidth="1"/>
    <col min="8" max="16384" width="9.140625" style="124"/>
  </cols>
  <sheetData>
    <row r="1" spans="1:7" ht="28.5" customHeight="1" thickBot="1" x14ac:dyDescent="0.25">
      <c r="A1" s="158" t="s">
        <v>14</v>
      </c>
      <c r="B1" s="158"/>
      <c r="C1" s="158"/>
      <c r="D1" s="158"/>
      <c r="E1" s="158"/>
      <c r="F1" s="158"/>
      <c r="G1" s="158"/>
    </row>
    <row r="2" spans="1:7" ht="40.5" customHeight="1" thickBot="1" x14ac:dyDescent="0.25">
      <c r="A2" s="139"/>
      <c r="B2" s="139" t="s">
        <v>15</v>
      </c>
      <c r="C2" s="126" t="s">
        <v>16</v>
      </c>
      <c r="D2" s="126" t="s">
        <v>17</v>
      </c>
      <c r="E2" s="126" t="s">
        <v>18</v>
      </c>
      <c r="F2" s="126" t="s">
        <v>19</v>
      </c>
      <c r="G2" s="126" t="s">
        <v>20</v>
      </c>
    </row>
    <row r="3" spans="1:7" x14ac:dyDescent="0.2">
      <c r="A3" s="127">
        <v>1990</v>
      </c>
      <c r="B3" s="131">
        <v>2633.7000000000003</v>
      </c>
      <c r="C3" s="128">
        <v>1559.6</v>
      </c>
      <c r="D3" s="128">
        <v>5641.6</v>
      </c>
      <c r="E3" s="128">
        <v>4185.1000000000004</v>
      </c>
      <c r="F3" s="128">
        <v>107.9</v>
      </c>
      <c r="G3" s="128">
        <v>1821.4</v>
      </c>
    </row>
    <row r="4" spans="1:7" x14ac:dyDescent="0.2">
      <c r="A4" s="130">
        <v>1991</v>
      </c>
      <c r="B4" s="131">
        <v>2573.1000000000004</v>
      </c>
      <c r="C4" s="131">
        <v>1524.4</v>
      </c>
      <c r="D4" s="135">
        <v>5556.9</v>
      </c>
      <c r="E4" s="131">
        <v>4075.3</v>
      </c>
      <c r="F4" s="131">
        <v>104.4</v>
      </c>
      <c r="G4" s="131">
        <v>1821.4</v>
      </c>
    </row>
    <row r="5" spans="1:7" x14ac:dyDescent="0.2">
      <c r="A5" s="130">
        <v>1992</v>
      </c>
      <c r="B5" s="131">
        <v>2155.6999999999998</v>
      </c>
      <c r="C5" s="131">
        <v>1257.5</v>
      </c>
      <c r="D5" s="131">
        <v>5265.1</v>
      </c>
      <c r="E5" s="131">
        <v>3564.7</v>
      </c>
      <c r="F5" s="131">
        <v>96.4</v>
      </c>
      <c r="G5" s="131">
        <v>1994.5</v>
      </c>
    </row>
    <row r="6" spans="1:7" x14ac:dyDescent="0.2">
      <c r="A6" s="130">
        <v>1993</v>
      </c>
      <c r="B6" s="131">
        <v>2231.1000000000004</v>
      </c>
      <c r="C6" s="131">
        <v>1311.5</v>
      </c>
      <c r="D6" s="131">
        <v>5576.5</v>
      </c>
      <c r="E6" s="131">
        <v>3288.2</v>
      </c>
      <c r="F6" s="131">
        <v>94.6</v>
      </c>
      <c r="G6" s="131">
        <v>1879.3</v>
      </c>
    </row>
    <row r="7" spans="1:7" x14ac:dyDescent="0.2">
      <c r="A7" s="130">
        <v>1994</v>
      </c>
      <c r="B7" s="131">
        <v>2101.7000000000003</v>
      </c>
      <c r="C7" s="131">
        <v>1206.7</v>
      </c>
      <c r="D7" s="131">
        <v>5296</v>
      </c>
      <c r="E7" s="131">
        <v>2629.3</v>
      </c>
      <c r="F7" s="131">
        <v>75.3</v>
      </c>
      <c r="G7" s="131">
        <v>1950.9</v>
      </c>
    </row>
    <row r="8" spans="1:7" x14ac:dyDescent="0.2">
      <c r="A8" s="130">
        <v>1995</v>
      </c>
      <c r="B8" s="131">
        <v>1773.8</v>
      </c>
      <c r="C8" s="131">
        <v>984.8</v>
      </c>
      <c r="D8" s="131">
        <v>4619.1000000000004</v>
      </c>
      <c r="E8" s="131">
        <v>1840.8</v>
      </c>
      <c r="F8" s="131">
        <v>58.3</v>
      </c>
      <c r="G8" s="131">
        <v>1145.2</v>
      </c>
    </row>
    <row r="9" spans="1:7" x14ac:dyDescent="0.2">
      <c r="A9" s="130">
        <v>1996</v>
      </c>
      <c r="B9" s="131">
        <v>1510.0000000000002</v>
      </c>
      <c r="C9" s="131">
        <v>836.7</v>
      </c>
      <c r="D9" s="131">
        <v>3627.1</v>
      </c>
      <c r="E9" s="131">
        <v>1262.4000000000001</v>
      </c>
      <c r="F9" s="131">
        <v>42.2</v>
      </c>
      <c r="G9" s="131">
        <v>1033.4000000000001</v>
      </c>
    </row>
    <row r="10" spans="1:7" x14ac:dyDescent="0.2">
      <c r="A10" s="130">
        <v>1997</v>
      </c>
      <c r="B10" s="131">
        <v>1345.6999999999996</v>
      </c>
      <c r="C10" s="131">
        <v>717.4</v>
      </c>
      <c r="D10" s="131">
        <v>3334.5</v>
      </c>
      <c r="E10" s="131">
        <v>1265.8</v>
      </c>
      <c r="F10" s="131">
        <v>34.6</v>
      </c>
      <c r="G10" s="131">
        <v>361.2</v>
      </c>
    </row>
    <row r="11" spans="1:7" x14ac:dyDescent="0.2">
      <c r="A11" s="130">
        <v>1998</v>
      </c>
      <c r="B11" s="131">
        <v>1203.0999999999999</v>
      </c>
      <c r="C11" s="131">
        <v>636.29999999999995</v>
      </c>
      <c r="D11" s="131">
        <v>3364.3</v>
      </c>
      <c r="E11" s="131">
        <v>1388.4</v>
      </c>
      <c r="F11" s="131">
        <v>25.2</v>
      </c>
      <c r="G11" s="131">
        <v>214.3</v>
      </c>
    </row>
    <row r="12" spans="1:7" x14ac:dyDescent="0.2">
      <c r="A12" s="130">
        <v>1999</v>
      </c>
      <c r="B12" s="131">
        <v>1182.3000000000002</v>
      </c>
      <c r="C12" s="131">
        <v>634.9</v>
      </c>
      <c r="D12" s="131">
        <v>3535.2</v>
      </c>
      <c r="E12" s="131">
        <v>1512.4</v>
      </c>
      <c r="F12" s="131">
        <v>22.3</v>
      </c>
      <c r="G12" s="131">
        <v>152.30000000000001</v>
      </c>
    </row>
    <row r="13" spans="1:7" x14ac:dyDescent="0.2">
      <c r="A13" s="130">
        <v>2000</v>
      </c>
      <c r="B13" s="131">
        <v>1054.0999999999999</v>
      </c>
      <c r="C13" s="131">
        <v>569.4</v>
      </c>
      <c r="D13" s="131">
        <v>3730.2</v>
      </c>
      <c r="E13" s="131">
        <v>1692.2</v>
      </c>
      <c r="F13" s="131">
        <v>22.9</v>
      </c>
      <c r="G13" s="131">
        <v>129.9</v>
      </c>
    </row>
    <row r="14" spans="1:7" x14ac:dyDescent="0.2">
      <c r="A14" s="130">
        <v>2001</v>
      </c>
      <c r="B14" s="131">
        <v>1054.2</v>
      </c>
      <c r="C14" s="131">
        <v>585.1</v>
      </c>
      <c r="D14" s="131">
        <v>3922.9</v>
      </c>
      <c r="E14" s="131">
        <v>1855.3</v>
      </c>
      <c r="F14" s="131">
        <v>23.6</v>
      </c>
      <c r="G14" s="131">
        <v>124.4</v>
      </c>
    </row>
    <row r="15" spans="1:7" x14ac:dyDescent="0.2">
      <c r="A15" s="130">
        <v>2002</v>
      </c>
      <c r="B15" s="131">
        <v>1080.7</v>
      </c>
      <c r="C15" s="131">
        <v>595.79999999999995</v>
      </c>
      <c r="D15" s="131">
        <v>4109.8</v>
      </c>
      <c r="E15" s="131">
        <v>2102.1</v>
      </c>
      <c r="F15" s="131">
        <v>24.8</v>
      </c>
      <c r="G15" s="131">
        <v>127.6</v>
      </c>
    </row>
    <row r="16" spans="1:7" x14ac:dyDescent="0.2">
      <c r="A16" s="130">
        <v>2003</v>
      </c>
      <c r="B16" s="131">
        <v>1127.8</v>
      </c>
      <c r="C16" s="131">
        <v>613.70000000000005</v>
      </c>
      <c r="D16" s="131">
        <v>4316.7</v>
      </c>
      <c r="E16" s="131">
        <v>2276.6999999999998</v>
      </c>
      <c r="F16" s="131">
        <v>26.8</v>
      </c>
      <c r="G16" s="131">
        <v>164.5</v>
      </c>
    </row>
    <row r="17" spans="1:7" x14ac:dyDescent="0.2">
      <c r="A17" s="130">
        <v>2004</v>
      </c>
      <c r="B17" s="131">
        <v>1200.0999999999999</v>
      </c>
      <c r="C17" s="131">
        <v>654.29999999999995</v>
      </c>
      <c r="D17" s="131">
        <v>4556.8</v>
      </c>
      <c r="E17" s="131">
        <v>2316.8000000000002</v>
      </c>
      <c r="F17" s="131">
        <v>28.5</v>
      </c>
      <c r="G17" s="131">
        <v>145.6</v>
      </c>
    </row>
    <row r="18" spans="1:7" x14ac:dyDescent="0.2">
      <c r="A18" s="130">
        <v>2005</v>
      </c>
      <c r="B18" s="131">
        <v>1252</v>
      </c>
      <c r="C18" s="131">
        <v>675.9</v>
      </c>
      <c r="D18" s="131">
        <v>4749.2</v>
      </c>
      <c r="E18" s="131">
        <v>2514</v>
      </c>
      <c r="F18" s="131">
        <v>30.4</v>
      </c>
      <c r="G18" s="131">
        <v>191.9</v>
      </c>
    </row>
    <row r="19" spans="1:7" x14ac:dyDescent="0.2">
      <c r="A19" s="130">
        <v>2006</v>
      </c>
      <c r="B19" s="131">
        <v>1327.3</v>
      </c>
      <c r="C19" s="131">
        <v>724.5</v>
      </c>
      <c r="D19" s="131">
        <v>4926</v>
      </c>
      <c r="E19" s="131">
        <v>2494.6999999999998</v>
      </c>
      <c r="F19" s="131">
        <v>32.4</v>
      </c>
      <c r="G19" s="131">
        <v>129.30000000000001</v>
      </c>
    </row>
    <row r="20" spans="1:7" x14ac:dyDescent="0.2">
      <c r="A20" s="130">
        <v>2007</v>
      </c>
      <c r="B20" s="131">
        <v>1381.6</v>
      </c>
      <c r="C20" s="131">
        <v>752</v>
      </c>
      <c r="D20" s="131">
        <v>5073.2</v>
      </c>
      <c r="E20" s="131">
        <v>2664.2</v>
      </c>
      <c r="F20" s="131">
        <v>34.200000000000003</v>
      </c>
      <c r="G20" s="131">
        <v>90.6</v>
      </c>
    </row>
    <row r="21" spans="1:7" x14ac:dyDescent="0.2">
      <c r="A21" s="133">
        <v>2008</v>
      </c>
      <c r="B21" s="131">
        <v>1433.8</v>
      </c>
      <c r="C21" s="137">
        <v>778.5</v>
      </c>
      <c r="D21" s="137">
        <v>5198</v>
      </c>
      <c r="E21" s="137">
        <v>2989.1</v>
      </c>
      <c r="F21" s="137">
        <v>35.200000000000003</v>
      </c>
      <c r="G21" s="137">
        <v>115</v>
      </c>
    </row>
    <row r="22" spans="1:7" x14ac:dyDescent="0.2">
      <c r="A22" s="130">
        <v>2009</v>
      </c>
      <c r="B22" s="131">
        <v>1453</v>
      </c>
      <c r="C22" s="135">
        <v>794.1</v>
      </c>
      <c r="D22" s="135">
        <v>5303.9</v>
      </c>
      <c r="E22" s="135">
        <v>3306.4</v>
      </c>
      <c r="F22" s="135">
        <v>36.4</v>
      </c>
      <c r="G22" s="135">
        <v>78.8</v>
      </c>
    </row>
    <row r="23" spans="1:7" x14ac:dyDescent="0.2">
      <c r="A23" s="133">
        <v>2010</v>
      </c>
      <c r="B23" s="131">
        <v>1501.2</v>
      </c>
      <c r="C23" s="135">
        <v>834.4</v>
      </c>
      <c r="D23" s="135">
        <v>5381.2</v>
      </c>
      <c r="E23" s="135">
        <v>3720.3</v>
      </c>
      <c r="F23" s="135">
        <v>37.6</v>
      </c>
      <c r="G23" s="137">
        <v>49.4</v>
      </c>
    </row>
    <row r="24" spans="1:7" x14ac:dyDescent="0.2">
      <c r="A24" s="133">
        <v>2011</v>
      </c>
      <c r="B24" s="131">
        <v>1511.5</v>
      </c>
      <c r="C24" s="135">
        <v>838.1</v>
      </c>
      <c r="D24" s="135">
        <v>5232.5</v>
      </c>
      <c r="E24" s="135">
        <v>3718.5000000000005</v>
      </c>
      <c r="F24" s="135">
        <v>38.5</v>
      </c>
      <c r="G24" s="135">
        <v>42</v>
      </c>
    </row>
    <row r="25" spans="1:7" x14ac:dyDescent="0.2">
      <c r="A25" s="133">
        <v>2012</v>
      </c>
      <c r="B25" s="131">
        <v>1509.4</v>
      </c>
      <c r="C25" s="135">
        <v>844.7</v>
      </c>
      <c r="D25" s="140">
        <v>4851.6000000000004</v>
      </c>
      <c r="E25" s="140">
        <v>3673.4</v>
      </c>
      <c r="F25" s="140">
        <v>38.4</v>
      </c>
      <c r="G25" s="140">
        <v>43.6</v>
      </c>
    </row>
    <row r="26" spans="1:7" x14ac:dyDescent="0.2">
      <c r="A26" s="133">
        <v>2013</v>
      </c>
      <c r="B26" s="140">
        <v>1548.7</v>
      </c>
      <c r="C26" s="140">
        <v>871</v>
      </c>
      <c r="D26" s="140">
        <v>4930.3999999999996</v>
      </c>
      <c r="E26" s="140">
        <v>3896</v>
      </c>
      <c r="F26" s="140">
        <v>37.6</v>
      </c>
      <c r="G26" s="140">
        <v>24.3</v>
      </c>
    </row>
    <row r="27" spans="1:7" x14ac:dyDescent="0.2">
      <c r="A27" s="133">
        <v>2014</v>
      </c>
      <c r="B27" s="137">
        <v>1602.5</v>
      </c>
      <c r="C27" s="137">
        <v>900.2</v>
      </c>
      <c r="D27" s="137">
        <v>5067.8999999999996</v>
      </c>
      <c r="E27" s="137">
        <v>4291.2</v>
      </c>
      <c r="F27" s="137">
        <v>37.799999999999997</v>
      </c>
      <c r="G27" s="137">
        <v>20.100000000000001</v>
      </c>
    </row>
    <row r="28" spans="1:7" x14ac:dyDescent="0.2">
      <c r="A28" s="133">
        <v>2015</v>
      </c>
      <c r="B28" s="137">
        <v>1651.1</v>
      </c>
      <c r="C28" s="137">
        <v>931</v>
      </c>
      <c r="D28" s="137">
        <v>5182.3999999999996</v>
      </c>
      <c r="E28" s="137">
        <v>4737</v>
      </c>
      <c r="F28" s="137">
        <v>38</v>
      </c>
      <c r="G28" s="137">
        <v>7.1</v>
      </c>
    </row>
    <row r="29" spans="1:7" x14ac:dyDescent="0.2">
      <c r="A29" s="133">
        <v>2016</v>
      </c>
      <c r="B29" s="141">
        <v>1702</v>
      </c>
      <c r="C29" s="140">
        <v>960.7</v>
      </c>
      <c r="D29" s="138">
        <v>5341.7</v>
      </c>
      <c r="E29" s="138">
        <v>4757.2</v>
      </c>
      <c r="F29" s="138">
        <v>38.5</v>
      </c>
      <c r="G29" s="137">
        <v>4.3</v>
      </c>
    </row>
    <row r="30" spans="1:7" x14ac:dyDescent="0.2">
      <c r="A30" s="133">
        <v>2017</v>
      </c>
      <c r="B30" s="137">
        <v>1794.4</v>
      </c>
      <c r="C30" s="137">
        <v>1017.6</v>
      </c>
      <c r="D30" s="137">
        <v>5503.4</v>
      </c>
      <c r="E30" s="137">
        <v>5103</v>
      </c>
      <c r="F30" s="137">
        <v>39</v>
      </c>
      <c r="G30" s="137">
        <v>8.1</v>
      </c>
    </row>
    <row r="31" spans="1:7" x14ac:dyDescent="0.2">
      <c r="A31" s="133">
        <v>2018</v>
      </c>
      <c r="B31" s="137">
        <v>1871.9</v>
      </c>
      <c r="C31" s="137">
        <v>1059.5999999999999</v>
      </c>
      <c r="D31" s="137">
        <v>5686.2107999999998</v>
      </c>
      <c r="E31" s="137">
        <v>5591.4</v>
      </c>
      <c r="F31" s="137">
        <v>39.165599999999991</v>
      </c>
      <c r="G31" s="137">
        <v>3</v>
      </c>
    </row>
    <row r="32" spans="1:7" x14ac:dyDescent="0.2">
      <c r="A32" s="133">
        <v>2019</v>
      </c>
      <c r="B32" s="137">
        <v>1975.0299100000002</v>
      </c>
      <c r="C32" s="137">
        <v>1120.5899199999999</v>
      </c>
      <c r="D32" s="137">
        <v>5865.1</v>
      </c>
      <c r="E32" s="137">
        <v>5531.3877000000002</v>
      </c>
      <c r="F32" s="137">
        <v>39.4923</v>
      </c>
      <c r="G32" s="137">
        <v>1.4139999999999999</v>
      </c>
    </row>
    <row r="33" spans="1:7" x14ac:dyDescent="0.2">
      <c r="A33" s="133">
        <v>2020</v>
      </c>
      <c r="B33" s="137">
        <v>2058.4716000000003</v>
      </c>
      <c r="C33" s="137">
        <v>1168.5888199999999</v>
      </c>
      <c r="D33" s="137">
        <v>6051.4076999999988</v>
      </c>
      <c r="E33" s="137">
        <v>5065.8485000000001</v>
      </c>
      <c r="F33" s="137">
        <v>40.21</v>
      </c>
      <c r="G33" s="137">
        <v>1.331</v>
      </c>
    </row>
    <row r="34" spans="1:7" x14ac:dyDescent="0.2">
      <c r="A34" s="130">
        <v>2021</v>
      </c>
      <c r="B34" s="137">
        <v>2162.2085099999999</v>
      </c>
      <c r="C34" s="137">
        <v>1231.1075000000001</v>
      </c>
      <c r="D34" s="137">
        <v>6247.2023000000008</v>
      </c>
      <c r="E34" s="137">
        <v>4838.0813999999991</v>
      </c>
      <c r="F34" s="137">
        <v>41.198900000000009</v>
      </c>
      <c r="G34" s="137">
        <v>2.0979999999999999</v>
      </c>
    </row>
    <row r="35" spans="1:7" x14ac:dyDescent="0.2">
      <c r="A35" s="133" t="s">
        <v>3</v>
      </c>
      <c r="B35" s="137">
        <v>1799.1148000000001</v>
      </c>
      <c r="C35" s="137">
        <v>1044.6757799999998</v>
      </c>
      <c r="D35" s="137">
        <v>3354.5909000000001</v>
      </c>
      <c r="E35" s="137">
        <v>4526.7012999999997</v>
      </c>
      <c r="F35" s="137">
        <v>35.610800000000005</v>
      </c>
      <c r="G35" s="137">
        <v>0.45300000000000001</v>
      </c>
    </row>
    <row r="36" spans="1:7" x14ac:dyDescent="0.2">
      <c r="A36" s="133" t="s">
        <v>4</v>
      </c>
      <c r="B36" s="137">
        <v>1920.2980600000001</v>
      </c>
      <c r="C36" s="137">
        <v>1120.0054399999999</v>
      </c>
      <c r="D36" s="137">
        <v>3472.8948</v>
      </c>
      <c r="E36" s="137">
        <v>4420.5694000000003</v>
      </c>
      <c r="F36" s="137">
        <v>36.642800000000001</v>
      </c>
      <c r="G36" s="137">
        <v>0.29799999999999999</v>
      </c>
    </row>
    <row r="37" spans="1:7" x14ac:dyDescent="0.2">
      <c r="A37" s="133">
        <v>2024</v>
      </c>
      <c r="B37" s="137">
        <v>1994.9076499999999</v>
      </c>
      <c r="C37" s="137">
        <v>1168.7082199999998</v>
      </c>
      <c r="D37" s="137">
        <v>3628.5111999999999</v>
      </c>
      <c r="E37" s="137">
        <v>4478.0995999999996</v>
      </c>
      <c r="F37" s="137">
        <v>36.339100000000009</v>
      </c>
      <c r="G37" s="137">
        <v>0.193</v>
      </c>
    </row>
    <row r="38" spans="1:7" x14ac:dyDescent="0.2">
      <c r="A38" s="133">
        <v>2025</v>
      </c>
      <c r="B38" s="137">
        <v>2047.1576999999997</v>
      </c>
      <c r="C38" s="137">
        <v>1200.57115</v>
      </c>
      <c r="D38" s="137">
        <v>3802.6819999999998</v>
      </c>
      <c r="E38" s="137">
        <v>4584.665</v>
      </c>
      <c r="F38" s="137">
        <v>36.157199999999996</v>
      </c>
      <c r="G38" s="138" t="s">
        <v>67</v>
      </c>
    </row>
    <row r="40" spans="1:7" x14ac:dyDescent="0.2">
      <c r="A40" s="153" t="s">
        <v>13</v>
      </c>
      <c r="B40" s="153"/>
      <c r="C40" s="153"/>
      <c r="D40" s="153"/>
      <c r="E40" s="153"/>
      <c r="F40" s="153"/>
      <c r="G40" s="153"/>
    </row>
    <row r="41" spans="1:7" x14ac:dyDescent="0.2">
      <c r="A41" s="153"/>
      <c r="B41" s="153"/>
      <c r="C41" s="153"/>
      <c r="D41" s="153"/>
      <c r="E41" s="153"/>
      <c r="F41" s="153"/>
      <c r="G41" s="153"/>
    </row>
    <row r="42" spans="1:7" x14ac:dyDescent="0.2">
      <c r="A42" s="153"/>
      <c r="B42" s="153"/>
      <c r="C42" s="153"/>
      <c r="D42" s="153"/>
      <c r="E42" s="153"/>
      <c r="F42" s="153"/>
      <c r="G42" s="153"/>
    </row>
  </sheetData>
  <mergeCells count="2">
    <mergeCell ref="A1:G1"/>
    <mergeCell ref="A40:G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Goals (РК)</vt:lpstr>
      <vt:lpstr>Cattle (регионы)</vt:lpstr>
      <vt:lpstr>Pigs (регионы)</vt:lpstr>
      <vt:lpstr>Sheeps (регионы)</vt:lpstr>
      <vt:lpstr>Goats (регионы)</vt:lpstr>
      <vt:lpstr>Horses (регионы)</vt:lpstr>
      <vt:lpstr>Camels (регионы)</vt:lpstr>
      <vt:lpstr>Poultry (регионы)</vt:lpstr>
      <vt:lpstr>Manufacture (РК)</vt:lpstr>
      <vt:lpstr>Milk (регионы)</vt:lpstr>
      <vt:lpstr>МЯСО в живом весе (регионы)</vt:lpstr>
      <vt:lpstr>МЯСО в убойном весе (регионы)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Гульнар Курманбаева</cp:lastModifiedBy>
  <cp:lastPrinted>2025-10-31T08:03:46Z</cp:lastPrinted>
  <dcterms:created xsi:type="dcterms:W3CDTF">2016-09-28T03:47:13Z</dcterms:created>
  <dcterms:modified xsi:type="dcterms:W3CDTF">2026-09-01T12:28:00Z</dcterms:modified>
</cp:coreProperties>
</file>