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75" windowWidth="8550" windowHeight="11415" tabRatio="830"/>
  </bookViews>
  <sheets>
    <sheet name="Метаданные" sheetId="11" r:id="rId1"/>
    <sheet name="Условные обозначения" sheetId="12" r:id="rId2"/>
    <sheet name="2010-2025 годы" sheetId="2" r:id="rId3"/>
    <sheet name="2016 год =100" sheetId="10" r:id="rId4"/>
    <sheet name="2019 год =100" sheetId="4" r:id="rId5"/>
    <sheet name="2022 год =100" sheetId="9" r:id="rId6"/>
    <sheet name="Сельское, лесное и рыб. хоз" sheetId="7" r:id="rId7"/>
    <sheet name="Информация и связь" sheetId="8" r:id="rId8"/>
  </sheets>
  <calcPr calcId="144525" fullPrecision="0"/>
</workbook>
</file>

<file path=xl/calcChain.xml><?xml version="1.0" encoding="utf-8"?>
<calcChain xmlns="http://schemas.openxmlformats.org/spreadsheetml/2006/main">
  <c r="AC23" i="8" l="1"/>
  <c r="AC24" i="8"/>
  <c r="AC25" i="8"/>
  <c r="AC26" i="8"/>
  <c r="AC27" i="8"/>
  <c r="AC28" i="8"/>
  <c r="AC29" i="8"/>
  <c r="AC30" i="8"/>
  <c r="AC22" i="8"/>
  <c r="AC21" i="7"/>
  <c r="AC20" i="7"/>
  <c r="AC19" i="7"/>
  <c r="AC18" i="7"/>
  <c r="P6" i="9"/>
  <c r="AB7" i="4"/>
  <c r="AN8" i="10"/>
  <c r="AN9" i="10"/>
  <c r="P10" i="9"/>
  <c r="AB11" i="4"/>
  <c r="AN12" i="10"/>
  <c r="AN13" i="10"/>
  <c r="P14" i="9"/>
  <c r="AB15" i="4"/>
  <c r="AN16" i="10"/>
  <c r="AN17" i="10"/>
  <c r="P18" i="9"/>
  <c r="AB19" i="4"/>
  <c r="AN20" i="10"/>
  <c r="AN21" i="10"/>
  <c r="P22" i="9"/>
  <c r="AB23" i="4"/>
  <c r="AN24" i="10"/>
  <c r="AN25" i="10"/>
  <c r="P26" i="9"/>
  <c r="AB27" i="4"/>
  <c r="AN5" i="10"/>
  <c r="AN27" i="10" l="1"/>
  <c r="AN23" i="10"/>
  <c r="AN19" i="10"/>
  <c r="AN15" i="10"/>
  <c r="AN11" i="10"/>
  <c r="AN7" i="10"/>
  <c r="AB26" i="4"/>
  <c r="AB22" i="4"/>
  <c r="AB18" i="4"/>
  <c r="AB14" i="4"/>
  <c r="AB10" i="4"/>
  <c r="AB6" i="4"/>
  <c r="P25" i="9"/>
  <c r="P21" i="9"/>
  <c r="P17" i="9"/>
  <c r="P13" i="9"/>
  <c r="P9" i="9"/>
  <c r="P5" i="9"/>
  <c r="AN26" i="10"/>
  <c r="AN22" i="10"/>
  <c r="AN18" i="10"/>
  <c r="AN14" i="10"/>
  <c r="AN10" i="10"/>
  <c r="AN6" i="10"/>
  <c r="AB25" i="4"/>
  <c r="AB21" i="4"/>
  <c r="AB17" i="4"/>
  <c r="AB13" i="4"/>
  <c r="AB9" i="4"/>
  <c r="AB5" i="4"/>
  <c r="P24" i="9"/>
  <c r="P20" i="9"/>
  <c r="P16" i="9"/>
  <c r="P12" i="9"/>
  <c r="P8" i="9"/>
  <c r="AB24" i="4"/>
  <c r="AB20" i="4"/>
  <c r="AB16" i="4"/>
  <c r="AB12" i="4"/>
  <c r="AB8" i="4"/>
  <c r="P27" i="9"/>
  <c r="P23" i="9"/>
  <c r="P19" i="9"/>
  <c r="P15" i="9"/>
  <c r="P11" i="9"/>
  <c r="P7" i="9"/>
  <c r="G18" i="7"/>
  <c r="F6" i="10"/>
  <c r="J6" i="10" s="1"/>
  <c r="N6" i="10" s="1"/>
  <c r="R6" i="10" s="1"/>
  <c r="V6" i="10" s="1"/>
  <c r="Z6" i="10" s="1"/>
  <c r="AD6" i="10" s="1"/>
  <c r="AH6" i="10" s="1"/>
  <c r="AL6" i="10" s="1"/>
  <c r="G6" i="10"/>
  <c r="K6" i="10" s="1"/>
  <c r="O6" i="10" s="1"/>
  <c r="S6" i="10" s="1"/>
  <c r="W6" i="10" s="1"/>
  <c r="AA6" i="10" s="1"/>
  <c r="AE6" i="10" s="1"/>
  <c r="AI6" i="10" s="1"/>
  <c r="AM6" i="10" s="1"/>
  <c r="H6" i="10"/>
  <c r="L6" i="10" s="1"/>
  <c r="P6" i="10" s="1"/>
  <c r="T6" i="10" s="1"/>
  <c r="X6" i="10" s="1"/>
  <c r="AB6" i="10" s="1"/>
  <c r="AF6" i="10" s="1"/>
  <c r="AJ6" i="10" s="1"/>
  <c r="I6" i="10"/>
  <c r="M6" i="10" s="1"/>
  <c r="Q6" i="10" s="1"/>
  <c r="U6" i="10" s="1"/>
  <c r="Y6" i="10" s="1"/>
  <c r="AC6" i="10" s="1"/>
  <c r="AG6" i="10" s="1"/>
  <c r="AK6" i="10" s="1"/>
  <c r="F7" i="10"/>
  <c r="J7" i="10" s="1"/>
  <c r="N7" i="10" s="1"/>
  <c r="R7" i="10" s="1"/>
  <c r="V7" i="10" s="1"/>
  <c r="Z7" i="10" s="1"/>
  <c r="AD7" i="10" s="1"/>
  <c r="AH7" i="10" s="1"/>
  <c r="AL7" i="10" s="1"/>
  <c r="G7" i="10"/>
  <c r="K7" i="10" s="1"/>
  <c r="O7" i="10" s="1"/>
  <c r="S7" i="10" s="1"/>
  <c r="W7" i="10" s="1"/>
  <c r="AA7" i="10" s="1"/>
  <c r="AE7" i="10" s="1"/>
  <c r="AI7" i="10" s="1"/>
  <c r="AM7" i="10" s="1"/>
  <c r="H7" i="10"/>
  <c r="L7" i="10" s="1"/>
  <c r="P7" i="10" s="1"/>
  <c r="T7" i="10" s="1"/>
  <c r="X7" i="10" s="1"/>
  <c r="AB7" i="10" s="1"/>
  <c r="AF7" i="10" s="1"/>
  <c r="AJ7" i="10" s="1"/>
  <c r="I7" i="10"/>
  <c r="M7" i="10" s="1"/>
  <c r="Q7" i="10" s="1"/>
  <c r="U7" i="10" s="1"/>
  <c r="Y7" i="10" s="1"/>
  <c r="AC7" i="10" s="1"/>
  <c r="AG7" i="10" s="1"/>
  <c r="AK7" i="10" s="1"/>
  <c r="F8" i="10"/>
  <c r="J8" i="10" s="1"/>
  <c r="N8" i="10" s="1"/>
  <c r="R8" i="10" s="1"/>
  <c r="V8" i="10" s="1"/>
  <c r="Z8" i="10" s="1"/>
  <c r="AD8" i="10" s="1"/>
  <c r="AH8" i="10" s="1"/>
  <c r="AL8" i="10" s="1"/>
  <c r="G8" i="10"/>
  <c r="K8" i="10" s="1"/>
  <c r="O8" i="10" s="1"/>
  <c r="S8" i="10" s="1"/>
  <c r="W8" i="10" s="1"/>
  <c r="AA8" i="10" s="1"/>
  <c r="AE8" i="10" s="1"/>
  <c r="AI8" i="10" s="1"/>
  <c r="AM8" i="10" s="1"/>
  <c r="H8" i="10"/>
  <c r="L8" i="10" s="1"/>
  <c r="P8" i="10" s="1"/>
  <c r="T8" i="10" s="1"/>
  <c r="X8" i="10" s="1"/>
  <c r="AB8" i="10" s="1"/>
  <c r="AF8" i="10" s="1"/>
  <c r="AJ8" i="10" s="1"/>
  <c r="I8" i="10"/>
  <c r="M8" i="10" s="1"/>
  <c r="Q8" i="10" s="1"/>
  <c r="U8" i="10" s="1"/>
  <c r="Y8" i="10" s="1"/>
  <c r="AC8" i="10" s="1"/>
  <c r="AG8" i="10" s="1"/>
  <c r="AK8" i="10" s="1"/>
  <c r="F9" i="10"/>
  <c r="J9" i="10" s="1"/>
  <c r="N9" i="10" s="1"/>
  <c r="R9" i="10" s="1"/>
  <c r="V9" i="10" s="1"/>
  <c r="Z9" i="10" s="1"/>
  <c r="AD9" i="10" s="1"/>
  <c r="AH9" i="10" s="1"/>
  <c r="AL9" i="10" s="1"/>
  <c r="G9" i="10"/>
  <c r="K9" i="10" s="1"/>
  <c r="O9" i="10" s="1"/>
  <c r="S9" i="10" s="1"/>
  <c r="W9" i="10" s="1"/>
  <c r="AA9" i="10" s="1"/>
  <c r="AE9" i="10" s="1"/>
  <c r="AI9" i="10" s="1"/>
  <c r="AM9" i="10" s="1"/>
  <c r="H9" i="10"/>
  <c r="L9" i="10" s="1"/>
  <c r="P9" i="10" s="1"/>
  <c r="T9" i="10" s="1"/>
  <c r="X9" i="10" s="1"/>
  <c r="AB9" i="10" s="1"/>
  <c r="AF9" i="10" s="1"/>
  <c r="AJ9" i="10" s="1"/>
  <c r="I9" i="10"/>
  <c r="M9" i="10" s="1"/>
  <c r="Q9" i="10" s="1"/>
  <c r="U9" i="10" s="1"/>
  <c r="Y9" i="10" s="1"/>
  <c r="AC9" i="10" s="1"/>
  <c r="AG9" i="10" s="1"/>
  <c r="AK9" i="10" s="1"/>
  <c r="F10" i="10"/>
  <c r="J10" i="10" s="1"/>
  <c r="N10" i="10" s="1"/>
  <c r="R10" i="10" s="1"/>
  <c r="V10" i="10" s="1"/>
  <c r="Z10" i="10" s="1"/>
  <c r="AD10" i="10" s="1"/>
  <c r="AH10" i="10" s="1"/>
  <c r="AL10" i="10" s="1"/>
  <c r="G10" i="10"/>
  <c r="K10" i="10" s="1"/>
  <c r="O10" i="10" s="1"/>
  <c r="S10" i="10" s="1"/>
  <c r="W10" i="10" s="1"/>
  <c r="AA10" i="10" s="1"/>
  <c r="AE10" i="10" s="1"/>
  <c r="AI10" i="10" s="1"/>
  <c r="AM10" i="10" s="1"/>
  <c r="H10" i="10"/>
  <c r="L10" i="10" s="1"/>
  <c r="P10" i="10" s="1"/>
  <c r="T10" i="10" s="1"/>
  <c r="X10" i="10" s="1"/>
  <c r="AB10" i="10" s="1"/>
  <c r="AF10" i="10" s="1"/>
  <c r="AJ10" i="10" s="1"/>
  <c r="I10" i="10"/>
  <c r="M10" i="10" s="1"/>
  <c r="Q10" i="10" s="1"/>
  <c r="U10" i="10" s="1"/>
  <c r="Y10" i="10" s="1"/>
  <c r="AC10" i="10" s="1"/>
  <c r="AG10" i="10" s="1"/>
  <c r="AK10" i="10" s="1"/>
  <c r="F11" i="10"/>
  <c r="J11" i="10" s="1"/>
  <c r="N11" i="10" s="1"/>
  <c r="R11" i="10" s="1"/>
  <c r="V11" i="10" s="1"/>
  <c r="Z11" i="10" s="1"/>
  <c r="AD11" i="10" s="1"/>
  <c r="AH11" i="10" s="1"/>
  <c r="AL11" i="10" s="1"/>
  <c r="G11" i="10"/>
  <c r="K11" i="10"/>
  <c r="O11" i="10" s="1"/>
  <c r="S11" i="10" s="1"/>
  <c r="W11" i="10" s="1"/>
  <c r="AA11" i="10" s="1"/>
  <c r="AE11" i="10" s="1"/>
  <c r="AI11" i="10" s="1"/>
  <c r="AM11" i="10" s="1"/>
  <c r="H11" i="10"/>
  <c r="L11" i="10" s="1"/>
  <c r="P11" i="10" s="1"/>
  <c r="T11" i="10" s="1"/>
  <c r="X11" i="10" s="1"/>
  <c r="AB11" i="10" s="1"/>
  <c r="AF11" i="10" s="1"/>
  <c r="AJ11" i="10" s="1"/>
  <c r="I11" i="10"/>
  <c r="M11" i="10" s="1"/>
  <c r="Q11" i="10" s="1"/>
  <c r="U11" i="10" s="1"/>
  <c r="Y11" i="10" s="1"/>
  <c r="AC11" i="10" s="1"/>
  <c r="AG11" i="10" s="1"/>
  <c r="AK11" i="10" s="1"/>
  <c r="F12" i="10"/>
  <c r="J12" i="10" s="1"/>
  <c r="N12" i="10" s="1"/>
  <c r="R12" i="10" s="1"/>
  <c r="V12" i="10" s="1"/>
  <c r="Z12" i="10" s="1"/>
  <c r="AD12" i="10" s="1"/>
  <c r="AH12" i="10" s="1"/>
  <c r="AL12" i="10" s="1"/>
  <c r="G12" i="10"/>
  <c r="K12" i="10" s="1"/>
  <c r="O12" i="10" s="1"/>
  <c r="S12" i="10" s="1"/>
  <c r="W12" i="10" s="1"/>
  <c r="AA12" i="10" s="1"/>
  <c r="AE12" i="10" s="1"/>
  <c r="AI12" i="10" s="1"/>
  <c r="AM12" i="10" s="1"/>
  <c r="H12" i="10"/>
  <c r="L12" i="10" s="1"/>
  <c r="P12" i="10" s="1"/>
  <c r="T12" i="10" s="1"/>
  <c r="X12" i="10" s="1"/>
  <c r="AB12" i="10" s="1"/>
  <c r="AF12" i="10" s="1"/>
  <c r="AJ12" i="10" s="1"/>
  <c r="I12" i="10"/>
  <c r="M12" i="10" s="1"/>
  <c r="Q12" i="10" s="1"/>
  <c r="U12" i="10" s="1"/>
  <c r="Y12" i="10" s="1"/>
  <c r="AC12" i="10" s="1"/>
  <c r="AG12" i="10" s="1"/>
  <c r="AK12" i="10" s="1"/>
  <c r="F13" i="10"/>
  <c r="J13" i="10" s="1"/>
  <c r="N13" i="10" s="1"/>
  <c r="R13" i="10" s="1"/>
  <c r="V13" i="10" s="1"/>
  <c r="Z13" i="10" s="1"/>
  <c r="AD13" i="10" s="1"/>
  <c r="AH13" i="10" s="1"/>
  <c r="AL13" i="10" s="1"/>
  <c r="G13" i="10"/>
  <c r="K13" i="10"/>
  <c r="O13" i="10" s="1"/>
  <c r="S13" i="10" s="1"/>
  <c r="W13" i="10" s="1"/>
  <c r="AA13" i="10" s="1"/>
  <c r="AE13" i="10" s="1"/>
  <c r="AI13" i="10" s="1"/>
  <c r="AM13" i="10" s="1"/>
  <c r="H13" i="10"/>
  <c r="L13" i="10" s="1"/>
  <c r="P13" i="10" s="1"/>
  <c r="T13" i="10" s="1"/>
  <c r="X13" i="10" s="1"/>
  <c r="AB13" i="10" s="1"/>
  <c r="AF13" i="10" s="1"/>
  <c r="AJ13" i="10" s="1"/>
  <c r="I13" i="10"/>
  <c r="M13" i="10" s="1"/>
  <c r="Q13" i="10" s="1"/>
  <c r="U13" i="10" s="1"/>
  <c r="Y13" i="10" s="1"/>
  <c r="AC13" i="10" s="1"/>
  <c r="AG13" i="10" s="1"/>
  <c r="AK13" i="10" s="1"/>
  <c r="F14" i="10"/>
  <c r="J14" i="10" s="1"/>
  <c r="N14" i="10" s="1"/>
  <c r="R14" i="10" s="1"/>
  <c r="V14" i="10" s="1"/>
  <c r="Z14" i="10" s="1"/>
  <c r="AD14" i="10" s="1"/>
  <c r="AH14" i="10" s="1"/>
  <c r="AL14" i="10" s="1"/>
  <c r="G14" i="10"/>
  <c r="K14" i="10" s="1"/>
  <c r="O14" i="10" s="1"/>
  <c r="S14" i="10" s="1"/>
  <c r="W14" i="10" s="1"/>
  <c r="AA14" i="10" s="1"/>
  <c r="AE14" i="10" s="1"/>
  <c r="AI14" i="10" s="1"/>
  <c r="AM14" i="10" s="1"/>
  <c r="H14" i="10"/>
  <c r="L14" i="10" s="1"/>
  <c r="P14" i="10" s="1"/>
  <c r="T14" i="10" s="1"/>
  <c r="X14" i="10" s="1"/>
  <c r="AB14" i="10" s="1"/>
  <c r="AF14" i="10" s="1"/>
  <c r="AJ14" i="10" s="1"/>
  <c r="I14" i="10"/>
  <c r="M14" i="10" s="1"/>
  <c r="Q14" i="10" s="1"/>
  <c r="U14" i="10" s="1"/>
  <c r="Y14" i="10" s="1"/>
  <c r="AC14" i="10" s="1"/>
  <c r="AG14" i="10" s="1"/>
  <c r="AK14" i="10" s="1"/>
  <c r="F15" i="10"/>
  <c r="J15" i="10" s="1"/>
  <c r="N15" i="10" s="1"/>
  <c r="R15" i="10" s="1"/>
  <c r="V15" i="10" s="1"/>
  <c r="Z15" i="10" s="1"/>
  <c r="AD15" i="10" s="1"/>
  <c r="AH15" i="10" s="1"/>
  <c r="AL15" i="10" s="1"/>
  <c r="G15" i="10"/>
  <c r="K15" i="10" s="1"/>
  <c r="O15" i="10" s="1"/>
  <c r="S15" i="10" s="1"/>
  <c r="W15" i="10" s="1"/>
  <c r="AA15" i="10" s="1"/>
  <c r="AE15" i="10" s="1"/>
  <c r="AI15" i="10" s="1"/>
  <c r="AM15" i="10" s="1"/>
  <c r="H15" i="10"/>
  <c r="L15" i="10" s="1"/>
  <c r="P15" i="10" s="1"/>
  <c r="T15" i="10" s="1"/>
  <c r="X15" i="10" s="1"/>
  <c r="AB15" i="10" s="1"/>
  <c r="AF15" i="10" s="1"/>
  <c r="AJ15" i="10" s="1"/>
  <c r="I15" i="10"/>
  <c r="M15" i="10" s="1"/>
  <c r="Q15" i="10" s="1"/>
  <c r="U15" i="10" s="1"/>
  <c r="Y15" i="10" s="1"/>
  <c r="AC15" i="10" s="1"/>
  <c r="AG15" i="10" s="1"/>
  <c r="AK15" i="10" s="1"/>
  <c r="F16" i="10"/>
  <c r="J16" i="10" s="1"/>
  <c r="N16" i="10" s="1"/>
  <c r="R16" i="10" s="1"/>
  <c r="V16" i="10" s="1"/>
  <c r="Z16" i="10" s="1"/>
  <c r="AD16" i="10" s="1"/>
  <c r="AH16" i="10" s="1"/>
  <c r="AL16" i="10" s="1"/>
  <c r="G16" i="10"/>
  <c r="K16" i="10" s="1"/>
  <c r="O16" i="10" s="1"/>
  <c r="S16" i="10" s="1"/>
  <c r="W16" i="10" s="1"/>
  <c r="AA16" i="10" s="1"/>
  <c r="AE16" i="10" s="1"/>
  <c r="AI16" i="10" s="1"/>
  <c r="H16" i="10"/>
  <c r="L16" i="10" s="1"/>
  <c r="P16" i="10" s="1"/>
  <c r="T16" i="10" s="1"/>
  <c r="X16" i="10" s="1"/>
  <c r="AB16" i="10" s="1"/>
  <c r="AF16" i="10" s="1"/>
  <c r="AJ16" i="10" s="1"/>
  <c r="I16" i="10"/>
  <c r="M16" i="10" s="1"/>
  <c r="Q16" i="10" s="1"/>
  <c r="U16" i="10" s="1"/>
  <c r="Y16" i="10" s="1"/>
  <c r="AC16" i="10" s="1"/>
  <c r="AG16" i="10" s="1"/>
  <c r="AK16" i="10" s="1"/>
  <c r="F17" i="10"/>
  <c r="J17" i="10" s="1"/>
  <c r="N17" i="10"/>
  <c r="R17" i="10" s="1"/>
  <c r="V17" i="10" s="1"/>
  <c r="Z17" i="10" s="1"/>
  <c r="AD17" i="10" s="1"/>
  <c r="AH17" i="10" s="1"/>
  <c r="AL17" i="10" s="1"/>
  <c r="G17" i="10"/>
  <c r="K17" i="10"/>
  <c r="O17" i="10" s="1"/>
  <c r="S17" i="10" s="1"/>
  <c r="W17" i="10" s="1"/>
  <c r="AA17" i="10"/>
  <c r="AE17" i="10" s="1"/>
  <c r="AI17" i="10" s="1"/>
  <c r="AM17" i="10" s="1"/>
  <c r="H17" i="10"/>
  <c r="L17" i="10" s="1"/>
  <c r="P17" i="10" s="1"/>
  <c r="T17" i="10" s="1"/>
  <c r="X17" i="10" s="1"/>
  <c r="AB17" i="10" s="1"/>
  <c r="AF17" i="10" s="1"/>
  <c r="AJ17" i="10" s="1"/>
  <c r="I17" i="10"/>
  <c r="M17" i="10" s="1"/>
  <c r="Q17" i="10" s="1"/>
  <c r="U17" i="10" s="1"/>
  <c r="Y17" i="10" s="1"/>
  <c r="AC17" i="10" s="1"/>
  <c r="AG17" i="10" s="1"/>
  <c r="AK17" i="10" s="1"/>
  <c r="F18" i="10"/>
  <c r="J18" i="10" s="1"/>
  <c r="N18" i="10" s="1"/>
  <c r="R18" i="10" s="1"/>
  <c r="V18" i="10" s="1"/>
  <c r="Z18" i="10" s="1"/>
  <c r="AD18" i="10" s="1"/>
  <c r="AH18" i="10" s="1"/>
  <c r="AL18" i="10" s="1"/>
  <c r="G18" i="10"/>
  <c r="K18" i="10" s="1"/>
  <c r="O18" i="10" s="1"/>
  <c r="S18" i="10"/>
  <c r="W18" i="10" s="1"/>
  <c r="AA18" i="10" s="1"/>
  <c r="AE18" i="10" s="1"/>
  <c r="AI18" i="10" s="1"/>
  <c r="AM18" i="10" s="1"/>
  <c r="H18" i="10"/>
  <c r="L18" i="10" s="1"/>
  <c r="P18" i="10" s="1"/>
  <c r="T18" i="10" s="1"/>
  <c r="X18" i="10" s="1"/>
  <c r="AB18" i="10" s="1"/>
  <c r="AF18" i="10" s="1"/>
  <c r="AJ18" i="10" s="1"/>
  <c r="I18" i="10"/>
  <c r="M18" i="10" s="1"/>
  <c r="Q18" i="10"/>
  <c r="U18" i="10" s="1"/>
  <c r="Y18" i="10" s="1"/>
  <c r="AC18" i="10" s="1"/>
  <c r="AG18" i="10" s="1"/>
  <c r="AK18" i="10" s="1"/>
  <c r="F19" i="10"/>
  <c r="J19" i="10" s="1"/>
  <c r="N19" i="10"/>
  <c r="R19" i="10" s="1"/>
  <c r="V19" i="10" s="1"/>
  <c r="Z19" i="10" s="1"/>
  <c r="AD19" i="10" s="1"/>
  <c r="AH19" i="10" s="1"/>
  <c r="AL19" i="10" s="1"/>
  <c r="G19" i="10"/>
  <c r="K19" i="10"/>
  <c r="O19" i="10" s="1"/>
  <c r="S19" i="10" s="1"/>
  <c r="W19" i="10" s="1"/>
  <c r="AA19" i="10" s="1"/>
  <c r="AE19" i="10" s="1"/>
  <c r="AI19" i="10" s="1"/>
  <c r="AM19" i="10" s="1"/>
  <c r="H19" i="10"/>
  <c r="L19" i="10" s="1"/>
  <c r="P19" i="10" s="1"/>
  <c r="T19" i="10" s="1"/>
  <c r="X19" i="10" s="1"/>
  <c r="AB19" i="10" s="1"/>
  <c r="AF19" i="10" s="1"/>
  <c r="AJ19" i="10" s="1"/>
  <c r="I19" i="10"/>
  <c r="M19" i="10" s="1"/>
  <c r="Q19" i="10" s="1"/>
  <c r="U19" i="10" s="1"/>
  <c r="Y19" i="10" s="1"/>
  <c r="AC19" i="10" s="1"/>
  <c r="AG19" i="10" s="1"/>
  <c r="AK19" i="10" s="1"/>
  <c r="F20" i="10"/>
  <c r="J20" i="10" s="1"/>
  <c r="N20" i="10" s="1"/>
  <c r="R20" i="10" s="1"/>
  <c r="V20" i="10" s="1"/>
  <c r="Z20" i="10" s="1"/>
  <c r="AD20" i="10" s="1"/>
  <c r="AH20" i="10" s="1"/>
  <c r="AL20" i="10" s="1"/>
  <c r="G20" i="10"/>
  <c r="K20" i="10" s="1"/>
  <c r="O20" i="10" s="1"/>
  <c r="S20" i="10" s="1"/>
  <c r="W20" i="10" s="1"/>
  <c r="AA20" i="10" s="1"/>
  <c r="AE20" i="10" s="1"/>
  <c r="AI20" i="10" s="1"/>
  <c r="AM20" i="10" s="1"/>
  <c r="H20" i="10"/>
  <c r="L20" i="10" s="1"/>
  <c r="P20" i="10" s="1"/>
  <c r="T20" i="10" s="1"/>
  <c r="X20" i="10" s="1"/>
  <c r="AB20" i="10" s="1"/>
  <c r="AF20" i="10" s="1"/>
  <c r="AJ20" i="10" s="1"/>
  <c r="I20" i="10"/>
  <c r="M20" i="10" s="1"/>
  <c r="Q20" i="10"/>
  <c r="U20" i="10" s="1"/>
  <c r="Y20" i="10" s="1"/>
  <c r="AC20" i="10" s="1"/>
  <c r="AG20" i="10" s="1"/>
  <c r="AK20" i="10" s="1"/>
  <c r="F21" i="10"/>
  <c r="J21" i="10" s="1"/>
  <c r="N21" i="10" s="1"/>
  <c r="R21" i="10" s="1"/>
  <c r="V21" i="10" s="1"/>
  <c r="Z21" i="10" s="1"/>
  <c r="AD21" i="10" s="1"/>
  <c r="AH21" i="10" s="1"/>
  <c r="AL21" i="10" s="1"/>
  <c r="G21" i="10"/>
  <c r="K21" i="10"/>
  <c r="O21" i="10"/>
  <c r="S21" i="10" s="1"/>
  <c r="W21" i="10" s="1"/>
  <c r="AA21" i="10" s="1"/>
  <c r="AE21" i="10" s="1"/>
  <c r="AI21" i="10" s="1"/>
  <c r="AM21" i="10" s="1"/>
  <c r="H21" i="10"/>
  <c r="L21" i="10"/>
  <c r="P21" i="10" s="1"/>
  <c r="T21" i="10" s="1"/>
  <c r="X21" i="10"/>
  <c r="AB21" i="10" s="1"/>
  <c r="AF21" i="10" s="1"/>
  <c r="AJ21" i="10" s="1"/>
  <c r="I21" i="10"/>
  <c r="M21" i="10" s="1"/>
  <c r="Q21" i="10" s="1"/>
  <c r="U21" i="10" s="1"/>
  <c r="Y21" i="10" s="1"/>
  <c r="AC21" i="10" s="1"/>
  <c r="AG21" i="10" s="1"/>
  <c r="AK21" i="10" s="1"/>
  <c r="F22" i="10"/>
  <c r="J22" i="10" s="1"/>
  <c r="N22" i="10" s="1"/>
  <c r="R22" i="10" s="1"/>
  <c r="V22" i="10" s="1"/>
  <c r="Z22" i="10" s="1"/>
  <c r="AD22" i="10" s="1"/>
  <c r="AH22" i="10" s="1"/>
  <c r="AL22" i="10" s="1"/>
  <c r="G22" i="10"/>
  <c r="K22" i="10" s="1"/>
  <c r="O22" i="10" s="1"/>
  <c r="S22" i="10"/>
  <c r="W22" i="10" s="1"/>
  <c r="AA22" i="10" s="1"/>
  <c r="AE22" i="10" s="1"/>
  <c r="AI22" i="10" s="1"/>
  <c r="AM22" i="10" s="1"/>
  <c r="H22" i="10"/>
  <c r="L22" i="10" s="1"/>
  <c r="P22" i="10" s="1"/>
  <c r="T22" i="10" s="1"/>
  <c r="X22" i="10" s="1"/>
  <c r="AB22" i="10" s="1"/>
  <c r="AF22" i="10" s="1"/>
  <c r="AJ22" i="10" s="1"/>
  <c r="I22" i="10"/>
  <c r="M22" i="10" s="1"/>
  <c r="Q22" i="10"/>
  <c r="U22" i="10"/>
  <c r="Y22" i="10" s="1"/>
  <c r="AC22" i="10" s="1"/>
  <c r="AG22" i="10" s="1"/>
  <c r="AK22" i="10" s="1"/>
  <c r="F23" i="10"/>
  <c r="J23" i="10" s="1"/>
  <c r="N23" i="10"/>
  <c r="R23" i="10" s="1"/>
  <c r="V23" i="10" s="1"/>
  <c r="Z23" i="10" s="1"/>
  <c r="AD23" i="10" s="1"/>
  <c r="AH23" i="10" s="1"/>
  <c r="AL23" i="10" s="1"/>
  <c r="G23" i="10"/>
  <c r="K23" i="10" s="1"/>
  <c r="O23" i="10" s="1"/>
  <c r="S23" i="10" s="1"/>
  <c r="W23" i="10" s="1"/>
  <c r="AA23" i="10" s="1"/>
  <c r="AE23" i="10" s="1"/>
  <c r="AI23" i="10" s="1"/>
  <c r="AM23" i="10" s="1"/>
  <c r="H23" i="10"/>
  <c r="L23" i="10" s="1"/>
  <c r="P23" i="10" s="1"/>
  <c r="T23" i="10" s="1"/>
  <c r="X23" i="10" s="1"/>
  <c r="AB23" i="10" s="1"/>
  <c r="AF23" i="10" s="1"/>
  <c r="AJ23" i="10" s="1"/>
  <c r="I23" i="10"/>
  <c r="M23" i="10"/>
  <c r="Q23" i="10" s="1"/>
  <c r="U23" i="10" s="1"/>
  <c r="Y23" i="10" s="1"/>
  <c r="AC23" i="10" s="1"/>
  <c r="AG23" i="10" s="1"/>
  <c r="AK23" i="10" s="1"/>
  <c r="F24" i="10"/>
  <c r="J24" i="10" s="1"/>
  <c r="N24" i="10" s="1"/>
  <c r="R24" i="10" s="1"/>
  <c r="V24" i="10" s="1"/>
  <c r="Z24" i="10" s="1"/>
  <c r="AD24" i="10" s="1"/>
  <c r="AH24" i="10" s="1"/>
  <c r="AL24" i="10" s="1"/>
  <c r="G24" i="10"/>
  <c r="K24" i="10" s="1"/>
  <c r="O24" i="10" s="1"/>
  <c r="S24" i="10" s="1"/>
  <c r="W24" i="10" s="1"/>
  <c r="AA24" i="10" s="1"/>
  <c r="AE24" i="10" s="1"/>
  <c r="AI24" i="10" s="1"/>
  <c r="AM24" i="10" s="1"/>
  <c r="H24" i="10"/>
  <c r="L24" i="10" s="1"/>
  <c r="P24" i="10" s="1"/>
  <c r="T24" i="10" s="1"/>
  <c r="X24" i="10" s="1"/>
  <c r="AB24" i="10" s="1"/>
  <c r="AF24" i="10" s="1"/>
  <c r="AJ24" i="10" s="1"/>
  <c r="I24" i="10"/>
  <c r="M24" i="10" s="1"/>
  <c r="Q24" i="10" s="1"/>
  <c r="U24" i="10" s="1"/>
  <c r="Y24" i="10" s="1"/>
  <c r="AC24" i="10" s="1"/>
  <c r="AG24" i="10" s="1"/>
  <c r="AK24" i="10" s="1"/>
  <c r="F25" i="10"/>
  <c r="J25" i="10" s="1"/>
  <c r="N25" i="10" s="1"/>
  <c r="R25" i="10" s="1"/>
  <c r="V25" i="10" s="1"/>
  <c r="Z25" i="10" s="1"/>
  <c r="AD25" i="10" s="1"/>
  <c r="AH25" i="10" s="1"/>
  <c r="AL25" i="10" s="1"/>
  <c r="G25" i="10"/>
  <c r="K25" i="10"/>
  <c r="O25" i="10"/>
  <c r="S25" i="10" s="1"/>
  <c r="W25" i="10" s="1"/>
  <c r="AA25" i="10" s="1"/>
  <c r="AE25" i="10" s="1"/>
  <c r="AI25" i="10" s="1"/>
  <c r="AM25" i="10" s="1"/>
  <c r="H25" i="10"/>
  <c r="L25" i="10" s="1"/>
  <c r="P25" i="10" s="1"/>
  <c r="T25" i="10" s="1"/>
  <c r="X25" i="10" s="1"/>
  <c r="AB25" i="10" s="1"/>
  <c r="AF25" i="10" s="1"/>
  <c r="AJ25" i="10" s="1"/>
  <c r="I25" i="10"/>
  <c r="M25" i="10" s="1"/>
  <c r="Q25" i="10" s="1"/>
  <c r="U25" i="10" s="1"/>
  <c r="Y25" i="10" s="1"/>
  <c r="AC25" i="10" s="1"/>
  <c r="AG25" i="10" s="1"/>
  <c r="AK25" i="10" s="1"/>
  <c r="F26" i="10"/>
  <c r="J26" i="10" s="1"/>
  <c r="N26" i="10" s="1"/>
  <c r="R26" i="10" s="1"/>
  <c r="V26" i="10" s="1"/>
  <c r="Z26" i="10" s="1"/>
  <c r="AD26" i="10" s="1"/>
  <c r="AH26" i="10" s="1"/>
  <c r="AL26" i="10" s="1"/>
  <c r="G26" i="10"/>
  <c r="K26" i="10"/>
  <c r="O26" i="10" s="1"/>
  <c r="S26" i="10" s="1"/>
  <c r="W26" i="10" s="1"/>
  <c r="AA26" i="10" s="1"/>
  <c r="AE26" i="10" s="1"/>
  <c r="AI26" i="10" s="1"/>
  <c r="AM26" i="10" s="1"/>
  <c r="H26" i="10"/>
  <c r="L26" i="10" s="1"/>
  <c r="P26" i="10" s="1"/>
  <c r="T26" i="10" s="1"/>
  <c r="X26" i="10" s="1"/>
  <c r="AB26" i="10" s="1"/>
  <c r="AF26" i="10" s="1"/>
  <c r="AJ26" i="10" s="1"/>
  <c r="I26" i="10"/>
  <c r="M26" i="10"/>
  <c r="Q26" i="10" s="1"/>
  <c r="U26" i="10" s="1"/>
  <c r="Y26" i="10" s="1"/>
  <c r="AC26" i="10" s="1"/>
  <c r="AG26" i="10" s="1"/>
  <c r="AK26" i="10" s="1"/>
  <c r="F27" i="10"/>
  <c r="J27" i="10" s="1"/>
  <c r="N27" i="10" s="1"/>
  <c r="R27" i="10" s="1"/>
  <c r="V27" i="10" s="1"/>
  <c r="Z27" i="10" s="1"/>
  <c r="AD27" i="10" s="1"/>
  <c r="AH27" i="10" s="1"/>
  <c r="AL27" i="10" s="1"/>
  <c r="G27" i="10"/>
  <c r="K27" i="10"/>
  <c r="O27" i="10" s="1"/>
  <c r="S27" i="10" s="1"/>
  <c r="W27" i="10" s="1"/>
  <c r="AA27" i="10" s="1"/>
  <c r="AE27" i="10" s="1"/>
  <c r="AI27" i="10" s="1"/>
  <c r="AM27" i="10" s="1"/>
  <c r="H27" i="10"/>
  <c r="L27" i="10" s="1"/>
  <c r="P27" i="10" s="1"/>
  <c r="T27" i="10" s="1"/>
  <c r="X27" i="10" s="1"/>
  <c r="AB27" i="10" s="1"/>
  <c r="AF27" i="10" s="1"/>
  <c r="AJ27" i="10" s="1"/>
  <c r="I27" i="10"/>
  <c r="M27" i="10" s="1"/>
  <c r="Q27" i="10" s="1"/>
  <c r="U27" i="10" s="1"/>
  <c r="Y27" i="10" s="1"/>
  <c r="AC27" i="10" s="1"/>
  <c r="AG27" i="10" s="1"/>
  <c r="AK27" i="10" s="1"/>
  <c r="G5" i="10"/>
  <c r="K5" i="10" s="1"/>
  <c r="O5" i="10" s="1"/>
  <c r="S5" i="10" s="1"/>
  <c r="W5" i="10" s="1"/>
  <c r="AA5" i="10" s="1"/>
  <c r="AE5" i="10" s="1"/>
  <c r="AI5" i="10" s="1"/>
  <c r="AM5" i="10" s="1"/>
  <c r="H5" i="10"/>
  <c r="L5" i="10" s="1"/>
  <c r="P5" i="10" s="1"/>
  <c r="T5" i="10"/>
  <c r="X5" i="10"/>
  <c r="AB5" i="10" s="1"/>
  <c r="AF5" i="10" s="1"/>
  <c r="AJ5" i="10" s="1"/>
  <c r="I5" i="10"/>
  <c r="M5" i="10" s="1"/>
  <c r="Q5" i="10" s="1"/>
  <c r="U5" i="10" s="1"/>
  <c r="Y5" i="10" s="1"/>
  <c r="AC5" i="10" s="1"/>
  <c r="AG5" i="10" s="1"/>
  <c r="AK5" i="10" s="1"/>
  <c r="F5" i="10"/>
  <c r="J5" i="10" s="1"/>
  <c r="N5" i="10" s="1"/>
  <c r="R5" i="10" s="1"/>
  <c r="V5" i="10" s="1"/>
  <c r="Z5" i="10" s="1"/>
  <c r="AD5" i="10" s="1"/>
  <c r="AH5" i="10" s="1"/>
  <c r="AL5" i="10" s="1"/>
  <c r="H22" i="8"/>
  <c r="L22" i="8" s="1"/>
  <c r="P22" i="8" s="1"/>
  <c r="T22" i="8" s="1"/>
  <c r="X22" i="8" s="1"/>
  <c r="I22" i="8"/>
  <c r="M22" i="8" s="1"/>
  <c r="Q22" i="8" s="1"/>
  <c r="U22" i="8" s="1"/>
  <c r="Y22" i="8" s="1"/>
  <c r="J22" i="8"/>
  <c r="N22" i="8" s="1"/>
  <c r="R22" i="8" s="1"/>
  <c r="V22" i="8" s="1"/>
  <c r="Z22" i="8" s="1"/>
  <c r="H23" i="8"/>
  <c r="L23" i="8" s="1"/>
  <c r="P23" i="8" s="1"/>
  <c r="T23" i="8" s="1"/>
  <c r="X23" i="8" s="1"/>
  <c r="I23" i="8"/>
  <c r="M23" i="8" s="1"/>
  <c r="Q23" i="8" s="1"/>
  <c r="U23" i="8" s="1"/>
  <c r="Y23" i="8" s="1"/>
  <c r="J23" i="8"/>
  <c r="N23" i="8" s="1"/>
  <c r="R23" i="8" s="1"/>
  <c r="V23" i="8" s="1"/>
  <c r="Z23" i="8" s="1"/>
  <c r="H24" i="8"/>
  <c r="L24" i="8"/>
  <c r="P24" i="8" s="1"/>
  <c r="T24" i="8" s="1"/>
  <c r="X24" i="8" s="1"/>
  <c r="I24" i="8"/>
  <c r="M24" i="8" s="1"/>
  <c r="Q24" i="8" s="1"/>
  <c r="U24" i="8" s="1"/>
  <c r="Y24" i="8" s="1"/>
  <c r="J24" i="8"/>
  <c r="N24" i="8" s="1"/>
  <c r="R24" i="8" s="1"/>
  <c r="V24" i="8" s="1"/>
  <c r="Z24" i="8" s="1"/>
  <c r="H25" i="8"/>
  <c r="L25" i="8"/>
  <c r="P25" i="8" s="1"/>
  <c r="T25" i="8" s="1"/>
  <c r="X25" i="8"/>
  <c r="I25" i="8"/>
  <c r="M25" i="8" s="1"/>
  <c r="Q25" i="8" s="1"/>
  <c r="U25" i="8" s="1"/>
  <c r="Y25" i="8" s="1"/>
  <c r="J25" i="8"/>
  <c r="N25" i="8" s="1"/>
  <c r="R25" i="8" s="1"/>
  <c r="V25" i="8" s="1"/>
  <c r="Z25" i="8" s="1"/>
  <c r="H26" i="8"/>
  <c r="L26" i="8" s="1"/>
  <c r="P26" i="8" s="1"/>
  <c r="T26" i="8" s="1"/>
  <c r="X26" i="8" s="1"/>
  <c r="I26" i="8"/>
  <c r="M26" i="8" s="1"/>
  <c r="Q26" i="8" s="1"/>
  <c r="U26" i="8" s="1"/>
  <c r="Y26" i="8" s="1"/>
  <c r="J26" i="8"/>
  <c r="N26" i="8" s="1"/>
  <c r="R26" i="8" s="1"/>
  <c r="V26" i="8" s="1"/>
  <c r="Z26" i="8" s="1"/>
  <c r="H27" i="8"/>
  <c r="L27" i="8"/>
  <c r="P27" i="8" s="1"/>
  <c r="T27" i="8" s="1"/>
  <c r="X27" i="8" s="1"/>
  <c r="I27" i="8"/>
  <c r="M27" i="8" s="1"/>
  <c r="Q27" i="8" s="1"/>
  <c r="U27" i="8" s="1"/>
  <c r="Y27" i="8" s="1"/>
  <c r="J27" i="8"/>
  <c r="N27" i="8" s="1"/>
  <c r="R27" i="8" s="1"/>
  <c r="V27" i="8" s="1"/>
  <c r="Z27" i="8" s="1"/>
  <c r="H28" i="8"/>
  <c r="L28" i="8" s="1"/>
  <c r="P28" i="8" s="1"/>
  <c r="T28" i="8" s="1"/>
  <c r="X28" i="8" s="1"/>
  <c r="I28" i="8"/>
  <c r="M28" i="8" s="1"/>
  <c r="Q28" i="8" s="1"/>
  <c r="U28" i="8" s="1"/>
  <c r="Y28" i="8" s="1"/>
  <c r="J28" i="8"/>
  <c r="N28" i="8" s="1"/>
  <c r="R28" i="8" s="1"/>
  <c r="V28" i="8" s="1"/>
  <c r="Z28" i="8" s="1"/>
  <c r="H29" i="8"/>
  <c r="L29" i="8"/>
  <c r="P29" i="8" s="1"/>
  <c r="T29" i="8" s="1"/>
  <c r="X29" i="8" s="1"/>
  <c r="I29" i="8"/>
  <c r="M29" i="8" s="1"/>
  <c r="Q29" i="8" s="1"/>
  <c r="U29" i="8" s="1"/>
  <c r="Y29" i="8" s="1"/>
  <c r="J29" i="8"/>
  <c r="N29" i="8" s="1"/>
  <c r="R29" i="8" s="1"/>
  <c r="V29" i="8" s="1"/>
  <c r="Z29" i="8" s="1"/>
  <c r="H30" i="8"/>
  <c r="L30" i="8" s="1"/>
  <c r="P30" i="8" s="1"/>
  <c r="T30" i="8" s="1"/>
  <c r="X30" i="8" s="1"/>
  <c r="I30" i="8"/>
  <c r="M30" i="8" s="1"/>
  <c r="Q30" i="8" s="1"/>
  <c r="U30" i="8" s="1"/>
  <c r="Y30" i="8" s="1"/>
  <c r="J30" i="8"/>
  <c r="N30" i="8" s="1"/>
  <c r="R30" i="8" s="1"/>
  <c r="V30" i="8" s="1"/>
  <c r="Z30" i="8" s="1"/>
  <c r="G23" i="8"/>
  <c r="K23" i="8"/>
  <c r="O23" i="8" s="1"/>
  <c r="S23" i="8" s="1"/>
  <c r="W23" i="8" s="1"/>
  <c r="AA23" i="8" s="1"/>
  <c r="G24" i="8"/>
  <c r="K24" i="8" s="1"/>
  <c r="O24" i="8" s="1"/>
  <c r="S24" i="8" s="1"/>
  <c r="W24" i="8" s="1"/>
  <c r="AA24" i="8" s="1"/>
  <c r="G25" i="8"/>
  <c r="K25" i="8"/>
  <c r="O25" i="8" s="1"/>
  <c r="S25" i="8" s="1"/>
  <c r="W25" i="8" s="1"/>
  <c r="AA25" i="8" s="1"/>
  <c r="G26" i="8"/>
  <c r="K26" i="8" s="1"/>
  <c r="O26" i="8" s="1"/>
  <c r="S26" i="8" s="1"/>
  <c r="W26" i="8" s="1"/>
  <c r="AA26" i="8" s="1"/>
  <c r="G27" i="8"/>
  <c r="K27" i="8" s="1"/>
  <c r="O27" i="8" s="1"/>
  <c r="S27" i="8" s="1"/>
  <c r="W27" i="8" s="1"/>
  <c r="AA27" i="8" s="1"/>
  <c r="G28" i="8"/>
  <c r="K28" i="8" s="1"/>
  <c r="O28" i="8" s="1"/>
  <c r="S28" i="8" s="1"/>
  <c r="W28" i="8" s="1"/>
  <c r="AA28" i="8" s="1"/>
  <c r="G29" i="8"/>
  <c r="K29" i="8" s="1"/>
  <c r="O29" i="8" s="1"/>
  <c r="S29" i="8" s="1"/>
  <c r="W29" i="8" s="1"/>
  <c r="AA29" i="8" s="1"/>
  <c r="G30" i="8"/>
  <c r="K30" i="8" s="1"/>
  <c r="O30" i="8" s="1"/>
  <c r="S30" i="8" s="1"/>
  <c r="W30" i="8" s="1"/>
  <c r="AA30" i="8" s="1"/>
  <c r="G22" i="8"/>
  <c r="K22" i="8" s="1"/>
  <c r="O22" i="8" s="1"/>
  <c r="S22" i="8" s="1"/>
  <c r="W22" i="8" s="1"/>
  <c r="AA22" i="8" s="1"/>
  <c r="G19" i="7"/>
  <c r="K19" i="7" s="1"/>
  <c r="O19" i="7" s="1"/>
  <c r="S19" i="7" s="1"/>
  <c r="W19" i="7" s="1"/>
  <c r="AA19" i="7" s="1"/>
  <c r="H19" i="7"/>
  <c r="L19" i="7" s="1"/>
  <c r="P19" i="7" s="1"/>
  <c r="T19" i="7" s="1"/>
  <c r="X19" i="7" s="1"/>
  <c r="I19" i="7"/>
  <c r="M19" i="7" s="1"/>
  <c r="Q19" i="7" s="1"/>
  <c r="U19" i="7" s="1"/>
  <c r="Y19" i="7" s="1"/>
  <c r="J19" i="7"/>
  <c r="N19" i="7" s="1"/>
  <c r="R19" i="7" s="1"/>
  <c r="V19" i="7" s="1"/>
  <c r="Z19" i="7" s="1"/>
  <c r="G20" i="7"/>
  <c r="K20" i="7" s="1"/>
  <c r="O20" i="7" s="1"/>
  <c r="S20" i="7" s="1"/>
  <c r="W20" i="7" s="1"/>
  <c r="AA20" i="7" s="1"/>
  <c r="H20" i="7"/>
  <c r="L20" i="7" s="1"/>
  <c r="P20" i="7" s="1"/>
  <c r="T20" i="7" s="1"/>
  <c r="X20" i="7" s="1"/>
  <c r="I20" i="7"/>
  <c r="M20" i="7" s="1"/>
  <c r="Q20" i="7" s="1"/>
  <c r="U20" i="7" s="1"/>
  <c r="Y20" i="7" s="1"/>
  <c r="J20" i="7"/>
  <c r="N20" i="7" s="1"/>
  <c r="R20" i="7" s="1"/>
  <c r="V20" i="7" s="1"/>
  <c r="Z20" i="7" s="1"/>
  <c r="G21" i="7"/>
  <c r="K21" i="7" s="1"/>
  <c r="O21" i="7" s="1"/>
  <c r="S21" i="7" s="1"/>
  <c r="W21" i="7" s="1"/>
  <c r="AA21" i="7" s="1"/>
  <c r="H21" i="7"/>
  <c r="L21" i="7" s="1"/>
  <c r="P21" i="7" s="1"/>
  <c r="T21" i="7" s="1"/>
  <c r="X21" i="7" s="1"/>
  <c r="I21" i="7"/>
  <c r="M21" i="7" s="1"/>
  <c r="Q21" i="7" s="1"/>
  <c r="U21" i="7" s="1"/>
  <c r="Y21" i="7" s="1"/>
  <c r="J21" i="7"/>
  <c r="N21" i="7" s="1"/>
  <c r="R21" i="7" s="1"/>
  <c r="V21" i="7" s="1"/>
  <c r="Z21" i="7" s="1"/>
  <c r="H18" i="7"/>
  <c r="L18" i="7" s="1"/>
  <c r="P18" i="7" s="1"/>
  <c r="T18" i="7" s="1"/>
  <c r="X18" i="7" s="1"/>
  <c r="I18" i="7"/>
  <c r="M18" i="7" s="1"/>
  <c r="Q18" i="7" s="1"/>
  <c r="U18" i="7" s="1"/>
  <c r="Y18" i="7" s="1"/>
  <c r="J18" i="7"/>
  <c r="N18" i="7" s="1"/>
  <c r="R18" i="7" s="1"/>
  <c r="V18" i="7" s="1"/>
  <c r="Z18" i="7" s="1"/>
  <c r="K18" i="7"/>
  <c r="O18" i="7" s="1"/>
  <c r="S18" i="7" s="1"/>
  <c r="W18" i="7" s="1"/>
  <c r="AA18" i="7" s="1"/>
  <c r="F6" i="9"/>
  <c r="J6" i="9" s="1"/>
  <c r="N6" i="9" s="1"/>
  <c r="G6" i="9"/>
  <c r="K6" i="9" s="1"/>
  <c r="O6" i="9" s="1"/>
  <c r="H6" i="9"/>
  <c r="L6" i="9" s="1"/>
  <c r="I6" i="9"/>
  <c r="M6" i="9" s="1"/>
  <c r="F7" i="9"/>
  <c r="J7" i="9" s="1"/>
  <c r="N7" i="9" s="1"/>
  <c r="G7" i="9"/>
  <c r="K7" i="9"/>
  <c r="O7" i="9" s="1"/>
  <c r="H7" i="9"/>
  <c r="L7" i="9" s="1"/>
  <c r="I7" i="9"/>
  <c r="F8" i="9"/>
  <c r="J8" i="9" s="1"/>
  <c r="N8" i="9" s="1"/>
  <c r="G8" i="9"/>
  <c r="K8" i="9" s="1"/>
  <c r="O8" i="9" s="1"/>
  <c r="H8" i="9"/>
  <c r="L8" i="9" s="1"/>
  <c r="I8" i="9"/>
  <c r="F9" i="9"/>
  <c r="J9" i="9" s="1"/>
  <c r="N9" i="9" s="1"/>
  <c r="G9" i="9"/>
  <c r="K9" i="9" s="1"/>
  <c r="O9" i="9" s="1"/>
  <c r="H9" i="9"/>
  <c r="L9" i="9" s="1"/>
  <c r="I9" i="9"/>
  <c r="F10" i="9"/>
  <c r="J10" i="9" s="1"/>
  <c r="N10" i="9" s="1"/>
  <c r="G10" i="9"/>
  <c r="K10" i="9"/>
  <c r="O10" i="9" s="1"/>
  <c r="H10" i="9"/>
  <c r="L10" i="9" s="1"/>
  <c r="I10" i="9"/>
  <c r="F11" i="9"/>
  <c r="J11" i="9"/>
  <c r="N11" i="9" s="1"/>
  <c r="G11" i="9"/>
  <c r="K11" i="9" s="1"/>
  <c r="O11" i="9" s="1"/>
  <c r="H11" i="9"/>
  <c r="L11" i="9" s="1"/>
  <c r="I11" i="9"/>
  <c r="F12" i="9"/>
  <c r="J12" i="9" s="1"/>
  <c r="N12" i="9" s="1"/>
  <c r="G12" i="9"/>
  <c r="K12" i="9"/>
  <c r="O12" i="9" s="1"/>
  <c r="H12" i="9"/>
  <c r="L12" i="9" s="1"/>
  <c r="I12" i="9"/>
  <c r="F13" i="9"/>
  <c r="J13" i="9" s="1"/>
  <c r="N13" i="9" s="1"/>
  <c r="G13" i="9"/>
  <c r="K13" i="9" s="1"/>
  <c r="O13" i="9" s="1"/>
  <c r="H13" i="9"/>
  <c r="L13" i="9" s="1"/>
  <c r="I13" i="9"/>
  <c r="F14" i="9"/>
  <c r="J14" i="9"/>
  <c r="N14" i="9" s="1"/>
  <c r="G14" i="9"/>
  <c r="K14" i="9" s="1"/>
  <c r="O14" i="9" s="1"/>
  <c r="H14" i="9"/>
  <c r="L14" i="9" s="1"/>
  <c r="I14" i="9"/>
  <c r="M14" i="9" s="1"/>
  <c r="F15" i="9"/>
  <c r="J15" i="9" s="1"/>
  <c r="N15" i="9" s="1"/>
  <c r="G15" i="9"/>
  <c r="K15" i="9" s="1"/>
  <c r="O15" i="9" s="1"/>
  <c r="H15" i="9"/>
  <c r="L15" i="9" s="1"/>
  <c r="I15" i="9"/>
  <c r="F16" i="9"/>
  <c r="J16" i="9" s="1"/>
  <c r="N16" i="9" s="1"/>
  <c r="G16" i="9"/>
  <c r="K16" i="9" s="1"/>
  <c r="O16" i="9" s="1"/>
  <c r="H16" i="9"/>
  <c r="L16" i="9" s="1"/>
  <c r="I16" i="9"/>
  <c r="F17" i="9"/>
  <c r="J17" i="9" s="1"/>
  <c r="N17" i="9" s="1"/>
  <c r="G17" i="9"/>
  <c r="K17" i="9" s="1"/>
  <c r="O17" i="9" s="1"/>
  <c r="H17" i="9"/>
  <c r="L17" i="9" s="1"/>
  <c r="I17" i="9"/>
  <c r="M17" i="9" s="1"/>
  <c r="F18" i="9"/>
  <c r="J18" i="9" s="1"/>
  <c r="N18" i="9" s="1"/>
  <c r="G18" i="9"/>
  <c r="K18" i="9" s="1"/>
  <c r="O18" i="9" s="1"/>
  <c r="H18" i="9"/>
  <c r="L18" i="9" s="1"/>
  <c r="I18" i="9"/>
  <c r="M18" i="9" s="1"/>
  <c r="F19" i="9"/>
  <c r="J19" i="9" s="1"/>
  <c r="N19" i="9" s="1"/>
  <c r="G19" i="9"/>
  <c r="K19" i="9" s="1"/>
  <c r="O19" i="9" s="1"/>
  <c r="H19" i="9"/>
  <c r="L19" i="9" s="1"/>
  <c r="I19" i="9"/>
  <c r="M19" i="9" s="1"/>
  <c r="F20" i="9"/>
  <c r="J20" i="9" s="1"/>
  <c r="N20" i="9" s="1"/>
  <c r="G20" i="9"/>
  <c r="K20" i="9" s="1"/>
  <c r="O20" i="9" s="1"/>
  <c r="H20" i="9"/>
  <c r="L20" i="9" s="1"/>
  <c r="I20" i="9"/>
  <c r="M20" i="9" s="1"/>
  <c r="F21" i="9"/>
  <c r="J21" i="9" s="1"/>
  <c r="N21" i="9" s="1"/>
  <c r="G21" i="9"/>
  <c r="K21" i="9" s="1"/>
  <c r="O21" i="9" s="1"/>
  <c r="H21" i="9"/>
  <c r="L21" i="9" s="1"/>
  <c r="I21" i="9"/>
  <c r="M21" i="9" s="1"/>
  <c r="F22" i="9"/>
  <c r="J22" i="9" s="1"/>
  <c r="N22" i="9" s="1"/>
  <c r="G22" i="9"/>
  <c r="K22" i="9" s="1"/>
  <c r="O22" i="9" s="1"/>
  <c r="H22" i="9"/>
  <c r="L22" i="9"/>
  <c r="I22" i="9"/>
  <c r="M22" i="9" s="1"/>
  <c r="F23" i="9"/>
  <c r="J23" i="9" s="1"/>
  <c r="N23" i="9" s="1"/>
  <c r="G23" i="9"/>
  <c r="K23" i="9" s="1"/>
  <c r="O23" i="9" s="1"/>
  <c r="H23" i="9"/>
  <c r="L23" i="9" s="1"/>
  <c r="I23" i="9"/>
  <c r="M23" i="9" s="1"/>
  <c r="F24" i="9"/>
  <c r="J24" i="9" s="1"/>
  <c r="N24" i="9" s="1"/>
  <c r="G24" i="9"/>
  <c r="K24" i="9" s="1"/>
  <c r="O24" i="9" s="1"/>
  <c r="H24" i="9"/>
  <c r="L24" i="9" s="1"/>
  <c r="I24" i="9"/>
  <c r="F25" i="9"/>
  <c r="J25" i="9" s="1"/>
  <c r="N25" i="9" s="1"/>
  <c r="G25" i="9"/>
  <c r="K25" i="9" s="1"/>
  <c r="O25" i="9" s="1"/>
  <c r="H25" i="9"/>
  <c r="L25" i="9" s="1"/>
  <c r="I25" i="9"/>
  <c r="M25" i="9"/>
  <c r="F26" i="9"/>
  <c r="J26" i="9" s="1"/>
  <c r="N26" i="9" s="1"/>
  <c r="G26" i="9"/>
  <c r="K26" i="9" s="1"/>
  <c r="O26" i="9" s="1"/>
  <c r="H26" i="9"/>
  <c r="L26" i="9" s="1"/>
  <c r="I26" i="9"/>
  <c r="F27" i="9"/>
  <c r="J27" i="9" s="1"/>
  <c r="N27" i="9" s="1"/>
  <c r="G27" i="9"/>
  <c r="K27" i="9" s="1"/>
  <c r="O27" i="9" s="1"/>
  <c r="H27" i="9"/>
  <c r="L27" i="9" s="1"/>
  <c r="I27" i="9"/>
  <c r="G5" i="9"/>
  <c r="K5" i="9" s="1"/>
  <c r="O5" i="9" s="1"/>
  <c r="H5" i="9"/>
  <c r="L5" i="9" s="1"/>
  <c r="I5" i="9"/>
  <c r="M5" i="9"/>
  <c r="F5" i="9"/>
  <c r="J5" i="9" s="1"/>
  <c r="N5" i="9" s="1"/>
  <c r="G5" i="4"/>
  <c r="K5" i="4" s="1"/>
  <c r="O5" i="4" s="1"/>
  <c r="S5" i="4" s="1"/>
  <c r="W5" i="4" s="1"/>
  <c r="AA5" i="4" s="1"/>
  <c r="H5" i="4"/>
  <c r="L5" i="4"/>
  <c r="P5" i="4" s="1"/>
  <c r="T5" i="4" s="1"/>
  <c r="X5" i="4" s="1"/>
  <c r="I5" i="4"/>
  <c r="M5" i="4" s="1"/>
  <c r="Q5" i="4" s="1"/>
  <c r="U5" i="4" s="1"/>
  <c r="Y5" i="4" s="1"/>
  <c r="G6" i="4"/>
  <c r="K6" i="4" s="1"/>
  <c r="O6" i="4" s="1"/>
  <c r="S6" i="4" s="1"/>
  <c r="W6" i="4" s="1"/>
  <c r="AA6" i="4" s="1"/>
  <c r="H6" i="4"/>
  <c r="L6" i="4" s="1"/>
  <c r="P6" i="4" s="1"/>
  <c r="T6" i="4" s="1"/>
  <c r="X6" i="4" s="1"/>
  <c r="I6" i="4"/>
  <c r="M6" i="4" s="1"/>
  <c r="Q6" i="4" s="1"/>
  <c r="U6" i="4" s="1"/>
  <c r="Y6" i="4" s="1"/>
  <c r="G7" i="4"/>
  <c r="K7" i="4" s="1"/>
  <c r="O7" i="4" s="1"/>
  <c r="S7" i="4" s="1"/>
  <c r="W7" i="4" s="1"/>
  <c r="AA7" i="4" s="1"/>
  <c r="H7" i="4"/>
  <c r="L7" i="4"/>
  <c r="P7" i="4" s="1"/>
  <c r="T7" i="4" s="1"/>
  <c r="X7" i="4" s="1"/>
  <c r="I7" i="4"/>
  <c r="M7" i="4" s="1"/>
  <c r="Q7" i="4" s="1"/>
  <c r="U7" i="4" s="1"/>
  <c r="Y7" i="4" s="1"/>
  <c r="G8" i="4"/>
  <c r="K8" i="4" s="1"/>
  <c r="O8" i="4" s="1"/>
  <c r="S8" i="4" s="1"/>
  <c r="W8" i="4" s="1"/>
  <c r="AA8" i="4" s="1"/>
  <c r="H8" i="4"/>
  <c r="L8" i="4"/>
  <c r="P8" i="4" s="1"/>
  <c r="T8" i="4" s="1"/>
  <c r="X8" i="4" s="1"/>
  <c r="I8" i="4"/>
  <c r="M8" i="4" s="1"/>
  <c r="Q8" i="4" s="1"/>
  <c r="U8" i="4" s="1"/>
  <c r="Y8" i="4" s="1"/>
  <c r="G9" i="4"/>
  <c r="K9" i="4" s="1"/>
  <c r="O9" i="4" s="1"/>
  <c r="S9" i="4" s="1"/>
  <c r="W9" i="4" s="1"/>
  <c r="AA9" i="4" s="1"/>
  <c r="H9" i="4"/>
  <c r="L9" i="4" s="1"/>
  <c r="P9" i="4" s="1"/>
  <c r="T9" i="4" s="1"/>
  <c r="X9" i="4" s="1"/>
  <c r="I9" i="4"/>
  <c r="M9" i="4"/>
  <c r="Q9" i="4" s="1"/>
  <c r="U9" i="4" s="1"/>
  <c r="Y9" i="4" s="1"/>
  <c r="G10" i="4"/>
  <c r="K10" i="4" s="1"/>
  <c r="O10" i="4" s="1"/>
  <c r="S10" i="4" s="1"/>
  <c r="W10" i="4" s="1"/>
  <c r="AA10" i="4" s="1"/>
  <c r="H10" i="4"/>
  <c r="L10" i="4" s="1"/>
  <c r="P10" i="4" s="1"/>
  <c r="T10" i="4" s="1"/>
  <c r="X10" i="4" s="1"/>
  <c r="I10" i="4"/>
  <c r="M10" i="4" s="1"/>
  <c r="Q10" i="4" s="1"/>
  <c r="U10" i="4" s="1"/>
  <c r="Y10" i="4" s="1"/>
  <c r="G11" i="4"/>
  <c r="K11" i="4" s="1"/>
  <c r="O11" i="4" s="1"/>
  <c r="S11" i="4" s="1"/>
  <c r="W11" i="4" s="1"/>
  <c r="AA11" i="4" s="1"/>
  <c r="H11" i="4"/>
  <c r="L11" i="4"/>
  <c r="P11" i="4" s="1"/>
  <c r="T11" i="4" s="1"/>
  <c r="X11" i="4" s="1"/>
  <c r="I11" i="4"/>
  <c r="M11" i="4" s="1"/>
  <c r="Q11" i="4" s="1"/>
  <c r="U11" i="4" s="1"/>
  <c r="Y11" i="4" s="1"/>
  <c r="G12" i="4"/>
  <c r="K12" i="4" s="1"/>
  <c r="O12" i="4" s="1"/>
  <c r="S12" i="4" s="1"/>
  <c r="W12" i="4" s="1"/>
  <c r="AA12" i="4" s="1"/>
  <c r="H12" i="4"/>
  <c r="L12" i="4"/>
  <c r="P12" i="4" s="1"/>
  <c r="T12" i="4" s="1"/>
  <c r="X12" i="4" s="1"/>
  <c r="I12" i="4"/>
  <c r="M12" i="4" s="1"/>
  <c r="Q12" i="4" s="1"/>
  <c r="U12" i="4" s="1"/>
  <c r="Y12" i="4" s="1"/>
  <c r="G13" i="4"/>
  <c r="K13" i="4" s="1"/>
  <c r="O13" i="4" s="1"/>
  <c r="S13" i="4" s="1"/>
  <c r="W13" i="4" s="1"/>
  <c r="AA13" i="4" s="1"/>
  <c r="H13" i="4"/>
  <c r="L13" i="4" s="1"/>
  <c r="P13" i="4" s="1"/>
  <c r="T13" i="4" s="1"/>
  <c r="X13" i="4" s="1"/>
  <c r="I13" i="4"/>
  <c r="M13" i="4"/>
  <c r="Q13" i="4" s="1"/>
  <c r="U13" i="4" s="1"/>
  <c r="Y13" i="4" s="1"/>
  <c r="G14" i="4"/>
  <c r="K14" i="4" s="1"/>
  <c r="O14" i="4" s="1"/>
  <c r="S14" i="4" s="1"/>
  <c r="W14" i="4" s="1"/>
  <c r="AA14" i="4" s="1"/>
  <c r="H14" i="4"/>
  <c r="L14" i="4" s="1"/>
  <c r="P14" i="4" s="1"/>
  <c r="T14" i="4" s="1"/>
  <c r="X14" i="4" s="1"/>
  <c r="I14" i="4"/>
  <c r="M14" i="4" s="1"/>
  <c r="Q14" i="4" s="1"/>
  <c r="U14" i="4" s="1"/>
  <c r="Y14" i="4" s="1"/>
  <c r="G15" i="4"/>
  <c r="K15" i="4" s="1"/>
  <c r="O15" i="4" s="1"/>
  <c r="S15" i="4" s="1"/>
  <c r="W15" i="4" s="1"/>
  <c r="AA15" i="4" s="1"/>
  <c r="H15" i="4"/>
  <c r="L15" i="4"/>
  <c r="P15" i="4" s="1"/>
  <c r="T15" i="4" s="1"/>
  <c r="X15" i="4" s="1"/>
  <c r="I15" i="4"/>
  <c r="M15" i="4" s="1"/>
  <c r="Q15" i="4" s="1"/>
  <c r="U15" i="4" s="1"/>
  <c r="Y15" i="4" s="1"/>
  <c r="G16" i="4"/>
  <c r="K16" i="4" s="1"/>
  <c r="O16" i="4" s="1"/>
  <c r="S16" i="4" s="1"/>
  <c r="W16" i="4" s="1"/>
  <c r="AA16" i="4" s="1"/>
  <c r="H16" i="4"/>
  <c r="L16" i="4"/>
  <c r="P16" i="4" s="1"/>
  <c r="T16" i="4" s="1"/>
  <c r="X16" i="4" s="1"/>
  <c r="I16" i="4"/>
  <c r="M16" i="4" s="1"/>
  <c r="Q16" i="4" s="1"/>
  <c r="U16" i="4" s="1"/>
  <c r="Y16" i="4" s="1"/>
  <c r="G17" i="4"/>
  <c r="K17" i="4" s="1"/>
  <c r="O17" i="4" s="1"/>
  <c r="S17" i="4" s="1"/>
  <c r="W17" i="4" s="1"/>
  <c r="AA17" i="4" s="1"/>
  <c r="H17" i="4"/>
  <c r="L17" i="4" s="1"/>
  <c r="P17" i="4" s="1"/>
  <c r="T17" i="4" s="1"/>
  <c r="X17" i="4" s="1"/>
  <c r="I17" i="4"/>
  <c r="M17" i="4"/>
  <c r="Q17" i="4" s="1"/>
  <c r="U17" i="4" s="1"/>
  <c r="Y17" i="4" s="1"/>
  <c r="G18" i="4"/>
  <c r="K18" i="4" s="1"/>
  <c r="O18" i="4" s="1"/>
  <c r="S18" i="4" s="1"/>
  <c r="W18" i="4" s="1"/>
  <c r="AA18" i="4" s="1"/>
  <c r="H18" i="4"/>
  <c r="L18" i="4"/>
  <c r="P18" i="4"/>
  <c r="T18" i="4" s="1"/>
  <c r="X18" i="4" s="1"/>
  <c r="I18" i="4"/>
  <c r="M18" i="4" s="1"/>
  <c r="Q18" i="4" s="1"/>
  <c r="U18" i="4" s="1"/>
  <c r="Y18" i="4" s="1"/>
  <c r="G19" i="4"/>
  <c r="K19" i="4" s="1"/>
  <c r="O19" i="4" s="1"/>
  <c r="S19" i="4" s="1"/>
  <c r="W19" i="4" s="1"/>
  <c r="AA19" i="4" s="1"/>
  <c r="H19" i="4"/>
  <c r="L19" i="4"/>
  <c r="P19" i="4" s="1"/>
  <c r="T19" i="4" s="1"/>
  <c r="X19" i="4" s="1"/>
  <c r="I19" i="4"/>
  <c r="M19" i="4" s="1"/>
  <c r="Q19" i="4" s="1"/>
  <c r="U19" i="4" s="1"/>
  <c r="Y19" i="4" s="1"/>
  <c r="G20" i="4"/>
  <c r="K20" i="4" s="1"/>
  <c r="O20" i="4" s="1"/>
  <c r="S20" i="4" s="1"/>
  <c r="W20" i="4" s="1"/>
  <c r="AA20" i="4" s="1"/>
  <c r="H20" i="4"/>
  <c r="L20" i="4"/>
  <c r="P20" i="4" s="1"/>
  <c r="T20" i="4" s="1"/>
  <c r="X20" i="4" s="1"/>
  <c r="I20" i="4"/>
  <c r="M20" i="4" s="1"/>
  <c r="Q20" i="4" s="1"/>
  <c r="U20" i="4" s="1"/>
  <c r="Y20" i="4" s="1"/>
  <c r="G21" i="4"/>
  <c r="K21" i="4" s="1"/>
  <c r="O21" i="4" s="1"/>
  <c r="S21" i="4" s="1"/>
  <c r="W21" i="4" s="1"/>
  <c r="AA21" i="4" s="1"/>
  <c r="H21" i="4"/>
  <c r="L21" i="4" s="1"/>
  <c r="P21" i="4" s="1"/>
  <c r="T21" i="4" s="1"/>
  <c r="X21" i="4" s="1"/>
  <c r="I21" i="4"/>
  <c r="M21" i="4"/>
  <c r="Q21" i="4" s="1"/>
  <c r="U21" i="4" s="1"/>
  <c r="Y21" i="4" s="1"/>
  <c r="G22" i="4"/>
  <c r="K22" i="4" s="1"/>
  <c r="O22" i="4" s="1"/>
  <c r="S22" i="4" s="1"/>
  <c r="W22" i="4" s="1"/>
  <c r="AA22" i="4" s="1"/>
  <c r="H22" i="4"/>
  <c r="L22" i="4"/>
  <c r="P22" i="4"/>
  <c r="T22" i="4" s="1"/>
  <c r="X22" i="4" s="1"/>
  <c r="I22" i="4"/>
  <c r="M22" i="4" s="1"/>
  <c r="Q22" i="4" s="1"/>
  <c r="U22" i="4" s="1"/>
  <c r="Y22" i="4" s="1"/>
  <c r="G23" i="4"/>
  <c r="K23" i="4" s="1"/>
  <c r="O23" i="4" s="1"/>
  <c r="S23" i="4" s="1"/>
  <c r="W23" i="4" s="1"/>
  <c r="AA23" i="4" s="1"/>
  <c r="H23" i="4"/>
  <c r="L23" i="4"/>
  <c r="P23" i="4" s="1"/>
  <c r="T23" i="4" s="1"/>
  <c r="X23" i="4" s="1"/>
  <c r="I23" i="4"/>
  <c r="M23" i="4" s="1"/>
  <c r="Q23" i="4" s="1"/>
  <c r="U23" i="4" s="1"/>
  <c r="Y23" i="4" s="1"/>
  <c r="G24" i="4"/>
  <c r="K24" i="4" s="1"/>
  <c r="O24" i="4" s="1"/>
  <c r="S24" i="4" s="1"/>
  <c r="W24" i="4" s="1"/>
  <c r="AA24" i="4" s="1"/>
  <c r="H24" i="4"/>
  <c r="L24" i="4"/>
  <c r="P24" i="4" s="1"/>
  <c r="T24" i="4" s="1"/>
  <c r="X24" i="4" s="1"/>
  <c r="I24" i="4"/>
  <c r="M24" i="4" s="1"/>
  <c r="Q24" i="4" s="1"/>
  <c r="U24" i="4" s="1"/>
  <c r="Y24" i="4" s="1"/>
  <c r="G25" i="4"/>
  <c r="K25" i="4" s="1"/>
  <c r="O25" i="4" s="1"/>
  <c r="S25" i="4" s="1"/>
  <c r="W25" i="4" s="1"/>
  <c r="AA25" i="4" s="1"/>
  <c r="H25" i="4"/>
  <c r="L25" i="4" s="1"/>
  <c r="P25" i="4" s="1"/>
  <c r="T25" i="4" s="1"/>
  <c r="X25" i="4" s="1"/>
  <c r="I25" i="4"/>
  <c r="M25" i="4"/>
  <c r="Q25" i="4" s="1"/>
  <c r="U25" i="4" s="1"/>
  <c r="Y25" i="4" s="1"/>
  <c r="G26" i="4"/>
  <c r="K26" i="4" s="1"/>
  <c r="O26" i="4" s="1"/>
  <c r="S26" i="4" s="1"/>
  <c r="W26" i="4" s="1"/>
  <c r="AA26" i="4" s="1"/>
  <c r="H26" i="4"/>
  <c r="L26" i="4"/>
  <c r="P26" i="4"/>
  <c r="T26" i="4" s="1"/>
  <c r="X26" i="4" s="1"/>
  <c r="I26" i="4"/>
  <c r="M26" i="4" s="1"/>
  <c r="Q26" i="4" s="1"/>
  <c r="U26" i="4" s="1"/>
  <c r="Y26" i="4" s="1"/>
  <c r="G27" i="4"/>
  <c r="K27" i="4" s="1"/>
  <c r="O27" i="4" s="1"/>
  <c r="S27" i="4" s="1"/>
  <c r="W27" i="4" s="1"/>
  <c r="AA27" i="4" s="1"/>
  <c r="H27" i="4"/>
  <c r="L27" i="4"/>
  <c r="P27" i="4" s="1"/>
  <c r="T27" i="4" s="1"/>
  <c r="X27" i="4" s="1"/>
  <c r="I27" i="4"/>
  <c r="M27" i="4" s="1"/>
  <c r="Q27" i="4" s="1"/>
  <c r="U27" i="4" s="1"/>
  <c r="Y27" i="4" s="1"/>
  <c r="F6" i="4"/>
  <c r="J6" i="4" s="1"/>
  <c r="N6" i="4" s="1"/>
  <c r="R6" i="4" s="1"/>
  <c r="V6" i="4" s="1"/>
  <c r="Z6" i="4" s="1"/>
  <c r="F7" i="4"/>
  <c r="J7" i="4"/>
  <c r="N7" i="4" s="1"/>
  <c r="R7" i="4" s="1"/>
  <c r="V7" i="4" s="1"/>
  <c r="Z7" i="4" s="1"/>
  <c r="F8" i="4"/>
  <c r="J8" i="4" s="1"/>
  <c r="N8" i="4" s="1"/>
  <c r="R8" i="4" s="1"/>
  <c r="V8" i="4" s="1"/>
  <c r="Z8" i="4" s="1"/>
  <c r="F9" i="4"/>
  <c r="J9" i="4"/>
  <c r="N9" i="4" s="1"/>
  <c r="R9" i="4" s="1"/>
  <c r="V9" i="4" s="1"/>
  <c r="Z9" i="4" s="1"/>
  <c r="F10" i="4"/>
  <c r="J10" i="4" s="1"/>
  <c r="N10" i="4" s="1"/>
  <c r="R10" i="4" s="1"/>
  <c r="V10" i="4" s="1"/>
  <c r="Z10" i="4" s="1"/>
  <c r="F11" i="4"/>
  <c r="J11" i="4"/>
  <c r="N11" i="4" s="1"/>
  <c r="R11" i="4" s="1"/>
  <c r="V11" i="4" s="1"/>
  <c r="Z11" i="4" s="1"/>
  <c r="F12" i="4"/>
  <c r="J12" i="4" s="1"/>
  <c r="N12" i="4" s="1"/>
  <c r="R12" i="4" s="1"/>
  <c r="V12" i="4" s="1"/>
  <c r="Z12" i="4" s="1"/>
  <c r="F13" i="4"/>
  <c r="J13" i="4"/>
  <c r="N13" i="4" s="1"/>
  <c r="R13" i="4" s="1"/>
  <c r="V13" i="4" s="1"/>
  <c r="Z13" i="4" s="1"/>
  <c r="F14" i="4"/>
  <c r="J14" i="4" s="1"/>
  <c r="N14" i="4" s="1"/>
  <c r="R14" i="4" s="1"/>
  <c r="V14" i="4" s="1"/>
  <c r="Z14" i="4" s="1"/>
  <c r="F15" i="4"/>
  <c r="J15" i="4"/>
  <c r="N15" i="4" s="1"/>
  <c r="R15" i="4" s="1"/>
  <c r="V15" i="4" s="1"/>
  <c r="Z15" i="4" s="1"/>
  <c r="F16" i="4"/>
  <c r="J16" i="4" s="1"/>
  <c r="N16" i="4" s="1"/>
  <c r="R16" i="4" s="1"/>
  <c r="V16" i="4" s="1"/>
  <c r="Z16" i="4" s="1"/>
  <c r="F17" i="4"/>
  <c r="J17" i="4"/>
  <c r="N17" i="4" s="1"/>
  <c r="R17" i="4" s="1"/>
  <c r="V17" i="4" s="1"/>
  <c r="Z17" i="4" s="1"/>
  <c r="F18" i="4"/>
  <c r="J18" i="4" s="1"/>
  <c r="N18" i="4" s="1"/>
  <c r="R18" i="4" s="1"/>
  <c r="V18" i="4" s="1"/>
  <c r="Z18" i="4" s="1"/>
  <c r="F19" i="4"/>
  <c r="J19" i="4"/>
  <c r="N19" i="4" s="1"/>
  <c r="R19" i="4" s="1"/>
  <c r="V19" i="4" s="1"/>
  <c r="Z19" i="4" s="1"/>
  <c r="F20" i="4"/>
  <c r="J20" i="4" s="1"/>
  <c r="N20" i="4" s="1"/>
  <c r="R20" i="4" s="1"/>
  <c r="V20" i="4" s="1"/>
  <c r="Z20" i="4" s="1"/>
  <c r="F21" i="4"/>
  <c r="J21" i="4"/>
  <c r="N21" i="4" s="1"/>
  <c r="R21" i="4" s="1"/>
  <c r="V21" i="4" s="1"/>
  <c r="Z21" i="4" s="1"/>
  <c r="F22" i="4"/>
  <c r="J22" i="4" s="1"/>
  <c r="N22" i="4" s="1"/>
  <c r="R22" i="4" s="1"/>
  <c r="V22" i="4" s="1"/>
  <c r="Z22" i="4" s="1"/>
  <c r="F23" i="4"/>
  <c r="J23" i="4"/>
  <c r="N23" i="4" s="1"/>
  <c r="R23" i="4" s="1"/>
  <c r="V23" i="4" s="1"/>
  <c r="Z23" i="4" s="1"/>
  <c r="F24" i="4"/>
  <c r="J24" i="4" s="1"/>
  <c r="N24" i="4" s="1"/>
  <c r="R24" i="4" s="1"/>
  <c r="V24" i="4" s="1"/>
  <c r="Z24" i="4" s="1"/>
  <c r="F25" i="4"/>
  <c r="J25" i="4"/>
  <c r="N25" i="4" s="1"/>
  <c r="R25" i="4" s="1"/>
  <c r="V25" i="4" s="1"/>
  <c r="Z25" i="4" s="1"/>
  <c r="F26" i="4"/>
  <c r="J26" i="4" s="1"/>
  <c r="N26" i="4" s="1"/>
  <c r="R26" i="4" s="1"/>
  <c r="V26" i="4" s="1"/>
  <c r="Z26" i="4" s="1"/>
  <c r="F27" i="4"/>
  <c r="J27" i="4"/>
  <c r="N27" i="4" s="1"/>
  <c r="R27" i="4" s="1"/>
  <c r="V27" i="4" s="1"/>
  <c r="Z27" i="4" s="1"/>
  <c r="F5" i="4"/>
  <c r="J5" i="4" s="1"/>
  <c r="N5" i="4" s="1"/>
  <c r="R5" i="4" s="1"/>
  <c r="V5" i="4" s="1"/>
  <c r="Z5" i="4" s="1"/>
  <c r="M27" i="9"/>
  <c r="M13" i="9"/>
  <c r="M9" i="9"/>
  <c r="M11" i="9"/>
  <c r="M26" i="9"/>
  <c r="M24" i="9"/>
  <c r="M16" i="9"/>
  <c r="M10" i="9"/>
  <c r="M15" i="9"/>
  <c r="M8" i="9"/>
  <c r="M12" i="9"/>
  <c r="M7" i="9"/>
  <c r="AM16" i="10"/>
  <c r="AB19" i="7" l="1"/>
  <c r="AB23" i="8"/>
  <c r="AB22" i="8"/>
  <c r="AB29" i="8"/>
  <c r="AB26" i="8"/>
  <c r="AB28" i="8"/>
  <c r="AB20" i="7"/>
  <c r="AB21" i="7"/>
  <c r="AB30" i="8"/>
  <c r="AB18" i="7"/>
  <c r="AB27" i="8"/>
  <c r="AB25" i="8"/>
  <c r="AB24" i="8"/>
</calcChain>
</file>

<file path=xl/sharedStrings.xml><?xml version="1.0" encoding="utf-8"?>
<sst xmlns="http://schemas.openxmlformats.org/spreadsheetml/2006/main" count="530" uniqueCount="124">
  <si>
    <t>Промышленность</t>
  </si>
  <si>
    <t>Образование</t>
  </si>
  <si>
    <t xml:space="preserve">Индексы производительности труда </t>
  </si>
  <si>
    <t>В целом по экономике</t>
  </si>
  <si>
    <t>Обрабатывающая промышленность</t>
  </si>
  <si>
    <t>2010 год</t>
  </si>
  <si>
    <t>Горнодобывающая промышленность и разработка карьеров</t>
  </si>
  <si>
    <t>Транспорт и складирование</t>
  </si>
  <si>
    <t>Информация и связь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</si>
  <si>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</si>
  <si>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</si>
  <si>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</si>
  <si>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</si>
  <si>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</si>
  <si>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Предоставление прочих видов услуг</t>
  </si>
  <si>
    <t>2011 год</t>
  </si>
  <si>
    <t>2012 год</t>
  </si>
  <si>
    <t>2013 год</t>
  </si>
  <si>
    <t>2014 год</t>
  </si>
  <si>
    <t>2015 год</t>
  </si>
  <si>
    <t>2016 год</t>
  </si>
  <si>
    <t>1 квартал</t>
  </si>
  <si>
    <t>1 полугодие</t>
  </si>
  <si>
    <t>9 месяцев</t>
  </si>
  <si>
    <t>год</t>
  </si>
  <si>
    <t>2017 год</t>
  </si>
  <si>
    <t>Производство товаров</t>
  </si>
  <si>
    <t>Производство услуг</t>
  </si>
  <si>
    <t>2018 год</t>
  </si>
  <si>
    <t>2019 год</t>
  </si>
  <si>
    <t>2020 год</t>
  </si>
  <si>
    <t>Снабжение электроэнергией, газом, паром, горячейводой  и кондиционированнымвоздухом</t>
  </si>
  <si>
    <t xml:space="preserve">  Строительство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</si>
  <si>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</si>
  <si>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</si>
  <si>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</si>
  <si>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Водоснабжение сбор, обработка и удаление отходов; деятельность поликвидации загрязнений</t>
  </si>
  <si>
    <t>2021 год</t>
  </si>
  <si>
    <t xml:space="preserve">год </t>
  </si>
  <si>
    <t xml:space="preserve">ОКЭД </t>
  </si>
  <si>
    <t>2022 год</t>
  </si>
  <si>
    <t>Сельское, лесное и рыбное хозяйство</t>
  </si>
  <si>
    <t>2023 год</t>
  </si>
  <si>
    <t>Издательская деятельность</t>
  </si>
  <si>
    <t>Производство кино-, видеофильмов и телевизионных программ, фонограмм и сузыкальных записей</t>
  </si>
  <si>
    <t>Деятельность по созданию программ и телерадиовещание</t>
  </si>
  <si>
    <t>Компьтерное программирование, консультации и другие сопутствующие услуги</t>
  </si>
  <si>
    <t>Деятельность информационных служб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</si>
  <si>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</si>
  <si>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</si>
  <si>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</si>
  <si>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1 квартал </t>
  </si>
  <si>
    <t>01</t>
  </si>
  <si>
    <t>02</t>
  </si>
  <si>
    <t>03</t>
  </si>
  <si>
    <t>Секция А (01-03)</t>
  </si>
  <si>
    <t>период к соответствующему периоду, в %</t>
  </si>
  <si>
    <t>в % к уровню 2019 года, 2019 год = 100</t>
  </si>
  <si>
    <t>Информация( ОКЭД-ы: 58,59,60)</t>
  </si>
  <si>
    <r>
      <t xml:space="preserve">год </t>
    </r>
    <r>
      <rPr>
        <b/>
        <vertAlign val="superscript"/>
        <sz val="8"/>
        <rFont val="Roboto"/>
        <charset val="204"/>
      </rPr>
      <t xml:space="preserve"> </t>
    </r>
  </si>
  <si>
    <r>
      <t>1 квартал</t>
    </r>
    <r>
      <rPr>
        <b/>
        <vertAlign val="superscript"/>
        <sz val="8"/>
        <rFont val="Roboto"/>
        <charset val="204"/>
      </rPr>
      <t xml:space="preserve"> </t>
    </r>
  </si>
  <si>
    <t>2024 год</t>
  </si>
  <si>
    <t xml:space="preserve"> в % к уровню 2022 года, 2022 год = 100</t>
  </si>
  <si>
    <t xml:space="preserve">                                     </t>
  </si>
  <si>
    <t xml:space="preserve">     </t>
  </si>
  <si>
    <t xml:space="preserve">Операции с недвижимым имуществом </t>
  </si>
  <si>
    <t>2025 год</t>
  </si>
  <si>
    <t>в % к уровню 2016 года, 2016 год = 100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</si>
  <si>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</si>
  <si>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</si>
  <si>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</si>
  <si>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</si>
  <si>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</si>
  <si>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</si>
  <si>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</si>
  <si>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</si>
  <si>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</si>
  <si>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Индекс производительности труда</t>
  </si>
  <si>
    <t>Единица измерения</t>
  </si>
  <si>
    <t>% к соотвествующему периоду прошлого года</t>
  </si>
  <si>
    <t>Краткое наименование КСП</t>
  </si>
  <si>
    <t>История показателя</t>
  </si>
  <si>
    <t>Определение показателя</t>
  </si>
  <si>
    <t>Производительность труда - показатель эффективности производства, характеризующий выпуск продукции в расчете на единицу используемых ресурсов, факторов производства и представляющий собой соотношение объема производства и затрат трудовых ресурсов.</t>
  </si>
  <si>
    <t>Метод обработки данных</t>
  </si>
  <si>
    <t>Расчетный</t>
  </si>
  <si>
    <t>Методика расчета</t>
  </si>
  <si>
    <t>Отношение индекса физического объема валовой добавленной стоимости (ВДС) к изменению численности занятых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</si>
  <si>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</si>
  <si>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</si>
  <si>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</si>
  <si>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</si>
  <si>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</si>
  <si>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</si>
  <si>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</si>
  <si>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https://taldau.stat.gov.kz/ru/NewIndex/GetIndex/4023003?keyword=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</si>
  <si>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</si>
  <si>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</si>
  <si>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</si>
  <si>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</si>
  <si>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</si>
  <si>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 xml:space="preserve">Ибраева Д.К,
Ботабаева Ж.З.
</t>
  </si>
  <si>
    <t>Номер телефона :</t>
  </si>
  <si>
    <t>+7 7172749302</t>
  </si>
  <si>
    <t>Электронная почта</t>
  </si>
  <si>
    <t xml:space="preserve">d.ibraeva@aspire.gov.kz
zh.botabayeva@aspire.gov.kz </t>
  </si>
  <si>
    <t xml:space="preserve">код ОКЭД </t>
  </si>
  <si>
    <t xml:space="preserve">наименование ОКЭД </t>
  </si>
  <si>
    <t>Индексы производительности труда по отрасли Сельское, лесное и рыбное хозяйство</t>
  </si>
  <si>
    <t>Индексы производительности труда по отрасли Информация и связь</t>
  </si>
  <si>
    <t>Телекоммуникации</t>
  </si>
  <si>
    <t>Статистические данные БНС и административные данные государственных органов</t>
  </si>
  <si>
    <t>ВВП методом производства</t>
  </si>
  <si>
    <t xml:space="preserve">Производительность труда в разрезе регионов по видам экономической деятельности
</t>
  </si>
  <si>
    <t>Индекс производительности труда в разрезе регионов по видам экономической деятельности</t>
  </si>
  <si>
    <t>Методика расчета производительности труда</t>
  </si>
  <si>
    <t>Операции с недвижимым имуществом</t>
  </si>
  <si>
    <t>Связь (ОКЭД-ы: 61, 62, 63)</t>
  </si>
  <si>
    <t xml:space="preserve">год  </t>
  </si>
  <si>
    <t>за 2010-2023гг. согласно Общему классификатору видов экономической деятельности (ОКЭД ГК РК 03-2007), который сопостовим с NACE Rev.2;
с 2024 г. согласно Общему классификатору видов экономической деятельности (ОКЭД НК РК 03-2019), который сопостовим с NACE Rev.2.</t>
  </si>
  <si>
    <t>Согласно СНС 2008 из секции «Операции с недвижимым имуществом» исключается  условное проживание, так как условное проживание подразумевает производство жилищных услуг владельцами жилья для собственного потребления.
Производительность труда в "Сельском, лесном и рыбном хозяйстве" в 2015-2018 гг. пересчитана в связи с добавлением численности занятых в ЛПХ (Личные подсобные хозяйства).</t>
  </si>
  <si>
    <t xml:space="preserve">Секция J 
(58-63)
</t>
  </si>
  <si>
    <t xml:space="preserve">
Секция J
 (58-63)</t>
  </si>
  <si>
    <r>
      <t>Информация (</t>
    </r>
    <r>
      <rPr>
        <b/>
        <sz val="8"/>
        <color indexed="8"/>
        <rFont val="Roboto"/>
        <charset val="204"/>
      </rPr>
      <t xml:space="preserve">ОКЭД-ы: </t>
    </r>
    <r>
      <rPr>
        <b/>
        <sz val="8"/>
        <rFont val="Roboto"/>
        <charset val="204"/>
      </rPr>
      <t>58,59,60)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</si>
</sst>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name val="Times New Roman"/>
      <charset val="204"/>
    </font>
    <font>
      <sz val="10"/>
      <name val="Arial"/>
      <family val="2"/>
      <charset val="204"/>
    </font>
    <font>
      <sz val="8"/>
      <name val="Academy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b/>
      <sz val="9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6" fillId="0" borderId="0"/>
    <xf numFmtId="0" fontId="14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9" fillId="0" borderId="0" xfId="6" applyFont="1" applyFill="1" applyAlignment="1">
      <alignment horizontal="left"/>
    </xf>
    <xf numFmtId="0" fontId="7" fillId="0" borderId="0" xfId="0" applyFont="1"/>
    <xf numFmtId="0" fontId="7" fillId="0" borderId="0" xfId="6" applyFont="1" applyFill="1" applyAlignment="1">
      <alignment horizontal="center"/>
    </xf>
    <xf numFmtId="164" fontId="7" fillId="0" borderId="2" xfId="6" applyNumberFormat="1" applyFont="1" applyFill="1" applyBorder="1"/>
    <xf numFmtId="0" fontId="6" fillId="0" borderId="0" xfId="6" applyFont="1" applyFill="1" applyAlignment="1">
      <alignment horizontal="left"/>
    </xf>
    <xf numFmtId="0" fontId="7" fillId="0" borderId="0" xfId="0" applyFont="1" applyFill="1"/>
    <xf numFmtId="0" fontId="7" fillId="0" borderId="0" xfId="0" applyFont="1" applyBorder="1"/>
    <xf numFmtId="0" fontId="8" fillId="0" borderId="0" xfId="6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3" xfId="6" applyFont="1" applyFill="1" applyBorder="1" applyAlignment="1">
      <alignment vertical="top"/>
    </xf>
    <xf numFmtId="164" fontId="9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Fill="1"/>
    <xf numFmtId="0" fontId="9" fillId="0" borderId="0" xfId="0" applyFont="1"/>
    <xf numFmtId="164" fontId="8" fillId="0" borderId="0" xfId="7" applyNumberFormat="1" applyFont="1" applyFill="1" applyBorder="1" applyAlignment="1">
      <alignment wrapText="1"/>
    </xf>
    <xf numFmtId="164" fontId="7" fillId="0" borderId="0" xfId="0" applyNumberFormat="1" applyFont="1"/>
    <xf numFmtId="164" fontId="8" fillId="0" borderId="0" xfId="7" applyNumberFormat="1" applyFont="1" applyFill="1" applyBorder="1" applyAlignment="1"/>
    <xf numFmtId="0" fontId="8" fillId="0" borderId="3" xfId="0" applyFont="1" applyBorder="1" applyAlignment="1"/>
    <xf numFmtId="164" fontId="7" fillId="0" borderId="0" xfId="0" applyNumberFormat="1" applyFont="1" applyFill="1"/>
    <xf numFmtId="0" fontId="7" fillId="0" borderId="3" xfId="0" applyFont="1" applyBorder="1" applyAlignment="1"/>
    <xf numFmtId="164" fontId="9" fillId="0" borderId="0" xfId="0" applyNumberFormat="1" applyFont="1" applyFill="1"/>
    <xf numFmtId="0" fontId="7" fillId="0" borderId="0" xfId="0" applyFont="1" applyBorder="1" applyAlignment="1"/>
    <xf numFmtId="0" fontId="8" fillId="0" borderId="0" xfId="0" applyFont="1" applyAlignment="1">
      <alignment horizontal="right"/>
    </xf>
    <xf numFmtId="164" fontId="9" fillId="0" borderId="4" xfId="6" applyNumberFormat="1" applyFont="1" applyFill="1" applyBorder="1"/>
    <xf numFmtId="164" fontId="9" fillId="0" borderId="2" xfId="6" applyNumberFormat="1" applyFont="1" applyFill="1" applyBorder="1"/>
    <xf numFmtId="164" fontId="9" fillId="0" borderId="5" xfId="6" applyNumberFormat="1" applyFont="1" applyFill="1" applyBorder="1"/>
    <xf numFmtId="164" fontId="9" fillId="0" borderId="6" xfId="6" applyNumberFormat="1" applyFont="1" applyFill="1" applyBorder="1"/>
    <xf numFmtId="164" fontId="7" fillId="0" borderId="4" xfId="6" applyNumberFormat="1" applyFont="1" applyFill="1" applyBorder="1"/>
    <xf numFmtId="164" fontId="7" fillId="0" borderId="5" xfId="6" applyNumberFormat="1" applyFont="1" applyFill="1" applyBorder="1"/>
    <xf numFmtId="164" fontId="7" fillId="0" borderId="7" xfId="6" applyNumberFormat="1" applyFont="1" applyFill="1" applyBorder="1"/>
    <xf numFmtId="164" fontId="7" fillId="0" borderId="8" xfId="6" applyNumberFormat="1" applyFont="1" applyFill="1" applyBorder="1"/>
    <xf numFmtId="164" fontId="7" fillId="0" borderId="9" xfId="6" applyNumberFormat="1" applyFont="1" applyFill="1" applyBorder="1"/>
    <xf numFmtId="164" fontId="7" fillId="0" borderId="10" xfId="6" applyNumberFormat="1" applyFont="1" applyFill="1" applyBorder="1"/>
    <xf numFmtId="164" fontId="7" fillId="0" borderId="11" xfId="6" applyNumberFormat="1" applyFont="1" applyFill="1" applyBorder="1"/>
    <xf numFmtId="164" fontId="7" fillId="0" borderId="12" xfId="6" applyNumberFormat="1" applyFont="1" applyFill="1" applyBorder="1"/>
    <xf numFmtId="164" fontId="9" fillId="0" borderId="13" xfId="6" applyNumberFormat="1" applyFont="1" applyFill="1" applyBorder="1"/>
    <xf numFmtId="164" fontId="7" fillId="0" borderId="13" xfId="6" applyNumberFormat="1" applyFont="1" applyFill="1" applyBorder="1"/>
    <xf numFmtId="164" fontId="7" fillId="0" borderId="14" xfId="6" applyNumberFormat="1" applyFont="1" applyFill="1" applyBorder="1"/>
    <xf numFmtId="164" fontId="7" fillId="0" borderId="18" xfId="6" applyNumberFormat="1" applyFont="1" applyFill="1" applyBorder="1"/>
    <xf numFmtId="164" fontId="9" fillId="0" borderId="19" xfId="7" applyNumberFormat="1" applyFont="1" applyFill="1" applyBorder="1" applyAlignment="1">
      <alignment horizontal="center" vertical="center" wrapText="1"/>
    </xf>
    <xf numFmtId="0" fontId="17" fillId="0" borderId="0" xfId="4" applyFont="1" applyAlignment="1"/>
    <xf numFmtId="0" fontId="11" fillId="0" borderId="0" xfId="4" applyFont="1" applyAlignment="1">
      <alignment vertical="top" wrapText="1"/>
    </xf>
    <xf numFmtId="0" fontId="11" fillId="0" borderId="0" xfId="4" applyFont="1"/>
    <xf numFmtId="0" fontId="12" fillId="0" borderId="0" xfId="4" applyFont="1" applyAlignment="1">
      <alignment horizontal="right"/>
    </xf>
    <xf numFmtId="0" fontId="18" fillId="0" borderId="1" xfId="4" applyFont="1" applyBorder="1" applyAlignment="1">
      <alignment vertical="top"/>
    </xf>
    <xf numFmtId="0" fontId="19" fillId="0" borderId="1" xfId="4" applyFont="1" applyBorder="1" applyAlignment="1">
      <alignment horizontal="left" vertical="top"/>
    </xf>
    <xf numFmtId="0" fontId="19" fillId="0" borderId="1" xfId="5" applyFont="1" applyBorder="1" applyAlignment="1">
      <alignment horizontal="left" vertical="top"/>
    </xf>
    <xf numFmtId="0" fontId="19" fillId="0" borderId="1" xfId="5" applyFont="1" applyBorder="1" applyAlignment="1">
      <alignment vertical="top"/>
    </xf>
    <xf numFmtId="0" fontId="19" fillId="0" borderId="1" xfId="4" applyFont="1" applyBorder="1" applyAlignment="1">
      <alignment horizontal="left" vertical="top" wrapText="1"/>
    </xf>
    <xf numFmtId="0" fontId="19" fillId="0" borderId="1" xfId="4" applyFont="1" applyBorder="1" applyAlignment="1">
      <alignment vertical="top" wrapText="1"/>
    </xf>
    <xf numFmtId="0" fontId="19" fillId="0" borderId="1" xfId="4" applyFont="1" applyBorder="1" applyAlignment="1">
      <alignment vertical="top"/>
    </xf>
    <xf numFmtId="0" fontId="19" fillId="0" borderId="1" xfId="5" applyFont="1" applyBorder="1" applyAlignment="1">
      <alignment vertical="top" wrapText="1"/>
    </xf>
    <xf numFmtId="14" fontId="19" fillId="0" borderId="1" xfId="4" applyNumberFormat="1" applyFont="1" applyBorder="1" applyAlignment="1">
      <alignment horizontal="left" vertical="top"/>
    </xf>
    <xf numFmtId="0" fontId="19" fillId="0" borderId="1" xfId="0" applyFont="1" applyBorder="1" applyAlignment="1">
      <alignment vertical="top" wrapText="1"/>
    </xf>
    <xf numFmtId="49" fontId="19" fillId="0" borderId="1" xfId="3" applyNumberFormat="1" applyFont="1" applyFill="1" applyBorder="1" applyAlignment="1">
      <alignment vertical="top"/>
    </xf>
    <xf numFmtId="0" fontId="6" fillId="0" borderId="0" xfId="6" applyFont="1" applyFill="1" applyAlignment="1">
      <alignment vertical="center" shrinkToFit="1"/>
    </xf>
    <xf numFmtId="0" fontId="13" fillId="0" borderId="0" xfId="0" applyFont="1"/>
    <xf numFmtId="0" fontId="7" fillId="0" borderId="0" xfId="0" applyFont="1" applyAlignment="1">
      <alignment wrapText="1"/>
    </xf>
    <xf numFmtId="1" fontId="7" fillId="0" borderId="20" xfId="6" applyNumberFormat="1" applyFont="1" applyFill="1" applyBorder="1" applyAlignment="1">
      <alignment horizontal="center" wrapText="1"/>
    </xf>
    <xf numFmtId="1" fontId="7" fillId="0" borderId="21" xfId="6" applyNumberFormat="1" applyFont="1" applyFill="1" applyBorder="1" applyAlignment="1">
      <alignment horizontal="center" wrapText="1"/>
    </xf>
    <xf numFmtId="164" fontId="7" fillId="0" borderId="21" xfId="6" applyNumberFormat="1" applyFont="1" applyFill="1" applyBorder="1" applyAlignment="1">
      <alignment horizontal="center" wrapText="1"/>
    </xf>
    <xf numFmtId="2" fontId="7" fillId="0" borderId="0" xfId="0" applyNumberFormat="1" applyFont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4" fontId="7" fillId="0" borderId="20" xfId="6" applyNumberFormat="1" applyFont="1" applyFill="1" applyBorder="1" applyAlignment="1">
      <alignment horizontal="center" wrapText="1"/>
    </xf>
    <xf numFmtId="164" fontId="7" fillId="0" borderId="21" xfId="6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7" fillId="0" borderId="24" xfId="6" applyNumberFormat="1" applyFont="1" applyFill="1" applyBorder="1" applyAlignment="1">
      <alignment horizontal="left" vertical="center" wrapText="1"/>
    </xf>
    <xf numFmtId="164" fontId="7" fillId="0" borderId="16" xfId="6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top" wrapText="1"/>
    </xf>
    <xf numFmtId="0" fontId="11" fillId="0" borderId="0" xfId="0" applyFont="1"/>
    <xf numFmtId="0" fontId="20" fillId="0" borderId="1" xfId="1" applyFont="1" applyBorder="1" applyAlignment="1" applyProtection="1">
      <alignment vertical="top" wrapText="1"/>
    </xf>
    <xf numFmtId="0" fontId="20" fillId="0" borderId="0" xfId="1" applyFont="1" applyAlignment="1" applyProtection="1"/>
    <xf numFmtId="0" fontId="20" fillId="0" borderId="1" xfId="1" applyFont="1" applyBorder="1" applyAlignment="1" applyProtection="1">
      <alignment horizontal="left" vertical="top" wrapText="1"/>
    </xf>
    <xf numFmtId="0" fontId="20" fillId="0" borderId="1" xfId="1" applyFont="1" applyBorder="1" applyAlignment="1" applyProtection="1">
      <alignment horizontal="left" vertical="top"/>
    </xf>
    <xf numFmtId="0" fontId="20" fillId="0" borderId="1" xfId="1" applyFont="1" applyFill="1" applyBorder="1" applyAlignment="1" applyProtection="1">
      <alignment vertical="top" wrapText="1"/>
    </xf>
    <xf numFmtId="0" fontId="20" fillId="0" borderId="1" xfId="1" applyFont="1" applyBorder="1" applyAlignment="1" applyProtection="1"/>
    <xf numFmtId="0" fontId="19" fillId="0" borderId="1" xfId="0" applyFont="1" applyBorder="1" applyAlignment="1">
      <alignment horizontal="left" vertical="top" wrapText="1"/>
    </xf>
    <xf numFmtId="0" fontId="18" fillId="0" borderId="1" xfId="4" applyFont="1" applyBorder="1" applyAlignment="1">
      <alignment vertical="top" wrapText="1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left" vertical="center" wrapText="1"/>
    </xf>
    <xf numFmtId="164" fontId="9" fillId="0" borderId="1" xfId="7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1" xfId="6" applyFont="1" applyFill="1" applyBorder="1" applyAlignment="1">
      <alignment horizontal="left"/>
    </xf>
    <xf numFmtId="0" fontId="7" fillId="0" borderId="1" xfId="0" applyFont="1" applyBorder="1" applyAlignment="1">
      <alignment horizontal="left" wrapText="1" indent="1"/>
    </xf>
    <xf numFmtId="2" fontId="7" fillId="0" borderId="1" xfId="0" applyNumberFormat="1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2"/>
    </xf>
    <xf numFmtId="164" fontId="7" fillId="0" borderId="1" xfId="6" applyNumberFormat="1" applyFont="1" applyFill="1" applyBorder="1" applyAlignment="1">
      <alignment horizontal="center" wrapText="1"/>
    </xf>
    <xf numFmtId="164" fontId="7" fillId="0" borderId="1" xfId="6" applyNumberFormat="1" applyFont="1" applyFill="1" applyBorder="1" applyAlignment="1">
      <alignment horizontal="left" wrapText="1"/>
    </xf>
    <xf numFmtId="164" fontId="7" fillId="0" borderId="29" xfId="6" applyNumberFormat="1" applyFont="1" applyFill="1" applyBorder="1"/>
    <xf numFmtId="164" fontId="7" fillId="0" borderId="30" xfId="6" applyNumberFormat="1" applyFont="1" applyFill="1" applyBorder="1"/>
    <xf numFmtId="164" fontId="7" fillId="0" borderId="31" xfId="6" applyNumberFormat="1" applyFont="1" applyFill="1" applyBorder="1"/>
    <xf numFmtId="164" fontId="9" fillId="0" borderId="20" xfId="6" applyNumberFormat="1" applyFont="1" applyFill="1" applyBorder="1" applyAlignment="1">
      <alignment horizontal="left" vertical="center" wrapText="1"/>
    </xf>
    <xf numFmtId="164" fontId="9" fillId="0" borderId="23" xfId="6" applyNumberFormat="1" applyFont="1" applyFill="1" applyBorder="1" applyAlignment="1">
      <alignment horizontal="left" vertical="center" wrapText="1"/>
    </xf>
    <xf numFmtId="164" fontId="9" fillId="0" borderId="22" xfId="6" applyNumberFormat="1" applyFont="1" applyFill="1" applyBorder="1" applyAlignment="1">
      <alignment vertical="center" wrapText="1"/>
    </xf>
    <xf numFmtId="164" fontId="9" fillId="0" borderId="1" xfId="6" applyNumberFormat="1" applyFont="1" applyFill="1" applyBorder="1" applyAlignment="1">
      <alignment horizontal="center" wrapText="1"/>
    </xf>
    <xf numFmtId="164" fontId="9" fillId="0" borderId="1" xfId="6" applyNumberFormat="1" applyFont="1" applyFill="1" applyBorder="1" applyAlignment="1">
      <alignment wrapText="1"/>
    </xf>
    <xf numFmtId="164" fontId="9" fillId="0" borderId="22" xfId="6" applyNumberFormat="1" applyFont="1" applyFill="1" applyBorder="1" applyAlignment="1">
      <alignment horizontal="center" wrapText="1"/>
    </xf>
    <xf numFmtId="0" fontId="8" fillId="0" borderId="3" xfId="6" applyFont="1" applyFill="1" applyBorder="1" applyAlignment="1">
      <alignment horizontal="right" vertical="top"/>
    </xf>
    <xf numFmtId="164" fontId="9" fillId="0" borderId="1" xfId="7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18" fillId="0" borderId="15" xfId="4" applyFont="1" applyBorder="1" applyAlignment="1">
      <alignment horizontal="left" vertical="center" wrapText="1"/>
    </xf>
    <xf numFmtId="0" fontId="18" fillId="0" borderId="16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164" fontId="9" fillId="0" borderId="25" xfId="7" applyNumberFormat="1" applyFont="1" applyFill="1" applyBorder="1" applyAlignment="1">
      <alignment horizontal="center" vertical="center" wrapText="1"/>
    </xf>
    <xf numFmtId="164" fontId="9" fillId="0" borderId="26" xfId="7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/>
    </xf>
    <xf numFmtId="0" fontId="8" fillId="0" borderId="3" xfId="6" applyFont="1" applyFill="1" applyBorder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164" fontId="8" fillId="0" borderId="0" xfId="7" applyNumberFormat="1" applyFont="1" applyFill="1" applyBorder="1" applyAlignment="1">
      <alignment horizontal="left" vertical="top" wrapText="1"/>
    </xf>
    <xf numFmtId="0" fontId="9" fillId="0" borderId="1" xfId="6" applyFont="1" applyFill="1" applyBorder="1" applyAlignment="1">
      <alignment horizontal="center" vertical="center"/>
    </xf>
    <xf numFmtId="164" fontId="8" fillId="0" borderId="0" xfId="7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64" fontId="9" fillId="0" borderId="1" xfId="7" applyNumberFormat="1" applyFont="1" applyFill="1" applyBorder="1" applyAlignment="1">
      <alignment horizontal="center" vertical="center" wrapText="1"/>
    </xf>
    <xf numFmtId="0" fontId="9" fillId="0" borderId="25" xfId="6" applyFont="1" applyFill="1" applyBorder="1" applyAlignment="1">
      <alignment horizontal="center"/>
    </xf>
    <xf numFmtId="0" fontId="9" fillId="0" borderId="26" xfId="6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0" fontId="9" fillId="0" borderId="17" xfId="6" applyFont="1" applyFill="1" applyBorder="1" applyAlignment="1">
      <alignment horizontal="center" vertical="center"/>
    </xf>
    <xf numFmtId="0" fontId="9" fillId="0" borderId="27" xfId="6" applyFont="1" applyFill="1" applyBorder="1" applyAlignment="1">
      <alignment horizontal="center" vertical="center" wrapText="1"/>
    </xf>
    <xf numFmtId="0" fontId="9" fillId="0" borderId="28" xfId="6" applyFont="1" applyFill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5" xfId="4"/>
    <cellStyle name="Обычный 6" xfId="5"/>
    <cellStyle name="Обычный_Лист1" xfId="6"/>
    <cellStyle name="Обычный_Лист1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aldau.stat.gov.kz/ru/NewIndex/GetIndex/4023003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upload/iblock/1f4/kn1sq0lah18lz699rwyuysbw5rtw5t8i.rar" TargetMode="External"/><Relationship Id="rId5" Type="http://schemas.openxmlformats.org/officeDocument/2006/relationships/hyperlink" Target="https://stat.gov.kz/api/iblock/element/5934/file/ru/" TargetMode="External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showGridLines="0" tabSelected="1" workbookViewId="0">
      <selection activeCell="B2" sqref="B2"/>
    </sheetView>
  </sheetViews>
  <sheetFormatPr defaultRowHeight="12.75"/>
  <cols>
    <col min="1" max="1" width="46" style="72" customWidth="1"/>
    <col min="2" max="2" width="115.33203125" style="72" customWidth="1"/>
    <col min="3" max="16384" width="9.33203125" style="72"/>
  </cols>
  <sheetData>
    <row r="2" spans="1:2">
      <c r="A2" s="80" t="s">
        <v>75</v>
      </c>
      <c r="B2" s="46">
        <v>11121601</v>
      </c>
    </row>
    <row r="3" spans="1:2" ht="25.5">
      <c r="A3" s="80" t="s">
        <v>76</v>
      </c>
      <c r="B3" s="47" t="s">
        <v>77</v>
      </c>
    </row>
    <row r="4" spans="1:2">
      <c r="A4" s="80" t="s">
        <v>78</v>
      </c>
      <c r="B4" s="48" t="s">
        <v>79</v>
      </c>
    </row>
    <row r="5" spans="1:2">
      <c r="A5" s="81" t="s">
        <v>80</v>
      </c>
      <c r="B5" s="47" t="s">
        <v>77</v>
      </c>
    </row>
    <row r="6" spans="1:2" ht="53.25" customHeight="1">
      <c r="A6" s="81" t="s">
        <v>81</v>
      </c>
      <c r="B6" s="79" t="s">
        <v>119</v>
      </c>
    </row>
    <row r="7" spans="1:2" ht="38.25">
      <c r="A7" s="80" t="s">
        <v>82</v>
      </c>
      <c r="B7" s="50" t="s">
        <v>83</v>
      </c>
    </row>
    <row r="8" spans="1:2">
      <c r="A8" s="80" t="s">
        <v>84</v>
      </c>
      <c r="B8" s="51" t="s">
        <v>85</v>
      </c>
    </row>
    <row r="9" spans="1:2" ht="25.5">
      <c r="A9" s="80" t="s">
        <v>86</v>
      </c>
      <c r="B9" s="52" t="s">
        <v>87</v>
      </c>
    </row>
    <row r="10" spans="1:2">
      <c r="A10" s="80" t="s">
        <v>88</v>
      </c>
      <c r="B10" s="71" t="s">
        <v>111</v>
      </c>
    </row>
    <row r="11" spans="1:2" ht="63.75">
      <c r="A11" s="80" t="s">
        <v>89</v>
      </c>
      <c r="B11" s="49" t="s">
        <v>120</v>
      </c>
    </row>
    <row r="12" spans="1:2">
      <c r="A12" s="80" t="s">
        <v>90</v>
      </c>
      <c r="B12" s="73" t="s">
        <v>91</v>
      </c>
    </row>
    <row r="13" spans="1:2">
      <c r="A13" s="82" t="s">
        <v>92</v>
      </c>
      <c r="B13" s="78" t="s">
        <v>115</v>
      </c>
    </row>
    <row r="14" spans="1:2">
      <c r="A14" s="103" t="s">
        <v>93</v>
      </c>
      <c r="B14" s="75" t="s">
        <v>112</v>
      </c>
    </row>
    <row r="15" spans="1:2" ht="16.5" customHeight="1">
      <c r="A15" s="104"/>
      <c r="B15" s="75" t="s">
        <v>113</v>
      </c>
    </row>
    <row r="16" spans="1:2">
      <c r="A16" s="105"/>
      <c r="B16" s="75" t="s">
        <v>114</v>
      </c>
    </row>
    <row r="17" spans="1:2">
      <c r="A17" s="82" t="s">
        <v>94</v>
      </c>
      <c r="B17" s="76" t="s">
        <v>95</v>
      </c>
    </row>
    <row r="18" spans="1:2">
      <c r="A18" s="80" t="s">
        <v>96</v>
      </c>
      <c r="B18" s="53">
        <v>46048</v>
      </c>
    </row>
    <row r="19" spans="1:2">
      <c r="A19" s="80" t="s">
        <v>97</v>
      </c>
      <c r="B19" s="53">
        <v>46141</v>
      </c>
    </row>
    <row r="20" spans="1:2" ht="25.5">
      <c r="A20" s="80" t="s">
        <v>98</v>
      </c>
      <c r="B20" s="51" t="s">
        <v>99</v>
      </c>
    </row>
    <row r="21" spans="1:2" ht="26.25" customHeight="1">
      <c r="A21" s="80" t="s">
        <v>100</v>
      </c>
      <c r="B21" s="54" t="s">
        <v>101</v>
      </c>
    </row>
    <row r="22" spans="1:2">
      <c r="A22" s="80" t="s">
        <v>102</v>
      </c>
      <c r="B22" s="55" t="s">
        <v>103</v>
      </c>
    </row>
    <row r="23" spans="1:2" ht="25.5">
      <c r="A23" s="45" t="s">
        <v>104</v>
      </c>
      <c r="B23" s="77" t="s">
        <v>105</v>
      </c>
    </row>
    <row r="29" spans="1:2">
      <c r="B29" s="74"/>
    </row>
    <row r="30" spans="1:2">
      <c r="B30" s="74"/>
    </row>
  </sheetData>
  <mergeCells count="1">
    <mergeCell ref="A14:A16"/>
  </mergeCells>
  <hyperlinks>
    <hyperlink ref="B12" r:id="rId1"/>
    <hyperlink ref="B17" r:id="rId2"/>
    <hyperlink ref="B14" r:id="rId3"/>
    <hyperlink ref="B15" r:id="rId4" display="https://stat.gov.kz/api/iblock/element/5933/file/ru/"/>
    <hyperlink ref="B16" r:id="rId5"/>
    <hyperlink ref="B1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workbookViewId="0">
      <selection activeCell="B6" sqref="B6"/>
    </sheetView>
  </sheetViews>
  <sheetFormatPr defaultRowHeight="12.75"/>
  <cols>
    <col min="2" max="2" width="139.5" customWidth="1"/>
  </cols>
  <sheetData>
    <row r="6" spans="2:2">
      <c r="B6" s="41" t="s">
        <v>68</v>
      </c>
    </row>
    <row r="7" spans="2:2">
      <c r="B7" s="41" t="s">
        <v>69</v>
      </c>
    </row>
    <row r="8" spans="2:2">
      <c r="B8" s="41" t="s">
        <v>70</v>
      </c>
    </row>
    <row r="9" spans="2:2">
      <c r="B9" s="41" t="s">
        <v>71</v>
      </c>
    </row>
    <row r="10" spans="2:2">
      <c r="B10" s="41" t="s">
        <v>72</v>
      </c>
    </row>
    <row r="11" spans="2:2">
      <c r="B11" s="41"/>
    </row>
    <row r="12" spans="2:2">
      <c r="B12" s="42" t="s">
        <v>73</v>
      </c>
    </row>
    <row r="13" spans="2:2">
      <c r="B13" s="41"/>
    </row>
    <row r="14" spans="2:2">
      <c r="B14" s="41"/>
    </row>
    <row r="15" spans="2:2">
      <c r="B15" s="43"/>
    </row>
    <row r="16" spans="2:2">
      <c r="B16" s="43"/>
    </row>
    <row r="17" spans="2:2">
      <c r="B17" s="43"/>
    </row>
    <row r="18" spans="2:2">
      <c r="B18" s="4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"/>
  <sheetViews>
    <sheetView workbookViewId="0">
      <pane xSplit="1" ySplit="4" topLeftCell="AI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49.6640625" style="2" customWidth="1"/>
    <col min="2" max="25" width="7.5" style="2" customWidth="1"/>
    <col min="26" max="26" width="8" style="2" customWidth="1"/>
    <col min="27" max="32" width="7.5" style="2" customWidth="1"/>
    <col min="33" max="33" width="8.6640625" style="2" customWidth="1"/>
    <col min="34" max="48" width="7.5" style="2" customWidth="1"/>
    <col min="49" max="56" width="9.33203125" style="2" customWidth="1"/>
    <col min="57" max="61" width="9.33203125" style="2"/>
    <col min="62" max="62" width="10.5" style="2" customWidth="1"/>
    <col min="63" max="63" width="12.6640625" style="2" customWidth="1"/>
    <col min="64" max="16384" width="9.33203125" style="2"/>
  </cols>
  <sheetData>
    <row r="1" spans="1:64" ht="12.75">
      <c r="A1" s="5" t="s">
        <v>2</v>
      </c>
      <c r="B1" s="1"/>
      <c r="C1" s="1"/>
      <c r="AI1" s="6"/>
      <c r="BF1" s="7"/>
      <c r="BG1" s="7"/>
      <c r="BH1" s="7"/>
    </row>
    <row r="2" spans="1:64" ht="12.75" customHeight="1">
      <c r="A2" s="3"/>
      <c r="B2" s="3"/>
      <c r="C2" s="3"/>
      <c r="M2" s="8"/>
      <c r="N2" s="9"/>
      <c r="O2" s="9"/>
      <c r="P2" s="8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L2" s="109"/>
      <c r="AM2" s="109"/>
      <c r="AN2" s="109"/>
      <c r="AO2" s="109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0" t="s">
        <v>56</v>
      </c>
    </row>
    <row r="3" spans="1:64" ht="11.25" customHeight="1">
      <c r="A3" s="112" t="s">
        <v>39</v>
      </c>
      <c r="B3" s="108" t="s">
        <v>5</v>
      </c>
      <c r="C3" s="108"/>
      <c r="D3" s="108"/>
      <c r="E3" s="108"/>
      <c r="F3" s="108" t="s">
        <v>15</v>
      </c>
      <c r="G3" s="108"/>
      <c r="H3" s="108"/>
      <c r="I3" s="108"/>
      <c r="J3" s="108" t="s">
        <v>16</v>
      </c>
      <c r="K3" s="108"/>
      <c r="L3" s="108"/>
      <c r="M3" s="108"/>
      <c r="N3" s="108" t="s">
        <v>17</v>
      </c>
      <c r="O3" s="108"/>
      <c r="P3" s="108"/>
      <c r="Q3" s="108"/>
      <c r="R3" s="108" t="s">
        <v>18</v>
      </c>
      <c r="S3" s="108"/>
      <c r="T3" s="108"/>
      <c r="U3" s="108"/>
      <c r="V3" s="108" t="s">
        <v>19</v>
      </c>
      <c r="W3" s="108"/>
      <c r="X3" s="108"/>
      <c r="Y3" s="108"/>
      <c r="Z3" s="108" t="s">
        <v>20</v>
      </c>
      <c r="AA3" s="108"/>
      <c r="AB3" s="108"/>
      <c r="AC3" s="108"/>
      <c r="AD3" s="108" t="s">
        <v>25</v>
      </c>
      <c r="AE3" s="108"/>
      <c r="AF3" s="108"/>
      <c r="AG3" s="108"/>
      <c r="AH3" s="108" t="s">
        <v>28</v>
      </c>
      <c r="AI3" s="108"/>
      <c r="AJ3" s="108"/>
      <c r="AK3" s="108"/>
      <c r="AL3" s="108" t="s">
        <v>29</v>
      </c>
      <c r="AM3" s="108"/>
      <c r="AN3" s="108"/>
      <c r="AO3" s="108"/>
      <c r="AP3" s="108" t="s">
        <v>30</v>
      </c>
      <c r="AQ3" s="108"/>
      <c r="AR3" s="108"/>
      <c r="AS3" s="108"/>
      <c r="AT3" s="108" t="s">
        <v>37</v>
      </c>
      <c r="AU3" s="108"/>
      <c r="AV3" s="108"/>
      <c r="AW3" s="108"/>
      <c r="AX3" s="108" t="s">
        <v>40</v>
      </c>
      <c r="AY3" s="108"/>
      <c r="AZ3" s="108"/>
      <c r="BA3" s="108"/>
      <c r="BB3" s="108" t="s">
        <v>42</v>
      </c>
      <c r="BC3" s="108"/>
      <c r="BD3" s="108"/>
      <c r="BE3" s="108"/>
      <c r="BF3" s="108" t="s">
        <v>61</v>
      </c>
      <c r="BG3" s="108"/>
      <c r="BH3" s="108"/>
      <c r="BI3" s="108"/>
      <c r="BJ3" s="106" t="s">
        <v>66</v>
      </c>
      <c r="BK3" s="107"/>
      <c r="BL3" s="107"/>
    </row>
    <row r="4" spans="1:64" s="12" customFormat="1" ht="33.75">
      <c r="A4" s="112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21</v>
      </c>
      <c r="W4" s="11" t="s">
        <v>22</v>
      </c>
      <c r="X4" s="11" t="s">
        <v>23</v>
      </c>
      <c r="Y4" s="11" t="s">
        <v>24</v>
      </c>
      <c r="Z4" s="11" t="s">
        <v>21</v>
      </c>
      <c r="AA4" s="11" t="s">
        <v>22</v>
      </c>
      <c r="AB4" s="11" t="s">
        <v>23</v>
      </c>
      <c r="AC4" s="11" t="s">
        <v>24</v>
      </c>
      <c r="AD4" s="11" t="s">
        <v>21</v>
      </c>
      <c r="AE4" s="11" t="s">
        <v>22</v>
      </c>
      <c r="AF4" s="11" t="s">
        <v>23</v>
      </c>
      <c r="AG4" s="11" t="s">
        <v>24</v>
      </c>
      <c r="AH4" s="11" t="s">
        <v>21</v>
      </c>
      <c r="AI4" s="11" t="s">
        <v>22</v>
      </c>
      <c r="AJ4" s="11" t="s">
        <v>23</v>
      </c>
      <c r="AK4" s="11" t="s">
        <v>24</v>
      </c>
      <c r="AL4" s="11" t="s">
        <v>21</v>
      </c>
      <c r="AM4" s="11" t="s">
        <v>22</v>
      </c>
      <c r="AN4" s="11" t="s">
        <v>23</v>
      </c>
      <c r="AO4" s="11" t="s">
        <v>24</v>
      </c>
      <c r="AP4" s="11" t="s">
        <v>21</v>
      </c>
      <c r="AQ4" s="11" t="s">
        <v>22</v>
      </c>
      <c r="AR4" s="11" t="s">
        <v>23</v>
      </c>
      <c r="AS4" s="11" t="s">
        <v>38</v>
      </c>
      <c r="AT4" s="11" t="s">
        <v>21</v>
      </c>
      <c r="AU4" s="11" t="s">
        <v>22</v>
      </c>
      <c r="AV4" s="11" t="s">
        <v>23</v>
      </c>
      <c r="AW4" s="11" t="s">
        <v>38</v>
      </c>
      <c r="AX4" s="11" t="s">
        <v>21</v>
      </c>
      <c r="AY4" s="11" t="s">
        <v>22</v>
      </c>
      <c r="AZ4" s="11" t="s">
        <v>23</v>
      </c>
      <c r="BA4" s="11" t="s">
        <v>59</v>
      </c>
      <c r="BB4" s="83" t="s">
        <v>60</v>
      </c>
      <c r="BC4" s="83" t="s">
        <v>22</v>
      </c>
      <c r="BD4" s="83" t="s">
        <v>23</v>
      </c>
      <c r="BE4" s="83" t="s">
        <v>24</v>
      </c>
      <c r="BF4" s="83" t="s">
        <v>60</v>
      </c>
      <c r="BG4" s="83" t="s">
        <v>22</v>
      </c>
      <c r="BH4" s="83" t="s">
        <v>23</v>
      </c>
      <c r="BI4" s="83" t="s">
        <v>118</v>
      </c>
      <c r="BJ4" s="83" t="s">
        <v>60</v>
      </c>
      <c r="BK4" s="83" t="s">
        <v>22</v>
      </c>
      <c r="BL4" s="101" t="s">
        <v>23</v>
      </c>
    </row>
    <row r="5" spans="1:64" s="13" customFormat="1">
      <c r="A5" s="85" t="s">
        <v>3</v>
      </c>
      <c r="B5" s="24">
        <v>103</v>
      </c>
      <c r="C5" s="25">
        <v>103.9</v>
      </c>
      <c r="D5" s="25">
        <v>103.5</v>
      </c>
      <c r="E5" s="26">
        <v>103.7</v>
      </c>
      <c r="F5" s="24">
        <v>105.2</v>
      </c>
      <c r="G5" s="25">
        <v>105.7</v>
      </c>
      <c r="H5" s="25">
        <v>105.2</v>
      </c>
      <c r="I5" s="27">
        <v>105</v>
      </c>
      <c r="J5" s="24">
        <v>101.5</v>
      </c>
      <c r="K5" s="25">
        <v>101.5</v>
      </c>
      <c r="L5" s="25">
        <v>101.7</v>
      </c>
      <c r="M5" s="27">
        <v>102.5</v>
      </c>
      <c r="N5" s="24">
        <v>103.9</v>
      </c>
      <c r="O5" s="25">
        <v>104.1</v>
      </c>
      <c r="P5" s="25">
        <v>104.7</v>
      </c>
      <c r="Q5" s="27">
        <v>105.1</v>
      </c>
      <c r="R5" s="24">
        <v>102.7</v>
      </c>
      <c r="S5" s="25">
        <v>102.9</v>
      </c>
      <c r="T5" s="25">
        <v>103</v>
      </c>
      <c r="U5" s="27">
        <v>104.6</v>
      </c>
      <c r="V5" s="24">
        <v>104.8</v>
      </c>
      <c r="W5" s="25">
        <v>103.9</v>
      </c>
      <c r="X5" s="25">
        <v>102.7</v>
      </c>
      <c r="Y5" s="27">
        <v>100.6</v>
      </c>
      <c r="Z5" s="24">
        <v>98.9</v>
      </c>
      <c r="AA5" s="25">
        <v>98.9</v>
      </c>
      <c r="AB5" s="25">
        <v>99.1</v>
      </c>
      <c r="AC5" s="27">
        <v>100.2</v>
      </c>
      <c r="AD5" s="24">
        <v>103.2</v>
      </c>
      <c r="AE5" s="25">
        <v>104.1</v>
      </c>
      <c r="AF5" s="25">
        <v>105</v>
      </c>
      <c r="AG5" s="27">
        <v>104.3</v>
      </c>
      <c r="AH5" s="24">
        <v>103.4</v>
      </c>
      <c r="AI5" s="25">
        <v>103.4</v>
      </c>
      <c r="AJ5" s="25">
        <v>102.8</v>
      </c>
      <c r="AK5" s="27">
        <v>103.1</v>
      </c>
      <c r="AL5" s="24">
        <v>102.1</v>
      </c>
      <c r="AM5" s="25">
        <v>102.4</v>
      </c>
      <c r="AN5" s="25">
        <v>103.1</v>
      </c>
      <c r="AO5" s="27">
        <v>103.7</v>
      </c>
      <c r="AP5" s="24">
        <v>102.4</v>
      </c>
      <c r="AQ5" s="25">
        <v>97.9</v>
      </c>
      <c r="AR5" s="25">
        <v>97.4</v>
      </c>
      <c r="AS5" s="27">
        <v>97.5</v>
      </c>
      <c r="AT5" s="24">
        <v>98.8</v>
      </c>
      <c r="AU5" s="25">
        <v>102</v>
      </c>
      <c r="AV5" s="25">
        <v>103.2</v>
      </c>
      <c r="AW5" s="27">
        <v>103.3</v>
      </c>
      <c r="AX5" s="24">
        <v>104.2</v>
      </c>
      <c r="AY5" s="25">
        <v>103</v>
      </c>
      <c r="AZ5" s="25">
        <v>102.4</v>
      </c>
      <c r="BA5" s="27">
        <v>101.3</v>
      </c>
      <c r="BB5" s="24">
        <v>102.7</v>
      </c>
      <c r="BC5" s="25">
        <v>103.1</v>
      </c>
      <c r="BD5" s="25">
        <v>102.5</v>
      </c>
      <c r="BE5" s="27">
        <v>104.7</v>
      </c>
      <c r="BF5" s="24">
        <v>102.6</v>
      </c>
      <c r="BG5" s="25">
        <v>102.7</v>
      </c>
      <c r="BH5" s="25">
        <v>103.6</v>
      </c>
      <c r="BI5" s="27">
        <v>103.7</v>
      </c>
      <c r="BJ5" s="24">
        <v>104.8</v>
      </c>
      <c r="BK5" s="25">
        <v>105.6</v>
      </c>
      <c r="BL5" s="27">
        <v>105.6</v>
      </c>
    </row>
    <row r="6" spans="1:64" s="13" customFormat="1">
      <c r="A6" s="85" t="s">
        <v>26</v>
      </c>
      <c r="B6" s="24">
        <v>107.2</v>
      </c>
      <c r="C6" s="25">
        <v>108.4</v>
      </c>
      <c r="D6" s="25">
        <v>105.9</v>
      </c>
      <c r="E6" s="26">
        <v>103.7</v>
      </c>
      <c r="F6" s="24">
        <v>105.2</v>
      </c>
      <c r="G6" s="25">
        <v>104.6</v>
      </c>
      <c r="H6" s="25">
        <v>104.9</v>
      </c>
      <c r="I6" s="26">
        <v>106.9</v>
      </c>
      <c r="J6" s="24">
        <v>101</v>
      </c>
      <c r="K6" s="25">
        <v>100</v>
      </c>
      <c r="L6" s="25">
        <v>98.7</v>
      </c>
      <c r="M6" s="26">
        <v>98.1</v>
      </c>
      <c r="N6" s="24">
        <v>102.5</v>
      </c>
      <c r="O6" s="25">
        <v>103</v>
      </c>
      <c r="P6" s="25">
        <v>104</v>
      </c>
      <c r="Q6" s="26">
        <v>105.3</v>
      </c>
      <c r="R6" s="24">
        <v>103.8</v>
      </c>
      <c r="S6" s="25">
        <v>104.3</v>
      </c>
      <c r="T6" s="25">
        <v>105.3</v>
      </c>
      <c r="U6" s="26">
        <v>113.4</v>
      </c>
      <c r="V6" s="24">
        <v>114.5</v>
      </c>
      <c r="W6" s="25">
        <v>113.5</v>
      </c>
      <c r="X6" s="25">
        <v>110.6</v>
      </c>
      <c r="Y6" s="26">
        <v>101.6</v>
      </c>
      <c r="Z6" s="24">
        <v>101.3</v>
      </c>
      <c r="AA6" s="25">
        <v>99.9</v>
      </c>
      <c r="AB6" s="25">
        <v>100.1</v>
      </c>
      <c r="AC6" s="26">
        <v>102.6</v>
      </c>
      <c r="AD6" s="24">
        <v>111.6</v>
      </c>
      <c r="AE6" s="25">
        <v>113.3</v>
      </c>
      <c r="AF6" s="25">
        <v>112.9</v>
      </c>
      <c r="AG6" s="26">
        <v>112.4</v>
      </c>
      <c r="AH6" s="24">
        <v>107.1</v>
      </c>
      <c r="AI6" s="25">
        <v>108</v>
      </c>
      <c r="AJ6" s="25">
        <v>107.7</v>
      </c>
      <c r="AK6" s="26">
        <v>107.2</v>
      </c>
      <c r="AL6" s="24">
        <v>102.5</v>
      </c>
      <c r="AM6" s="25">
        <v>102.8</v>
      </c>
      <c r="AN6" s="25">
        <v>104.3</v>
      </c>
      <c r="AO6" s="26">
        <v>106.5</v>
      </c>
      <c r="AP6" s="24">
        <v>107.9</v>
      </c>
      <c r="AQ6" s="25">
        <v>105.5</v>
      </c>
      <c r="AR6" s="25">
        <v>103.4</v>
      </c>
      <c r="AS6" s="26">
        <v>102.1</v>
      </c>
      <c r="AT6" s="24">
        <v>102.2</v>
      </c>
      <c r="AU6" s="25">
        <v>103.3</v>
      </c>
      <c r="AV6" s="25">
        <v>103.8</v>
      </c>
      <c r="AW6" s="26">
        <v>103.1</v>
      </c>
      <c r="AX6" s="24">
        <v>106.8</v>
      </c>
      <c r="AY6" s="25">
        <v>105.2</v>
      </c>
      <c r="AZ6" s="25">
        <v>104.4</v>
      </c>
      <c r="BA6" s="26">
        <v>104.9</v>
      </c>
      <c r="BB6" s="24">
        <v>107.1</v>
      </c>
      <c r="BC6" s="25">
        <v>108</v>
      </c>
      <c r="BD6" s="25">
        <v>107.2</v>
      </c>
      <c r="BE6" s="26">
        <v>108.8</v>
      </c>
      <c r="BF6" s="24">
        <v>105.9</v>
      </c>
      <c r="BG6" s="25">
        <v>104.5</v>
      </c>
      <c r="BH6" s="25">
        <v>105.3</v>
      </c>
      <c r="BI6" s="26">
        <v>105.4</v>
      </c>
      <c r="BJ6" s="24">
        <v>109.2</v>
      </c>
      <c r="BK6" s="25">
        <v>110.4</v>
      </c>
      <c r="BL6" s="26">
        <v>111.2</v>
      </c>
    </row>
    <row r="7" spans="1:64" s="6" customFormat="1">
      <c r="A7" s="86" t="s">
        <v>41</v>
      </c>
      <c r="B7" s="28">
        <v>102.3</v>
      </c>
      <c r="C7" s="4">
        <v>102.8</v>
      </c>
      <c r="D7" s="4">
        <v>95.5</v>
      </c>
      <c r="E7" s="29">
        <v>88.3</v>
      </c>
      <c r="F7" s="28">
        <v>101.1</v>
      </c>
      <c r="G7" s="4">
        <v>101.9</v>
      </c>
      <c r="H7" s="4">
        <v>112.3</v>
      </c>
      <c r="I7" s="29">
        <v>132.19999999999999</v>
      </c>
      <c r="J7" s="28">
        <v>99.8</v>
      </c>
      <c r="K7" s="4">
        <v>97.5</v>
      </c>
      <c r="L7" s="4">
        <v>94.5</v>
      </c>
      <c r="M7" s="29">
        <v>83.5</v>
      </c>
      <c r="N7" s="28">
        <v>105.1</v>
      </c>
      <c r="O7" s="4">
        <v>106.7</v>
      </c>
      <c r="P7" s="4">
        <v>110.5</v>
      </c>
      <c r="Q7" s="29">
        <v>116.6</v>
      </c>
      <c r="R7" s="28">
        <v>110.5</v>
      </c>
      <c r="S7" s="4">
        <v>109.5</v>
      </c>
      <c r="T7" s="4">
        <v>109</v>
      </c>
      <c r="U7" s="29">
        <v>130.9</v>
      </c>
      <c r="V7" s="28">
        <v>137</v>
      </c>
      <c r="W7" s="4">
        <v>132.19999999999999</v>
      </c>
      <c r="X7" s="4">
        <v>128.1</v>
      </c>
      <c r="Y7" s="29">
        <v>107.1</v>
      </c>
      <c r="Z7" s="28">
        <v>107</v>
      </c>
      <c r="AA7" s="4">
        <v>105.6</v>
      </c>
      <c r="AB7" s="4">
        <v>107.7</v>
      </c>
      <c r="AC7" s="29">
        <v>107</v>
      </c>
      <c r="AD7" s="28">
        <v>111.9</v>
      </c>
      <c r="AE7" s="4">
        <v>110.8</v>
      </c>
      <c r="AF7" s="4">
        <v>109.2</v>
      </c>
      <c r="AG7" s="29">
        <v>111.3</v>
      </c>
      <c r="AH7" s="28">
        <v>104.2</v>
      </c>
      <c r="AI7" s="4">
        <v>109</v>
      </c>
      <c r="AJ7" s="4">
        <v>107.9</v>
      </c>
      <c r="AK7" s="29">
        <v>112.2</v>
      </c>
      <c r="AL7" s="28">
        <v>103.8</v>
      </c>
      <c r="AM7" s="4">
        <v>103.9</v>
      </c>
      <c r="AN7" s="4">
        <v>101.7</v>
      </c>
      <c r="AO7" s="29">
        <v>103.8</v>
      </c>
      <c r="AP7" s="28">
        <v>108</v>
      </c>
      <c r="AQ7" s="4">
        <v>106</v>
      </c>
      <c r="AR7" s="4">
        <v>107.3</v>
      </c>
      <c r="AS7" s="29">
        <v>105.2</v>
      </c>
      <c r="AT7" s="28">
        <v>102.2</v>
      </c>
      <c r="AU7" s="4">
        <v>104</v>
      </c>
      <c r="AV7" s="4">
        <v>102.8</v>
      </c>
      <c r="AW7" s="29">
        <v>98.4</v>
      </c>
      <c r="AX7" s="28">
        <v>104.4</v>
      </c>
      <c r="AY7" s="4">
        <v>103.9</v>
      </c>
      <c r="AZ7" s="4">
        <v>110.1</v>
      </c>
      <c r="BA7" s="29">
        <v>116.3</v>
      </c>
      <c r="BB7" s="28">
        <v>113.5</v>
      </c>
      <c r="BC7" s="4">
        <v>114.3</v>
      </c>
      <c r="BD7" s="4">
        <v>99.9</v>
      </c>
      <c r="BE7" s="29">
        <v>101.4</v>
      </c>
      <c r="BF7" s="28">
        <v>104.8</v>
      </c>
      <c r="BG7" s="4">
        <v>108</v>
      </c>
      <c r="BH7" s="4">
        <v>116.8</v>
      </c>
      <c r="BI7" s="29">
        <v>117.2</v>
      </c>
      <c r="BJ7" s="28">
        <v>110.6</v>
      </c>
      <c r="BK7" s="4">
        <v>111.3</v>
      </c>
      <c r="BL7" s="29">
        <v>112.8</v>
      </c>
    </row>
    <row r="8" spans="1:64">
      <c r="A8" s="86" t="s">
        <v>0</v>
      </c>
      <c r="B8" s="28">
        <v>108.2</v>
      </c>
      <c r="C8" s="4">
        <v>108.7</v>
      </c>
      <c r="D8" s="4">
        <v>106.7</v>
      </c>
      <c r="E8" s="29">
        <v>106.1</v>
      </c>
      <c r="F8" s="28">
        <v>106.5</v>
      </c>
      <c r="G8" s="4">
        <v>104.6</v>
      </c>
      <c r="H8" s="4">
        <v>103.2</v>
      </c>
      <c r="I8" s="29">
        <v>102.5</v>
      </c>
      <c r="J8" s="28">
        <v>96.3</v>
      </c>
      <c r="K8" s="4">
        <v>96</v>
      </c>
      <c r="L8" s="4">
        <v>95.1</v>
      </c>
      <c r="M8" s="29">
        <v>97</v>
      </c>
      <c r="N8" s="28">
        <v>98.7</v>
      </c>
      <c r="O8" s="4">
        <v>98.1</v>
      </c>
      <c r="P8" s="4">
        <v>98.6</v>
      </c>
      <c r="Q8" s="29">
        <v>99.5</v>
      </c>
      <c r="R8" s="28">
        <v>100.5</v>
      </c>
      <c r="S8" s="4">
        <v>101.5</v>
      </c>
      <c r="T8" s="4">
        <v>102.4</v>
      </c>
      <c r="U8" s="29">
        <v>96</v>
      </c>
      <c r="V8" s="28">
        <v>92.8</v>
      </c>
      <c r="W8" s="4">
        <v>94.7</v>
      </c>
      <c r="X8" s="4">
        <v>94.2</v>
      </c>
      <c r="Y8" s="29">
        <v>99.2</v>
      </c>
      <c r="Z8" s="28">
        <v>98.2</v>
      </c>
      <c r="AA8" s="4">
        <v>96.4</v>
      </c>
      <c r="AB8" s="4">
        <v>95.4</v>
      </c>
      <c r="AC8" s="29">
        <v>99.3</v>
      </c>
      <c r="AD8" s="28">
        <v>111</v>
      </c>
      <c r="AE8" s="4">
        <v>112.3</v>
      </c>
      <c r="AF8" s="4">
        <v>112.1</v>
      </c>
      <c r="AG8" s="29">
        <v>107.4</v>
      </c>
      <c r="AH8" s="28">
        <v>105.1</v>
      </c>
      <c r="AI8" s="4">
        <v>104.1</v>
      </c>
      <c r="AJ8" s="4">
        <v>103.3</v>
      </c>
      <c r="AK8" s="29">
        <v>103.7</v>
      </c>
      <c r="AL8" s="28">
        <v>101.5</v>
      </c>
      <c r="AM8" s="4">
        <v>101</v>
      </c>
      <c r="AN8" s="4">
        <v>102.1</v>
      </c>
      <c r="AO8" s="29">
        <v>104.4</v>
      </c>
      <c r="AP8" s="28">
        <v>104.8</v>
      </c>
      <c r="AQ8" s="4">
        <v>102.8</v>
      </c>
      <c r="AR8" s="4">
        <v>100.5</v>
      </c>
      <c r="AS8" s="29">
        <v>100</v>
      </c>
      <c r="AT8" s="28">
        <v>101.2</v>
      </c>
      <c r="AU8" s="4">
        <v>101.1</v>
      </c>
      <c r="AV8" s="4">
        <v>102.1</v>
      </c>
      <c r="AW8" s="29">
        <v>102.8</v>
      </c>
      <c r="AX8" s="28">
        <v>106.4</v>
      </c>
      <c r="AY8" s="4">
        <v>104.2</v>
      </c>
      <c r="AZ8" s="4">
        <v>102.6</v>
      </c>
      <c r="BA8" s="29">
        <v>99.1</v>
      </c>
      <c r="BB8" s="28">
        <v>98.8</v>
      </c>
      <c r="BC8" s="4">
        <v>101</v>
      </c>
      <c r="BD8" s="4">
        <v>102.1</v>
      </c>
      <c r="BE8" s="29">
        <v>104.4</v>
      </c>
      <c r="BF8" s="28">
        <v>104.6</v>
      </c>
      <c r="BG8" s="4">
        <v>99.9</v>
      </c>
      <c r="BH8" s="4">
        <v>99.2</v>
      </c>
      <c r="BI8" s="29">
        <v>100.1</v>
      </c>
      <c r="BJ8" s="28">
        <v>103.8</v>
      </c>
      <c r="BK8" s="4">
        <v>104.9</v>
      </c>
      <c r="BL8" s="29">
        <v>106.3</v>
      </c>
    </row>
    <row r="9" spans="1:64" ht="9.75" customHeight="1">
      <c r="A9" s="87" t="s">
        <v>6</v>
      </c>
      <c r="B9" s="28">
        <v>106.9</v>
      </c>
      <c r="C9" s="4">
        <v>107.3</v>
      </c>
      <c r="D9" s="4">
        <v>106.9</v>
      </c>
      <c r="E9" s="29">
        <v>108.1</v>
      </c>
      <c r="F9" s="28">
        <v>107.3</v>
      </c>
      <c r="G9" s="4">
        <v>101.6</v>
      </c>
      <c r="H9" s="4">
        <v>96.6</v>
      </c>
      <c r="I9" s="29">
        <v>94.6</v>
      </c>
      <c r="J9" s="28">
        <v>85.7</v>
      </c>
      <c r="K9" s="4">
        <v>88.6</v>
      </c>
      <c r="L9" s="4">
        <v>90.7</v>
      </c>
      <c r="M9" s="29">
        <v>92.3</v>
      </c>
      <c r="N9" s="28">
        <v>94.9</v>
      </c>
      <c r="O9" s="4">
        <v>92.9</v>
      </c>
      <c r="P9" s="4">
        <v>93.1</v>
      </c>
      <c r="Q9" s="29">
        <v>93.4</v>
      </c>
      <c r="R9" s="28">
        <v>96.5</v>
      </c>
      <c r="S9" s="4">
        <v>97.6</v>
      </c>
      <c r="T9" s="4">
        <v>99.1</v>
      </c>
      <c r="U9" s="29">
        <v>84.8</v>
      </c>
      <c r="V9" s="28">
        <v>89.1</v>
      </c>
      <c r="W9" s="4">
        <v>88.9</v>
      </c>
      <c r="X9" s="4">
        <v>87.2</v>
      </c>
      <c r="Y9" s="29">
        <v>101</v>
      </c>
      <c r="Z9" s="28">
        <v>99.9</v>
      </c>
      <c r="AA9" s="4">
        <v>99.5</v>
      </c>
      <c r="AB9" s="4">
        <v>96.7</v>
      </c>
      <c r="AC9" s="29">
        <v>100.1</v>
      </c>
      <c r="AD9" s="28">
        <v>104.7</v>
      </c>
      <c r="AE9" s="4">
        <v>108.8</v>
      </c>
      <c r="AF9" s="4">
        <v>111.2</v>
      </c>
      <c r="AG9" s="29">
        <v>107.1</v>
      </c>
      <c r="AH9" s="28">
        <v>109.6</v>
      </c>
      <c r="AI9" s="4">
        <v>108.9</v>
      </c>
      <c r="AJ9" s="4">
        <v>108.1</v>
      </c>
      <c r="AK9" s="29">
        <v>103.7</v>
      </c>
      <c r="AL9" s="28">
        <v>104</v>
      </c>
      <c r="AM9" s="4">
        <v>101.1</v>
      </c>
      <c r="AN9" s="4">
        <v>102.3</v>
      </c>
      <c r="AO9" s="29">
        <v>105.4</v>
      </c>
      <c r="AP9" s="28">
        <v>104.2</v>
      </c>
      <c r="AQ9" s="4">
        <v>102.1</v>
      </c>
      <c r="AR9" s="4">
        <v>98</v>
      </c>
      <c r="AS9" s="29">
        <v>97.1</v>
      </c>
      <c r="AT9" s="28">
        <v>92.2</v>
      </c>
      <c r="AU9" s="4">
        <v>95.8</v>
      </c>
      <c r="AV9" s="4">
        <v>98</v>
      </c>
      <c r="AW9" s="29">
        <v>101.5</v>
      </c>
      <c r="AX9" s="28">
        <v>109.4</v>
      </c>
      <c r="AY9" s="4">
        <v>104</v>
      </c>
      <c r="AZ9" s="4">
        <v>102.2</v>
      </c>
      <c r="BA9" s="29">
        <v>100.2</v>
      </c>
      <c r="BB9" s="28">
        <v>98.8</v>
      </c>
      <c r="BC9" s="4">
        <v>103.3</v>
      </c>
      <c r="BD9" s="4">
        <v>105.1</v>
      </c>
      <c r="BE9" s="29">
        <v>103.8</v>
      </c>
      <c r="BF9" s="28">
        <v>101.4</v>
      </c>
      <c r="BG9" s="4">
        <v>99.4</v>
      </c>
      <c r="BH9" s="4">
        <v>96.7</v>
      </c>
      <c r="BI9" s="29">
        <v>97.9</v>
      </c>
      <c r="BJ9" s="28">
        <v>102.3</v>
      </c>
      <c r="BK9" s="4">
        <v>103.3</v>
      </c>
      <c r="BL9" s="29">
        <v>104.8</v>
      </c>
    </row>
    <row r="10" spans="1:64">
      <c r="A10" s="87" t="s">
        <v>4</v>
      </c>
      <c r="B10" s="28">
        <v>116.8</v>
      </c>
      <c r="C10" s="4">
        <v>119.1</v>
      </c>
      <c r="D10" s="4">
        <v>114.1</v>
      </c>
      <c r="E10" s="29">
        <v>109.1</v>
      </c>
      <c r="F10" s="28">
        <v>107.6</v>
      </c>
      <c r="G10" s="4">
        <v>106.8</v>
      </c>
      <c r="H10" s="4">
        <v>109.4</v>
      </c>
      <c r="I10" s="29">
        <v>112.1</v>
      </c>
      <c r="J10" s="28">
        <v>109.3</v>
      </c>
      <c r="K10" s="4">
        <v>105.9</v>
      </c>
      <c r="L10" s="4">
        <v>100.5</v>
      </c>
      <c r="M10" s="29">
        <v>102.8</v>
      </c>
      <c r="N10" s="28">
        <v>101.4</v>
      </c>
      <c r="O10" s="4">
        <v>100.7</v>
      </c>
      <c r="P10" s="4">
        <v>100.6</v>
      </c>
      <c r="Q10" s="29">
        <v>102.1</v>
      </c>
      <c r="R10" s="28">
        <v>98.2</v>
      </c>
      <c r="S10" s="4">
        <v>100.8</v>
      </c>
      <c r="T10" s="4">
        <v>103</v>
      </c>
      <c r="U10" s="29">
        <v>103.8</v>
      </c>
      <c r="V10" s="28">
        <v>96.7</v>
      </c>
      <c r="W10" s="4">
        <v>99.8</v>
      </c>
      <c r="X10" s="4">
        <v>100.6</v>
      </c>
      <c r="Y10" s="29">
        <v>97.3</v>
      </c>
      <c r="Z10" s="28">
        <v>94.6</v>
      </c>
      <c r="AA10" s="4">
        <v>93.1</v>
      </c>
      <c r="AB10" s="4">
        <v>92.4</v>
      </c>
      <c r="AC10" s="29">
        <v>99</v>
      </c>
      <c r="AD10" s="28">
        <v>116.1</v>
      </c>
      <c r="AE10" s="4">
        <v>113.3</v>
      </c>
      <c r="AF10" s="4">
        <v>110.3</v>
      </c>
      <c r="AG10" s="29">
        <v>103.6</v>
      </c>
      <c r="AH10" s="28">
        <v>98.5</v>
      </c>
      <c r="AI10" s="4">
        <v>98</v>
      </c>
      <c r="AJ10" s="4">
        <v>98.9</v>
      </c>
      <c r="AK10" s="29">
        <v>104.7</v>
      </c>
      <c r="AL10" s="28">
        <v>101.5</v>
      </c>
      <c r="AM10" s="4">
        <v>103.1</v>
      </c>
      <c r="AN10" s="4">
        <v>103.4</v>
      </c>
      <c r="AO10" s="29">
        <v>105.3</v>
      </c>
      <c r="AP10" s="28">
        <v>107.3</v>
      </c>
      <c r="AQ10" s="4">
        <v>104.5</v>
      </c>
      <c r="AR10" s="4">
        <v>104.4</v>
      </c>
      <c r="AS10" s="29">
        <v>104.3</v>
      </c>
      <c r="AT10" s="28">
        <v>111.7</v>
      </c>
      <c r="AU10" s="4">
        <v>107.8</v>
      </c>
      <c r="AV10" s="4">
        <v>107</v>
      </c>
      <c r="AW10" s="29">
        <v>104</v>
      </c>
      <c r="AX10" s="28">
        <v>104.1</v>
      </c>
      <c r="AY10" s="4">
        <v>104.4</v>
      </c>
      <c r="AZ10" s="4">
        <v>102.5</v>
      </c>
      <c r="BA10" s="29">
        <v>98.9</v>
      </c>
      <c r="BB10" s="28">
        <v>101.2</v>
      </c>
      <c r="BC10" s="4">
        <v>100.3</v>
      </c>
      <c r="BD10" s="4">
        <v>101.7</v>
      </c>
      <c r="BE10" s="29">
        <v>105.4</v>
      </c>
      <c r="BF10" s="28">
        <v>106.2</v>
      </c>
      <c r="BG10" s="4">
        <v>102</v>
      </c>
      <c r="BH10" s="4">
        <v>99.7</v>
      </c>
      <c r="BI10" s="29">
        <v>103.3</v>
      </c>
      <c r="BJ10" s="28">
        <v>107.1</v>
      </c>
      <c r="BK10" s="4">
        <v>104.8</v>
      </c>
      <c r="BL10" s="29">
        <v>105.7</v>
      </c>
    </row>
    <row r="11" spans="1:64" ht="22.5">
      <c r="A11" s="87" t="s">
        <v>31</v>
      </c>
      <c r="B11" s="28">
        <v>115.5</v>
      </c>
      <c r="C11" s="4">
        <v>117</v>
      </c>
      <c r="D11" s="4">
        <v>119.4</v>
      </c>
      <c r="E11" s="29">
        <v>104.2</v>
      </c>
      <c r="F11" s="28">
        <v>111.4</v>
      </c>
      <c r="G11" s="4">
        <v>110.1</v>
      </c>
      <c r="H11" s="4">
        <v>106.5</v>
      </c>
      <c r="I11" s="29">
        <v>97.9</v>
      </c>
      <c r="J11" s="28">
        <v>94.4</v>
      </c>
      <c r="K11" s="4">
        <v>95.3</v>
      </c>
      <c r="L11" s="4">
        <v>96.5</v>
      </c>
      <c r="M11" s="29">
        <v>96</v>
      </c>
      <c r="N11" s="28">
        <v>91.5</v>
      </c>
      <c r="O11" s="4">
        <v>94.9</v>
      </c>
      <c r="P11" s="4">
        <v>96.1</v>
      </c>
      <c r="Q11" s="29">
        <v>98.9</v>
      </c>
      <c r="R11" s="28">
        <v>114.5</v>
      </c>
      <c r="S11" s="4">
        <v>111.5</v>
      </c>
      <c r="T11" s="4">
        <v>110.1</v>
      </c>
      <c r="U11" s="29">
        <v>95.7</v>
      </c>
      <c r="V11" s="28">
        <v>83.5</v>
      </c>
      <c r="W11" s="4">
        <v>97.6</v>
      </c>
      <c r="X11" s="4">
        <v>88.8</v>
      </c>
      <c r="Y11" s="29">
        <v>103.4</v>
      </c>
      <c r="Z11" s="28">
        <v>112.2</v>
      </c>
      <c r="AA11" s="4">
        <v>105.6</v>
      </c>
      <c r="AB11" s="4">
        <v>107.7</v>
      </c>
      <c r="AC11" s="29">
        <v>103</v>
      </c>
      <c r="AD11" s="28">
        <v>101.1</v>
      </c>
      <c r="AE11" s="4">
        <v>106.8</v>
      </c>
      <c r="AF11" s="4">
        <v>110.5</v>
      </c>
      <c r="AG11" s="29">
        <v>112.6</v>
      </c>
      <c r="AH11" s="28">
        <v>120.6</v>
      </c>
      <c r="AI11" s="4">
        <v>116.8</v>
      </c>
      <c r="AJ11" s="4">
        <v>110.5</v>
      </c>
      <c r="AK11" s="29">
        <v>102.5</v>
      </c>
      <c r="AL11" s="28">
        <v>96.3</v>
      </c>
      <c r="AM11" s="4">
        <v>98.7</v>
      </c>
      <c r="AN11" s="4">
        <v>101</v>
      </c>
      <c r="AO11" s="29">
        <v>100.9</v>
      </c>
      <c r="AP11" s="28">
        <v>97.3</v>
      </c>
      <c r="AQ11" s="4">
        <v>102</v>
      </c>
      <c r="AR11" s="4">
        <v>100.6</v>
      </c>
      <c r="AS11" s="29">
        <v>100.7</v>
      </c>
      <c r="AT11" s="28">
        <v>100.3</v>
      </c>
      <c r="AU11" s="4">
        <v>100.6</v>
      </c>
      <c r="AV11" s="4">
        <v>101.5</v>
      </c>
      <c r="AW11" s="29">
        <v>105.2</v>
      </c>
      <c r="AX11" s="28">
        <v>104</v>
      </c>
      <c r="AY11" s="4">
        <v>104</v>
      </c>
      <c r="AZ11" s="4">
        <v>105.2</v>
      </c>
      <c r="BA11" s="29">
        <v>101.8</v>
      </c>
      <c r="BB11" s="28">
        <v>99.3</v>
      </c>
      <c r="BC11" s="4">
        <v>103.4</v>
      </c>
      <c r="BD11" s="4">
        <v>100.9</v>
      </c>
      <c r="BE11" s="29">
        <v>104.9</v>
      </c>
      <c r="BF11" s="28">
        <v>110.4</v>
      </c>
      <c r="BG11" s="4">
        <v>101.8</v>
      </c>
      <c r="BH11" s="4">
        <v>102.2</v>
      </c>
      <c r="BI11" s="29">
        <v>97.4</v>
      </c>
      <c r="BJ11" s="28">
        <v>91.3</v>
      </c>
      <c r="BK11" s="4">
        <v>98.7</v>
      </c>
      <c r="BL11" s="29">
        <v>102.9</v>
      </c>
    </row>
    <row r="12" spans="1:64" ht="22.5">
      <c r="A12" s="88" t="s">
        <v>36</v>
      </c>
      <c r="B12" s="28">
        <v>61</v>
      </c>
      <c r="C12" s="4">
        <v>52.3</v>
      </c>
      <c r="D12" s="4">
        <v>56.6</v>
      </c>
      <c r="E12" s="29">
        <v>104.5</v>
      </c>
      <c r="F12" s="28">
        <v>99.4</v>
      </c>
      <c r="G12" s="4">
        <v>97.4</v>
      </c>
      <c r="H12" s="4">
        <v>91.9</v>
      </c>
      <c r="I12" s="29">
        <v>91</v>
      </c>
      <c r="J12" s="28">
        <v>71</v>
      </c>
      <c r="K12" s="4">
        <v>75.5</v>
      </c>
      <c r="L12" s="4">
        <v>76.8</v>
      </c>
      <c r="M12" s="29">
        <v>80.099999999999994</v>
      </c>
      <c r="N12" s="28">
        <v>89.2</v>
      </c>
      <c r="O12" s="4">
        <v>85.6</v>
      </c>
      <c r="P12" s="4">
        <v>84.4</v>
      </c>
      <c r="Q12" s="29">
        <v>86</v>
      </c>
      <c r="R12" s="28">
        <v>101.5</v>
      </c>
      <c r="S12" s="4">
        <v>95.6</v>
      </c>
      <c r="T12" s="4">
        <v>92.4</v>
      </c>
      <c r="U12" s="29">
        <v>87.8</v>
      </c>
      <c r="V12" s="28">
        <v>85.9</v>
      </c>
      <c r="W12" s="4">
        <v>81.400000000000006</v>
      </c>
      <c r="X12" s="4">
        <v>85.6</v>
      </c>
      <c r="Y12" s="29">
        <v>95.1</v>
      </c>
      <c r="Z12" s="28">
        <v>90.6</v>
      </c>
      <c r="AA12" s="4">
        <v>95.8</v>
      </c>
      <c r="AB12" s="4">
        <v>99.4</v>
      </c>
      <c r="AC12" s="29">
        <v>97.8</v>
      </c>
      <c r="AD12" s="28">
        <v>111.9</v>
      </c>
      <c r="AE12" s="4">
        <v>110.4</v>
      </c>
      <c r="AF12" s="4">
        <v>106.6</v>
      </c>
      <c r="AG12" s="29">
        <v>110.3</v>
      </c>
      <c r="AH12" s="28">
        <v>104.9</v>
      </c>
      <c r="AI12" s="4">
        <v>102.3</v>
      </c>
      <c r="AJ12" s="4">
        <v>100.9</v>
      </c>
      <c r="AK12" s="29">
        <v>92.4</v>
      </c>
      <c r="AL12" s="28">
        <v>100.8</v>
      </c>
      <c r="AM12" s="4">
        <v>97.1</v>
      </c>
      <c r="AN12" s="4">
        <v>97.2</v>
      </c>
      <c r="AO12" s="29">
        <v>105.7</v>
      </c>
      <c r="AP12" s="28">
        <v>103.9</v>
      </c>
      <c r="AQ12" s="4">
        <v>98.8</v>
      </c>
      <c r="AR12" s="4">
        <v>94.5</v>
      </c>
      <c r="AS12" s="29">
        <v>97</v>
      </c>
      <c r="AT12" s="28">
        <v>106.8</v>
      </c>
      <c r="AU12" s="4">
        <v>103.1</v>
      </c>
      <c r="AV12" s="4">
        <v>105.1</v>
      </c>
      <c r="AW12" s="29">
        <v>107.2</v>
      </c>
      <c r="AX12" s="28">
        <v>111.5</v>
      </c>
      <c r="AY12" s="4">
        <v>106.2</v>
      </c>
      <c r="AZ12" s="4">
        <v>104.7</v>
      </c>
      <c r="BA12" s="29">
        <v>95.4</v>
      </c>
      <c r="BB12" s="28">
        <v>97.9</v>
      </c>
      <c r="BC12" s="4">
        <v>98.3</v>
      </c>
      <c r="BD12" s="4">
        <v>99</v>
      </c>
      <c r="BE12" s="29">
        <v>95.5</v>
      </c>
      <c r="BF12" s="28">
        <v>100.7</v>
      </c>
      <c r="BG12" s="4">
        <v>95.7</v>
      </c>
      <c r="BH12" s="4">
        <v>92.4</v>
      </c>
      <c r="BI12" s="29">
        <v>102.2</v>
      </c>
      <c r="BJ12" s="28">
        <v>92.2</v>
      </c>
      <c r="BK12" s="4">
        <v>99.3</v>
      </c>
      <c r="BL12" s="29">
        <v>96.6</v>
      </c>
    </row>
    <row r="13" spans="1:64">
      <c r="A13" s="86" t="s">
        <v>32</v>
      </c>
      <c r="B13" s="28">
        <v>94.6</v>
      </c>
      <c r="C13" s="4">
        <v>102.6</v>
      </c>
      <c r="D13" s="4">
        <v>105.6</v>
      </c>
      <c r="E13" s="29">
        <v>99</v>
      </c>
      <c r="F13" s="28">
        <v>102.3</v>
      </c>
      <c r="G13" s="4">
        <v>98.5</v>
      </c>
      <c r="H13" s="4">
        <v>98.5</v>
      </c>
      <c r="I13" s="29">
        <v>95.4</v>
      </c>
      <c r="J13" s="28">
        <v>86.6</v>
      </c>
      <c r="K13" s="4">
        <v>88.6</v>
      </c>
      <c r="L13" s="4">
        <v>93.4</v>
      </c>
      <c r="M13" s="29">
        <v>98.2</v>
      </c>
      <c r="N13" s="28">
        <v>93.3</v>
      </c>
      <c r="O13" s="4">
        <v>97.6</v>
      </c>
      <c r="P13" s="4">
        <v>100.8</v>
      </c>
      <c r="Q13" s="29">
        <v>101.1</v>
      </c>
      <c r="R13" s="28">
        <v>104.5</v>
      </c>
      <c r="S13" s="4">
        <v>105.1</v>
      </c>
      <c r="T13" s="4">
        <v>102.8</v>
      </c>
      <c r="U13" s="29">
        <v>101.9</v>
      </c>
      <c r="V13" s="28">
        <v>106.4</v>
      </c>
      <c r="W13" s="4">
        <v>103.6</v>
      </c>
      <c r="X13" s="4">
        <v>105.4</v>
      </c>
      <c r="Y13" s="29">
        <v>102.7</v>
      </c>
      <c r="Z13" s="28">
        <v>104.6</v>
      </c>
      <c r="AA13" s="4">
        <v>102.9</v>
      </c>
      <c r="AB13" s="4">
        <v>103.6</v>
      </c>
      <c r="AC13" s="29">
        <v>109</v>
      </c>
      <c r="AD13" s="28">
        <v>105.3</v>
      </c>
      <c r="AE13" s="4">
        <v>109.7</v>
      </c>
      <c r="AF13" s="4">
        <v>108.7</v>
      </c>
      <c r="AG13" s="29">
        <v>113.7</v>
      </c>
      <c r="AH13" s="28">
        <v>113.5</v>
      </c>
      <c r="AI13" s="4">
        <v>109.8</v>
      </c>
      <c r="AJ13" s="4">
        <v>110.2</v>
      </c>
      <c r="AK13" s="29">
        <v>102</v>
      </c>
      <c r="AL13" s="28">
        <v>105.5</v>
      </c>
      <c r="AM13" s="4">
        <v>108.2</v>
      </c>
      <c r="AN13" s="4">
        <v>110.9</v>
      </c>
      <c r="AO13" s="29">
        <v>112.1</v>
      </c>
      <c r="AP13" s="28">
        <v>109.6</v>
      </c>
      <c r="AQ13" s="4">
        <v>110.9</v>
      </c>
      <c r="AR13" s="4">
        <v>111.4</v>
      </c>
      <c r="AS13" s="29">
        <v>112.4</v>
      </c>
      <c r="AT13" s="28">
        <v>114.8</v>
      </c>
      <c r="AU13" s="4">
        <v>112.2</v>
      </c>
      <c r="AV13" s="4">
        <v>108.8</v>
      </c>
      <c r="AW13" s="29">
        <v>106.5</v>
      </c>
      <c r="AX13" s="28">
        <v>106.8</v>
      </c>
      <c r="AY13" s="4">
        <v>107.7</v>
      </c>
      <c r="AZ13" s="4">
        <v>103.9</v>
      </c>
      <c r="BA13" s="29">
        <v>107.3</v>
      </c>
      <c r="BB13" s="28">
        <v>119</v>
      </c>
      <c r="BC13" s="4">
        <v>112.9</v>
      </c>
      <c r="BD13" s="4">
        <v>112.8</v>
      </c>
      <c r="BE13" s="29">
        <v>118.1</v>
      </c>
      <c r="BF13" s="28">
        <v>113.1</v>
      </c>
      <c r="BG13" s="4">
        <v>109.8</v>
      </c>
      <c r="BH13" s="4">
        <v>109.8</v>
      </c>
      <c r="BI13" s="29">
        <v>111.3</v>
      </c>
      <c r="BJ13" s="28">
        <v>116.9</v>
      </c>
      <c r="BK13" s="4">
        <v>119</v>
      </c>
      <c r="BL13" s="29">
        <v>116.8</v>
      </c>
    </row>
    <row r="14" spans="1:64" s="14" customFormat="1">
      <c r="A14" s="85" t="s">
        <v>27</v>
      </c>
      <c r="B14" s="24">
        <v>99.6</v>
      </c>
      <c r="C14" s="25">
        <v>100.2</v>
      </c>
      <c r="D14" s="25">
        <v>101.4</v>
      </c>
      <c r="E14" s="26">
        <v>103.8</v>
      </c>
      <c r="F14" s="24">
        <v>105.3</v>
      </c>
      <c r="G14" s="25">
        <v>106.9</v>
      </c>
      <c r="H14" s="25">
        <v>105.5</v>
      </c>
      <c r="I14" s="26">
        <v>103.6</v>
      </c>
      <c r="J14" s="24">
        <v>102.2</v>
      </c>
      <c r="K14" s="25">
        <v>103.6</v>
      </c>
      <c r="L14" s="25">
        <v>105</v>
      </c>
      <c r="M14" s="26">
        <v>107.2</v>
      </c>
      <c r="N14" s="24">
        <v>105.2</v>
      </c>
      <c r="O14" s="25">
        <v>105.2</v>
      </c>
      <c r="P14" s="25">
        <v>105.5</v>
      </c>
      <c r="Q14" s="26">
        <v>105.1</v>
      </c>
      <c r="R14" s="24">
        <v>102.2</v>
      </c>
      <c r="S14" s="25">
        <v>101.9</v>
      </c>
      <c r="T14" s="25">
        <v>101.4</v>
      </c>
      <c r="U14" s="26">
        <v>99.1</v>
      </c>
      <c r="V14" s="24">
        <v>99.1</v>
      </c>
      <c r="W14" s="25">
        <v>98.2</v>
      </c>
      <c r="X14" s="25">
        <v>97.8</v>
      </c>
      <c r="Y14" s="26">
        <v>100.2</v>
      </c>
      <c r="Z14" s="24">
        <v>97.3</v>
      </c>
      <c r="AA14" s="25">
        <v>98.4</v>
      </c>
      <c r="AB14" s="25">
        <v>98.4</v>
      </c>
      <c r="AC14" s="26">
        <v>98.6</v>
      </c>
      <c r="AD14" s="24">
        <v>98.6</v>
      </c>
      <c r="AE14" s="25">
        <v>98.8</v>
      </c>
      <c r="AF14" s="25">
        <v>99.3</v>
      </c>
      <c r="AG14" s="26">
        <v>99.5</v>
      </c>
      <c r="AH14" s="24">
        <v>101.7</v>
      </c>
      <c r="AI14" s="25">
        <v>100.9</v>
      </c>
      <c r="AJ14" s="25">
        <v>100.1</v>
      </c>
      <c r="AK14" s="26">
        <v>100.8</v>
      </c>
      <c r="AL14" s="24">
        <v>101.8</v>
      </c>
      <c r="AM14" s="25">
        <v>102.3</v>
      </c>
      <c r="AN14" s="25">
        <v>102.4</v>
      </c>
      <c r="AO14" s="26">
        <v>102.2</v>
      </c>
      <c r="AP14" s="24">
        <v>99.1</v>
      </c>
      <c r="AQ14" s="25">
        <v>93.3</v>
      </c>
      <c r="AR14" s="25">
        <v>93.6</v>
      </c>
      <c r="AS14" s="26">
        <v>94.5</v>
      </c>
      <c r="AT14" s="24">
        <v>96.8</v>
      </c>
      <c r="AU14" s="25">
        <v>101.2</v>
      </c>
      <c r="AV14" s="25">
        <v>102.2</v>
      </c>
      <c r="AW14" s="26">
        <v>103.7</v>
      </c>
      <c r="AX14" s="24">
        <v>102.5</v>
      </c>
      <c r="AY14" s="25">
        <v>101.8</v>
      </c>
      <c r="AZ14" s="25">
        <v>101.3</v>
      </c>
      <c r="BA14" s="26">
        <v>99.5</v>
      </c>
      <c r="BB14" s="24">
        <v>101.2</v>
      </c>
      <c r="BC14" s="25">
        <v>101</v>
      </c>
      <c r="BD14" s="25">
        <v>101</v>
      </c>
      <c r="BE14" s="26">
        <v>102.9</v>
      </c>
      <c r="BF14" s="24">
        <v>100.9</v>
      </c>
      <c r="BG14" s="25">
        <v>101.9</v>
      </c>
      <c r="BH14" s="25">
        <v>102.7</v>
      </c>
      <c r="BI14" s="26">
        <v>102.9</v>
      </c>
      <c r="BJ14" s="24">
        <v>102.4</v>
      </c>
      <c r="BK14" s="25">
        <v>103.3</v>
      </c>
      <c r="BL14" s="26">
        <v>102.8</v>
      </c>
    </row>
    <row r="15" spans="1:64" ht="22.5">
      <c r="A15" s="86" t="s">
        <v>33</v>
      </c>
      <c r="B15" s="28">
        <v>108.7</v>
      </c>
      <c r="C15" s="4">
        <v>107</v>
      </c>
      <c r="D15" s="4">
        <v>106.9</v>
      </c>
      <c r="E15" s="29">
        <v>108.1</v>
      </c>
      <c r="F15" s="28">
        <v>115.2</v>
      </c>
      <c r="G15" s="4">
        <v>117</v>
      </c>
      <c r="H15" s="4">
        <v>119.3</v>
      </c>
      <c r="I15" s="29">
        <v>113.1</v>
      </c>
      <c r="J15" s="28">
        <v>113.4</v>
      </c>
      <c r="K15" s="4">
        <v>114.9</v>
      </c>
      <c r="L15" s="4">
        <v>113.3</v>
      </c>
      <c r="M15" s="29">
        <v>117.8</v>
      </c>
      <c r="N15" s="28">
        <v>108.7</v>
      </c>
      <c r="O15" s="4">
        <v>107.9</v>
      </c>
      <c r="P15" s="4">
        <v>108.2</v>
      </c>
      <c r="Q15" s="29">
        <v>107.1</v>
      </c>
      <c r="R15" s="28">
        <v>110.5</v>
      </c>
      <c r="S15" s="4">
        <v>108</v>
      </c>
      <c r="T15" s="4">
        <v>108.1</v>
      </c>
      <c r="U15" s="29">
        <v>108.8</v>
      </c>
      <c r="V15" s="28">
        <v>101</v>
      </c>
      <c r="W15" s="4">
        <v>103.3</v>
      </c>
      <c r="X15" s="4">
        <v>103.5</v>
      </c>
      <c r="Y15" s="29">
        <v>99.5</v>
      </c>
      <c r="Z15" s="28">
        <v>94.3</v>
      </c>
      <c r="AA15" s="4">
        <v>94.5</v>
      </c>
      <c r="AB15" s="4">
        <v>93.2</v>
      </c>
      <c r="AC15" s="29">
        <v>94.8</v>
      </c>
      <c r="AD15" s="28">
        <v>101.1</v>
      </c>
      <c r="AE15" s="4">
        <v>99.5</v>
      </c>
      <c r="AF15" s="4">
        <v>100</v>
      </c>
      <c r="AG15" s="29">
        <v>101</v>
      </c>
      <c r="AH15" s="28">
        <v>101.5</v>
      </c>
      <c r="AI15" s="4">
        <v>100.9</v>
      </c>
      <c r="AJ15" s="4">
        <v>102.2</v>
      </c>
      <c r="AK15" s="29">
        <v>102.7</v>
      </c>
      <c r="AL15" s="28">
        <v>105.1</v>
      </c>
      <c r="AM15" s="4">
        <v>105.7</v>
      </c>
      <c r="AN15" s="4">
        <v>105.2</v>
      </c>
      <c r="AO15" s="29">
        <v>104.5</v>
      </c>
      <c r="AP15" s="28">
        <v>98.4</v>
      </c>
      <c r="AQ15" s="4">
        <v>88.5</v>
      </c>
      <c r="AR15" s="4">
        <v>90.1</v>
      </c>
      <c r="AS15" s="29">
        <v>97.4</v>
      </c>
      <c r="AT15" s="28">
        <v>96.1</v>
      </c>
      <c r="AU15" s="4">
        <v>105.9</v>
      </c>
      <c r="AV15" s="4">
        <v>106.3</v>
      </c>
      <c r="AW15" s="29">
        <v>102.4</v>
      </c>
      <c r="AX15" s="28">
        <v>107.2</v>
      </c>
      <c r="AY15" s="4">
        <v>105.6</v>
      </c>
      <c r="AZ15" s="4">
        <v>103.4</v>
      </c>
      <c r="BA15" s="29">
        <v>101.4</v>
      </c>
      <c r="BB15" s="28">
        <v>104.4</v>
      </c>
      <c r="BC15" s="4">
        <v>105</v>
      </c>
      <c r="BD15" s="4">
        <v>105.9</v>
      </c>
      <c r="BE15" s="29">
        <v>106.7</v>
      </c>
      <c r="BF15" s="28">
        <v>104.9</v>
      </c>
      <c r="BG15" s="4">
        <v>103</v>
      </c>
      <c r="BH15" s="4">
        <v>104.3</v>
      </c>
      <c r="BI15" s="29">
        <v>107.9</v>
      </c>
      <c r="BJ15" s="28">
        <v>103.3</v>
      </c>
      <c r="BK15" s="4">
        <v>105</v>
      </c>
      <c r="BL15" s="29">
        <v>105.2</v>
      </c>
    </row>
    <row r="16" spans="1:64">
      <c r="A16" s="86" t="s">
        <v>7</v>
      </c>
      <c r="B16" s="28">
        <v>92.5</v>
      </c>
      <c r="C16" s="4">
        <v>96.7</v>
      </c>
      <c r="D16" s="4">
        <v>98.2</v>
      </c>
      <c r="E16" s="29">
        <v>99.9</v>
      </c>
      <c r="F16" s="28">
        <v>105.6</v>
      </c>
      <c r="G16" s="4">
        <v>105.1</v>
      </c>
      <c r="H16" s="4">
        <v>102.1</v>
      </c>
      <c r="I16" s="29">
        <v>99.5</v>
      </c>
      <c r="J16" s="28">
        <v>95.2</v>
      </c>
      <c r="K16" s="4">
        <v>96.7</v>
      </c>
      <c r="L16" s="4">
        <v>100</v>
      </c>
      <c r="M16" s="29">
        <v>103.3</v>
      </c>
      <c r="N16" s="28">
        <v>108.7</v>
      </c>
      <c r="O16" s="4">
        <v>109.8</v>
      </c>
      <c r="P16" s="4">
        <v>109</v>
      </c>
      <c r="Q16" s="29">
        <v>108</v>
      </c>
      <c r="R16" s="28">
        <v>96.2</v>
      </c>
      <c r="S16" s="4">
        <v>96.4</v>
      </c>
      <c r="T16" s="4">
        <v>98.3</v>
      </c>
      <c r="U16" s="29">
        <v>104.3</v>
      </c>
      <c r="V16" s="28">
        <v>112.5</v>
      </c>
      <c r="W16" s="4">
        <v>110.3</v>
      </c>
      <c r="X16" s="4">
        <v>109.2</v>
      </c>
      <c r="Y16" s="29">
        <v>99.8</v>
      </c>
      <c r="Z16" s="28">
        <v>101.6</v>
      </c>
      <c r="AA16" s="4">
        <v>104</v>
      </c>
      <c r="AB16" s="4">
        <v>102</v>
      </c>
      <c r="AC16" s="29">
        <v>103.5</v>
      </c>
      <c r="AD16" s="28">
        <v>101.9</v>
      </c>
      <c r="AE16" s="4">
        <v>102.8</v>
      </c>
      <c r="AF16" s="4">
        <v>104.3</v>
      </c>
      <c r="AG16" s="29">
        <v>106.8</v>
      </c>
      <c r="AH16" s="28">
        <v>103.1</v>
      </c>
      <c r="AI16" s="4">
        <v>101.8</v>
      </c>
      <c r="AJ16" s="4">
        <v>101.2</v>
      </c>
      <c r="AK16" s="29">
        <v>101.8</v>
      </c>
      <c r="AL16" s="28">
        <v>104</v>
      </c>
      <c r="AM16" s="4">
        <v>104.3</v>
      </c>
      <c r="AN16" s="4">
        <v>104.4</v>
      </c>
      <c r="AO16" s="29">
        <v>103.2</v>
      </c>
      <c r="AP16" s="28">
        <v>98.4</v>
      </c>
      <c r="AQ16" s="4">
        <v>86.7</v>
      </c>
      <c r="AR16" s="4">
        <v>85.2</v>
      </c>
      <c r="AS16" s="29">
        <v>79.900000000000006</v>
      </c>
      <c r="AT16" s="28">
        <v>85.1</v>
      </c>
      <c r="AU16" s="4">
        <v>97.3</v>
      </c>
      <c r="AV16" s="4">
        <v>102</v>
      </c>
      <c r="AW16" s="29">
        <v>111.3</v>
      </c>
      <c r="AX16" s="28">
        <v>108.5</v>
      </c>
      <c r="AY16" s="4">
        <v>104.8</v>
      </c>
      <c r="AZ16" s="4">
        <v>101.9</v>
      </c>
      <c r="BA16" s="29">
        <v>96.4</v>
      </c>
      <c r="BB16" s="28">
        <v>104</v>
      </c>
      <c r="BC16" s="4">
        <v>103.9</v>
      </c>
      <c r="BD16" s="4">
        <v>104.1</v>
      </c>
      <c r="BE16" s="29">
        <v>115.5</v>
      </c>
      <c r="BF16" s="28">
        <v>104.3</v>
      </c>
      <c r="BG16" s="4">
        <v>102.2</v>
      </c>
      <c r="BH16" s="4">
        <v>104.5</v>
      </c>
      <c r="BI16" s="29">
        <v>105.8</v>
      </c>
      <c r="BJ16" s="28">
        <v>120.5</v>
      </c>
      <c r="BK16" s="4">
        <v>121.4</v>
      </c>
      <c r="BL16" s="29">
        <v>120.2</v>
      </c>
    </row>
    <row r="17" spans="1:64" ht="12.75" customHeight="1">
      <c r="A17" s="86" t="s">
        <v>34</v>
      </c>
      <c r="B17" s="28">
        <v>96.7</v>
      </c>
      <c r="C17" s="4">
        <v>97.7</v>
      </c>
      <c r="D17" s="4">
        <v>107.4</v>
      </c>
      <c r="E17" s="29">
        <v>118.6</v>
      </c>
      <c r="F17" s="28">
        <v>120.7</v>
      </c>
      <c r="G17" s="4">
        <v>120.3</v>
      </c>
      <c r="H17" s="4">
        <v>108</v>
      </c>
      <c r="I17" s="29">
        <v>91.2</v>
      </c>
      <c r="J17" s="28">
        <v>88.7</v>
      </c>
      <c r="K17" s="4">
        <v>90.4</v>
      </c>
      <c r="L17" s="4">
        <v>99.6</v>
      </c>
      <c r="M17" s="29">
        <v>105.6</v>
      </c>
      <c r="N17" s="28">
        <v>97.8</v>
      </c>
      <c r="O17" s="4">
        <v>100.9</v>
      </c>
      <c r="P17" s="4">
        <v>100.7</v>
      </c>
      <c r="Q17" s="29">
        <v>96.4</v>
      </c>
      <c r="R17" s="28">
        <v>81.3</v>
      </c>
      <c r="S17" s="4">
        <v>82</v>
      </c>
      <c r="T17" s="4">
        <v>84.5</v>
      </c>
      <c r="U17" s="29">
        <v>88.3</v>
      </c>
      <c r="V17" s="28">
        <v>106.6</v>
      </c>
      <c r="W17" s="4">
        <v>92.2</v>
      </c>
      <c r="X17" s="4">
        <v>92.6</v>
      </c>
      <c r="Y17" s="29">
        <v>100.5</v>
      </c>
      <c r="Z17" s="28">
        <v>108.8</v>
      </c>
      <c r="AA17" s="4">
        <v>111.8</v>
      </c>
      <c r="AB17" s="4">
        <v>112.5</v>
      </c>
      <c r="AC17" s="29">
        <v>103</v>
      </c>
      <c r="AD17" s="28">
        <v>84.8</v>
      </c>
      <c r="AE17" s="4">
        <v>92.1</v>
      </c>
      <c r="AF17" s="4">
        <v>100.3</v>
      </c>
      <c r="AG17" s="29">
        <v>92.2</v>
      </c>
      <c r="AH17" s="28">
        <v>103.8</v>
      </c>
      <c r="AI17" s="4">
        <v>101</v>
      </c>
      <c r="AJ17" s="4">
        <v>89.3</v>
      </c>
      <c r="AK17" s="29">
        <v>104.8</v>
      </c>
      <c r="AL17" s="28">
        <v>95.1</v>
      </c>
      <c r="AM17" s="4">
        <v>93.9</v>
      </c>
      <c r="AN17" s="4">
        <v>94.9</v>
      </c>
      <c r="AO17" s="29">
        <v>98.3</v>
      </c>
      <c r="AP17" s="28">
        <v>94.7</v>
      </c>
      <c r="AQ17" s="4">
        <v>97.5</v>
      </c>
      <c r="AR17" s="4">
        <v>91</v>
      </c>
      <c r="AS17" s="29">
        <v>82.3</v>
      </c>
      <c r="AT17" s="28">
        <v>109.9</v>
      </c>
      <c r="AU17" s="4">
        <v>109.5</v>
      </c>
      <c r="AV17" s="4">
        <v>107.9</v>
      </c>
      <c r="AW17" s="29">
        <v>106.9</v>
      </c>
      <c r="AX17" s="28">
        <v>94.5</v>
      </c>
      <c r="AY17" s="4">
        <v>100.3</v>
      </c>
      <c r="AZ17" s="4">
        <v>100.5</v>
      </c>
      <c r="BA17" s="29">
        <v>98.7</v>
      </c>
      <c r="BB17" s="28">
        <v>92.8</v>
      </c>
      <c r="BC17" s="4">
        <v>93.2</v>
      </c>
      <c r="BD17" s="4">
        <v>94</v>
      </c>
      <c r="BE17" s="29">
        <v>96.1</v>
      </c>
      <c r="BF17" s="28">
        <v>88.7</v>
      </c>
      <c r="BG17" s="4">
        <v>103.7</v>
      </c>
      <c r="BH17" s="4">
        <v>97.1</v>
      </c>
      <c r="BI17" s="29">
        <v>94.5</v>
      </c>
      <c r="BJ17" s="28">
        <v>101.9</v>
      </c>
      <c r="BK17" s="4">
        <v>96.6</v>
      </c>
      <c r="BL17" s="29">
        <v>98.8</v>
      </c>
    </row>
    <row r="18" spans="1:64" s="6" customFormat="1">
      <c r="A18" s="86" t="s">
        <v>8</v>
      </c>
      <c r="B18" s="28">
        <v>163.19999999999999</v>
      </c>
      <c r="C18" s="4">
        <v>171.8</v>
      </c>
      <c r="D18" s="4">
        <v>170.1</v>
      </c>
      <c r="E18" s="29">
        <v>114.9</v>
      </c>
      <c r="F18" s="28">
        <v>140.6</v>
      </c>
      <c r="G18" s="4">
        <v>126.3</v>
      </c>
      <c r="H18" s="4">
        <v>113.3</v>
      </c>
      <c r="I18" s="29">
        <v>105.1</v>
      </c>
      <c r="J18" s="28">
        <v>90.7</v>
      </c>
      <c r="K18" s="4">
        <v>91.8</v>
      </c>
      <c r="L18" s="4">
        <v>98.8</v>
      </c>
      <c r="M18" s="29">
        <v>112.8</v>
      </c>
      <c r="N18" s="28">
        <v>117.1</v>
      </c>
      <c r="O18" s="4">
        <v>118</v>
      </c>
      <c r="P18" s="4">
        <v>116.8</v>
      </c>
      <c r="Q18" s="29">
        <v>113.9</v>
      </c>
      <c r="R18" s="28">
        <v>111.2</v>
      </c>
      <c r="S18" s="4">
        <v>110.2</v>
      </c>
      <c r="T18" s="4">
        <v>109.7</v>
      </c>
      <c r="U18" s="29">
        <v>89.8</v>
      </c>
      <c r="V18" s="28">
        <v>92.6</v>
      </c>
      <c r="W18" s="4">
        <v>97.3</v>
      </c>
      <c r="X18" s="4">
        <v>87.5</v>
      </c>
      <c r="Y18" s="29">
        <v>109.9</v>
      </c>
      <c r="Z18" s="28">
        <v>89.4</v>
      </c>
      <c r="AA18" s="4">
        <v>85.5</v>
      </c>
      <c r="AB18" s="4">
        <v>89.6</v>
      </c>
      <c r="AC18" s="29">
        <v>95.5</v>
      </c>
      <c r="AD18" s="28">
        <v>101.4</v>
      </c>
      <c r="AE18" s="4">
        <v>103.7</v>
      </c>
      <c r="AF18" s="4">
        <v>107.9</v>
      </c>
      <c r="AG18" s="29">
        <v>105.8</v>
      </c>
      <c r="AH18" s="28">
        <v>98.5</v>
      </c>
      <c r="AI18" s="4">
        <v>100.4</v>
      </c>
      <c r="AJ18" s="4">
        <v>95.4</v>
      </c>
      <c r="AK18" s="29">
        <v>97.6</v>
      </c>
      <c r="AL18" s="28">
        <v>109.7</v>
      </c>
      <c r="AM18" s="4">
        <v>108.5</v>
      </c>
      <c r="AN18" s="4">
        <v>110.5</v>
      </c>
      <c r="AO18" s="29">
        <v>107.5</v>
      </c>
      <c r="AP18" s="28">
        <v>113.1</v>
      </c>
      <c r="AQ18" s="4">
        <v>115</v>
      </c>
      <c r="AR18" s="4">
        <v>110.2</v>
      </c>
      <c r="AS18" s="29">
        <v>112</v>
      </c>
      <c r="AT18" s="28">
        <v>107.1</v>
      </c>
      <c r="AU18" s="4">
        <v>113</v>
      </c>
      <c r="AV18" s="4">
        <v>113.6</v>
      </c>
      <c r="AW18" s="29">
        <v>110.9</v>
      </c>
      <c r="AX18" s="28">
        <v>112.4</v>
      </c>
      <c r="AY18" s="4">
        <v>109.1</v>
      </c>
      <c r="AZ18" s="4">
        <v>109.5</v>
      </c>
      <c r="BA18" s="29">
        <v>96.1</v>
      </c>
      <c r="BB18" s="28">
        <v>102.8</v>
      </c>
      <c r="BC18" s="4">
        <v>106.3</v>
      </c>
      <c r="BD18" s="4">
        <v>105.1</v>
      </c>
      <c r="BE18" s="29">
        <v>96.2</v>
      </c>
      <c r="BF18" s="28">
        <v>109.9</v>
      </c>
      <c r="BG18" s="4">
        <v>109.1</v>
      </c>
      <c r="BH18" s="4">
        <v>108.4</v>
      </c>
      <c r="BI18" s="29">
        <v>105.1</v>
      </c>
      <c r="BJ18" s="28">
        <v>100.8</v>
      </c>
      <c r="BK18" s="4">
        <v>99</v>
      </c>
      <c r="BL18" s="29">
        <v>97.7</v>
      </c>
    </row>
    <row r="19" spans="1:64">
      <c r="A19" s="86" t="s">
        <v>9</v>
      </c>
      <c r="B19" s="28">
        <v>69.7</v>
      </c>
      <c r="C19" s="4">
        <v>80.400000000000006</v>
      </c>
      <c r="D19" s="4">
        <v>82.1</v>
      </c>
      <c r="E19" s="29">
        <v>83.8</v>
      </c>
      <c r="F19" s="28">
        <v>94.7</v>
      </c>
      <c r="G19" s="4">
        <v>96.1</v>
      </c>
      <c r="H19" s="4">
        <v>91.7</v>
      </c>
      <c r="I19" s="29">
        <v>88.4</v>
      </c>
      <c r="J19" s="28">
        <v>77.5</v>
      </c>
      <c r="K19" s="4">
        <v>78.7</v>
      </c>
      <c r="L19" s="4">
        <v>84.1</v>
      </c>
      <c r="M19" s="29">
        <v>95.9</v>
      </c>
      <c r="N19" s="28">
        <v>107</v>
      </c>
      <c r="O19" s="4">
        <v>108.1</v>
      </c>
      <c r="P19" s="4">
        <v>106.3</v>
      </c>
      <c r="Q19" s="29">
        <v>111.7</v>
      </c>
      <c r="R19" s="28">
        <v>97.9</v>
      </c>
      <c r="S19" s="4">
        <v>96.3</v>
      </c>
      <c r="T19" s="4">
        <v>92.7</v>
      </c>
      <c r="U19" s="29">
        <v>75.400000000000006</v>
      </c>
      <c r="V19" s="28">
        <v>77.7</v>
      </c>
      <c r="W19" s="4">
        <v>83.9</v>
      </c>
      <c r="X19" s="4">
        <v>76.099999999999994</v>
      </c>
      <c r="Y19" s="29">
        <v>100.7</v>
      </c>
      <c r="Z19" s="28">
        <v>105.9</v>
      </c>
      <c r="AA19" s="4">
        <v>107.3</v>
      </c>
      <c r="AB19" s="4">
        <v>113.1</v>
      </c>
      <c r="AC19" s="29">
        <v>109.1</v>
      </c>
      <c r="AD19" s="28">
        <v>95.5</v>
      </c>
      <c r="AE19" s="4">
        <v>98.9</v>
      </c>
      <c r="AF19" s="4">
        <v>102.6</v>
      </c>
      <c r="AG19" s="29">
        <v>103.7</v>
      </c>
      <c r="AH19" s="28">
        <v>118.1</v>
      </c>
      <c r="AI19" s="4">
        <v>109.2</v>
      </c>
      <c r="AJ19" s="4">
        <v>102.3</v>
      </c>
      <c r="AK19" s="29">
        <v>93</v>
      </c>
      <c r="AL19" s="28">
        <v>99.8</v>
      </c>
      <c r="AM19" s="4">
        <v>98.9</v>
      </c>
      <c r="AN19" s="4">
        <v>99.1</v>
      </c>
      <c r="AO19" s="29">
        <v>95.5</v>
      </c>
      <c r="AP19" s="28">
        <v>97.6</v>
      </c>
      <c r="AQ19" s="4">
        <v>97.3</v>
      </c>
      <c r="AR19" s="4">
        <v>94.5</v>
      </c>
      <c r="AS19" s="29">
        <v>101.9</v>
      </c>
      <c r="AT19" s="28">
        <v>106.4</v>
      </c>
      <c r="AU19" s="4">
        <v>106.5</v>
      </c>
      <c r="AV19" s="4">
        <v>106.7</v>
      </c>
      <c r="AW19" s="29">
        <v>102.9</v>
      </c>
      <c r="AX19" s="28">
        <v>98</v>
      </c>
      <c r="AY19" s="4">
        <v>99.8</v>
      </c>
      <c r="AZ19" s="4">
        <v>101.3</v>
      </c>
      <c r="BA19" s="29">
        <v>102.4</v>
      </c>
      <c r="BB19" s="28">
        <v>93.5</v>
      </c>
      <c r="BC19" s="4">
        <v>93.6</v>
      </c>
      <c r="BD19" s="4">
        <v>93.1</v>
      </c>
      <c r="BE19" s="29">
        <v>93.6</v>
      </c>
      <c r="BF19" s="28">
        <v>100.8</v>
      </c>
      <c r="BG19" s="4">
        <v>101.4</v>
      </c>
      <c r="BH19" s="4">
        <v>99.7</v>
      </c>
      <c r="BI19" s="29">
        <v>101</v>
      </c>
      <c r="BJ19" s="28">
        <v>106.4</v>
      </c>
      <c r="BK19" s="4">
        <v>105.9</v>
      </c>
      <c r="BL19" s="29">
        <v>105.2</v>
      </c>
    </row>
    <row r="20" spans="1:64" s="6" customFormat="1">
      <c r="A20" s="86" t="s">
        <v>65</v>
      </c>
      <c r="B20" s="28">
        <v>128.1</v>
      </c>
      <c r="C20" s="4">
        <v>147.5</v>
      </c>
      <c r="D20" s="4">
        <v>155.4</v>
      </c>
      <c r="E20" s="29">
        <v>92.6</v>
      </c>
      <c r="F20" s="28">
        <v>115.8</v>
      </c>
      <c r="G20" s="4">
        <v>108.1</v>
      </c>
      <c r="H20" s="4">
        <v>118.3</v>
      </c>
      <c r="I20" s="29">
        <v>103.5</v>
      </c>
      <c r="J20" s="28">
        <v>132.80000000000001</v>
      </c>
      <c r="K20" s="4">
        <v>138.6</v>
      </c>
      <c r="L20" s="4">
        <v>113</v>
      </c>
      <c r="M20" s="29">
        <v>126.8</v>
      </c>
      <c r="N20" s="28">
        <v>103.6</v>
      </c>
      <c r="O20" s="4">
        <v>106.1</v>
      </c>
      <c r="P20" s="4">
        <v>109</v>
      </c>
      <c r="Q20" s="29">
        <v>108.8</v>
      </c>
      <c r="R20" s="28">
        <v>95.5</v>
      </c>
      <c r="S20" s="4">
        <v>102</v>
      </c>
      <c r="T20" s="4">
        <v>97.1</v>
      </c>
      <c r="U20" s="29">
        <v>127.6</v>
      </c>
      <c r="V20" s="28">
        <v>125.9</v>
      </c>
      <c r="W20" s="4">
        <v>113</v>
      </c>
      <c r="X20" s="4">
        <v>119.7</v>
      </c>
      <c r="Y20" s="29">
        <v>98.7</v>
      </c>
      <c r="Z20" s="28">
        <v>85.6</v>
      </c>
      <c r="AA20" s="4">
        <v>92.3</v>
      </c>
      <c r="AB20" s="4">
        <v>90.3</v>
      </c>
      <c r="AC20" s="29">
        <v>83.9</v>
      </c>
      <c r="AD20" s="28">
        <v>78.8</v>
      </c>
      <c r="AE20" s="4">
        <v>86.6</v>
      </c>
      <c r="AF20" s="4">
        <v>86.2</v>
      </c>
      <c r="AG20" s="29">
        <v>76.900000000000006</v>
      </c>
      <c r="AH20" s="28">
        <v>71.3</v>
      </c>
      <c r="AI20" s="4">
        <v>72.5</v>
      </c>
      <c r="AJ20" s="4">
        <v>74.599999999999994</v>
      </c>
      <c r="AK20" s="29">
        <v>105.9</v>
      </c>
      <c r="AL20" s="28">
        <v>109.4</v>
      </c>
      <c r="AM20" s="4">
        <v>109.3</v>
      </c>
      <c r="AN20" s="4">
        <v>107.1</v>
      </c>
      <c r="AO20" s="29">
        <v>104.1</v>
      </c>
      <c r="AP20" s="28">
        <v>96.4</v>
      </c>
      <c r="AQ20" s="4">
        <v>92.2</v>
      </c>
      <c r="AR20" s="4">
        <v>99.5</v>
      </c>
      <c r="AS20" s="29">
        <v>93.7</v>
      </c>
      <c r="AT20" s="28">
        <v>91.4</v>
      </c>
      <c r="AU20" s="4">
        <v>90.5</v>
      </c>
      <c r="AV20" s="4">
        <v>89.2</v>
      </c>
      <c r="AW20" s="29">
        <v>95.7</v>
      </c>
      <c r="AX20" s="28">
        <v>94.3</v>
      </c>
      <c r="AY20" s="4">
        <v>81.2</v>
      </c>
      <c r="AZ20" s="4">
        <v>104.7</v>
      </c>
      <c r="BA20" s="29">
        <v>103.7</v>
      </c>
      <c r="BB20" s="28">
        <v>114</v>
      </c>
      <c r="BC20" s="4">
        <v>112.7</v>
      </c>
      <c r="BD20" s="4">
        <v>113.2</v>
      </c>
      <c r="BE20" s="29">
        <v>116.9</v>
      </c>
      <c r="BF20" s="28">
        <v>101</v>
      </c>
      <c r="BG20" s="4">
        <v>98.7</v>
      </c>
      <c r="BH20" s="4">
        <v>100</v>
      </c>
      <c r="BI20" s="29">
        <v>100.2</v>
      </c>
      <c r="BJ20" s="28">
        <v>104.1</v>
      </c>
      <c r="BK20" s="4">
        <v>105</v>
      </c>
      <c r="BL20" s="29">
        <v>102.7</v>
      </c>
    </row>
    <row r="21" spans="1:64" ht="12" customHeight="1">
      <c r="A21" s="86" t="s">
        <v>10</v>
      </c>
      <c r="B21" s="28">
        <v>111.4</v>
      </c>
      <c r="C21" s="4">
        <v>89.5</v>
      </c>
      <c r="D21" s="4">
        <v>82.4</v>
      </c>
      <c r="E21" s="29">
        <v>116</v>
      </c>
      <c r="F21" s="28">
        <v>67.599999999999994</v>
      </c>
      <c r="G21" s="4">
        <v>75.7</v>
      </c>
      <c r="H21" s="4">
        <v>80.8</v>
      </c>
      <c r="I21" s="29">
        <v>86.3</v>
      </c>
      <c r="J21" s="28">
        <v>119</v>
      </c>
      <c r="K21" s="4">
        <v>113.7</v>
      </c>
      <c r="L21" s="4">
        <v>116.1</v>
      </c>
      <c r="M21" s="29">
        <v>107.3</v>
      </c>
      <c r="N21" s="28">
        <v>105.7</v>
      </c>
      <c r="O21" s="4">
        <v>103.1</v>
      </c>
      <c r="P21" s="4">
        <v>104.8</v>
      </c>
      <c r="Q21" s="29">
        <v>102.2</v>
      </c>
      <c r="R21" s="28">
        <v>96.3</v>
      </c>
      <c r="S21" s="4">
        <v>96.4</v>
      </c>
      <c r="T21" s="4">
        <v>95.2</v>
      </c>
      <c r="U21" s="29">
        <v>115.2</v>
      </c>
      <c r="V21" s="28">
        <v>100.8</v>
      </c>
      <c r="W21" s="4">
        <v>93.9</v>
      </c>
      <c r="X21" s="4">
        <v>98.3</v>
      </c>
      <c r="Y21" s="29">
        <v>76.599999999999994</v>
      </c>
      <c r="Z21" s="28">
        <v>82</v>
      </c>
      <c r="AA21" s="4">
        <v>83.8</v>
      </c>
      <c r="AB21" s="4">
        <v>84.5</v>
      </c>
      <c r="AC21" s="29">
        <v>92.8</v>
      </c>
      <c r="AD21" s="28">
        <v>92.4</v>
      </c>
      <c r="AE21" s="4">
        <v>97.2</v>
      </c>
      <c r="AF21" s="4">
        <v>95.4</v>
      </c>
      <c r="AG21" s="29">
        <v>98.4</v>
      </c>
      <c r="AH21" s="28">
        <v>104.5</v>
      </c>
      <c r="AI21" s="4">
        <v>103.2</v>
      </c>
      <c r="AJ21" s="4">
        <v>102.2</v>
      </c>
      <c r="AK21" s="29">
        <v>98.9</v>
      </c>
      <c r="AL21" s="28">
        <v>103.2</v>
      </c>
      <c r="AM21" s="4">
        <v>101.8</v>
      </c>
      <c r="AN21" s="4">
        <v>101.9</v>
      </c>
      <c r="AO21" s="29">
        <v>98.4</v>
      </c>
      <c r="AP21" s="28">
        <v>95.6</v>
      </c>
      <c r="AQ21" s="4">
        <v>94.4</v>
      </c>
      <c r="AR21" s="4">
        <v>93.1</v>
      </c>
      <c r="AS21" s="29">
        <v>95.6</v>
      </c>
      <c r="AT21" s="28">
        <v>97.5</v>
      </c>
      <c r="AU21" s="4">
        <v>96.8</v>
      </c>
      <c r="AV21" s="4">
        <v>96.3</v>
      </c>
      <c r="AW21" s="29">
        <v>104.9</v>
      </c>
      <c r="AX21" s="28">
        <v>92.7</v>
      </c>
      <c r="AY21" s="4">
        <v>91.7</v>
      </c>
      <c r="AZ21" s="4">
        <v>93</v>
      </c>
      <c r="BA21" s="29">
        <v>91.8</v>
      </c>
      <c r="BB21" s="28">
        <v>92.3</v>
      </c>
      <c r="BC21" s="4">
        <v>91.9</v>
      </c>
      <c r="BD21" s="4">
        <v>91</v>
      </c>
      <c r="BE21" s="29">
        <v>94.6</v>
      </c>
      <c r="BF21" s="28">
        <v>100.1</v>
      </c>
      <c r="BG21" s="4">
        <v>100.6</v>
      </c>
      <c r="BH21" s="4">
        <v>102.1</v>
      </c>
      <c r="BI21" s="29">
        <v>100.3</v>
      </c>
      <c r="BJ21" s="28">
        <v>104.4</v>
      </c>
      <c r="BK21" s="4">
        <v>102.8</v>
      </c>
      <c r="BL21" s="29">
        <v>99.1</v>
      </c>
    </row>
    <row r="22" spans="1:64" ht="22.5">
      <c r="A22" s="86" t="s">
        <v>11</v>
      </c>
      <c r="B22" s="28">
        <v>72.099999999999994</v>
      </c>
      <c r="C22" s="4">
        <v>61.1</v>
      </c>
      <c r="D22" s="4">
        <v>59.5</v>
      </c>
      <c r="E22" s="29">
        <v>126.5</v>
      </c>
      <c r="F22" s="28">
        <v>79.2</v>
      </c>
      <c r="G22" s="4">
        <v>94.1</v>
      </c>
      <c r="H22" s="4">
        <v>98.5</v>
      </c>
      <c r="I22" s="29">
        <v>107.3</v>
      </c>
      <c r="J22" s="28">
        <v>109.3</v>
      </c>
      <c r="K22" s="4">
        <v>107.9</v>
      </c>
      <c r="L22" s="4">
        <v>110.1</v>
      </c>
      <c r="M22" s="29">
        <v>109.4</v>
      </c>
      <c r="N22" s="28">
        <v>104.5</v>
      </c>
      <c r="O22" s="4">
        <v>105</v>
      </c>
      <c r="P22" s="4">
        <v>107.2</v>
      </c>
      <c r="Q22" s="29">
        <v>101</v>
      </c>
      <c r="R22" s="28">
        <v>90.2</v>
      </c>
      <c r="S22" s="4">
        <v>91.2</v>
      </c>
      <c r="T22" s="4">
        <v>90.7</v>
      </c>
      <c r="U22" s="29">
        <v>95.4</v>
      </c>
      <c r="V22" s="28">
        <v>93.4</v>
      </c>
      <c r="W22" s="4">
        <v>93.6</v>
      </c>
      <c r="X22" s="4">
        <v>93.5</v>
      </c>
      <c r="Y22" s="29">
        <v>87.3</v>
      </c>
      <c r="Z22" s="28">
        <v>92.8</v>
      </c>
      <c r="AA22" s="4">
        <v>89.3</v>
      </c>
      <c r="AB22" s="4">
        <v>88.7</v>
      </c>
      <c r="AC22" s="29">
        <v>92.8</v>
      </c>
      <c r="AD22" s="28">
        <v>93.8</v>
      </c>
      <c r="AE22" s="4">
        <v>95.7</v>
      </c>
      <c r="AF22" s="4">
        <v>96.8</v>
      </c>
      <c r="AG22" s="29">
        <v>92.5</v>
      </c>
      <c r="AH22" s="28">
        <v>89.9</v>
      </c>
      <c r="AI22" s="4">
        <v>91.6</v>
      </c>
      <c r="AJ22" s="4">
        <v>92.6</v>
      </c>
      <c r="AK22" s="29">
        <v>99</v>
      </c>
      <c r="AL22" s="28">
        <v>100.7</v>
      </c>
      <c r="AM22" s="4">
        <v>101.1</v>
      </c>
      <c r="AN22" s="4">
        <v>101.8</v>
      </c>
      <c r="AO22" s="29">
        <v>100.8</v>
      </c>
      <c r="AP22" s="28">
        <v>103.8</v>
      </c>
      <c r="AQ22" s="4">
        <v>100.1</v>
      </c>
      <c r="AR22" s="4">
        <v>97.6</v>
      </c>
      <c r="AS22" s="29">
        <v>97.7</v>
      </c>
      <c r="AT22" s="28">
        <v>88.4</v>
      </c>
      <c r="AU22" s="4">
        <v>88.8</v>
      </c>
      <c r="AV22" s="4">
        <v>90</v>
      </c>
      <c r="AW22" s="29">
        <v>99.3</v>
      </c>
      <c r="AX22" s="28">
        <v>104.3</v>
      </c>
      <c r="AY22" s="4">
        <v>104.7</v>
      </c>
      <c r="AZ22" s="4">
        <v>105.9</v>
      </c>
      <c r="BA22" s="29">
        <v>105.9</v>
      </c>
      <c r="BB22" s="28">
        <v>107.3</v>
      </c>
      <c r="BC22" s="4">
        <v>103.7</v>
      </c>
      <c r="BD22" s="4">
        <v>101.8</v>
      </c>
      <c r="BE22" s="29">
        <v>105.8</v>
      </c>
      <c r="BF22" s="28">
        <v>96.7</v>
      </c>
      <c r="BG22" s="4">
        <v>99.6</v>
      </c>
      <c r="BH22" s="4">
        <v>102.2</v>
      </c>
      <c r="BI22" s="29">
        <v>97.9</v>
      </c>
      <c r="BJ22" s="28">
        <v>93.7</v>
      </c>
      <c r="BK22" s="4">
        <v>95.6</v>
      </c>
      <c r="BL22" s="29">
        <v>96.7</v>
      </c>
    </row>
    <row r="23" spans="1:64" ht="22.5">
      <c r="A23" s="86" t="s">
        <v>12</v>
      </c>
      <c r="B23" s="28">
        <v>100</v>
      </c>
      <c r="C23" s="4">
        <v>97.7</v>
      </c>
      <c r="D23" s="4">
        <v>99.1</v>
      </c>
      <c r="E23" s="29">
        <v>100</v>
      </c>
      <c r="F23" s="28">
        <v>99.1</v>
      </c>
      <c r="G23" s="4">
        <v>98.6</v>
      </c>
      <c r="H23" s="4">
        <v>100</v>
      </c>
      <c r="I23" s="29">
        <v>100</v>
      </c>
      <c r="J23" s="28">
        <v>101.5</v>
      </c>
      <c r="K23" s="4">
        <v>103.1</v>
      </c>
      <c r="L23" s="4">
        <v>107.2</v>
      </c>
      <c r="M23" s="29">
        <v>105.6</v>
      </c>
      <c r="N23" s="28">
        <v>100</v>
      </c>
      <c r="O23" s="4">
        <v>100.2</v>
      </c>
      <c r="P23" s="4">
        <v>97.8</v>
      </c>
      <c r="Q23" s="29">
        <v>98.4</v>
      </c>
      <c r="R23" s="28">
        <v>96.2</v>
      </c>
      <c r="S23" s="4">
        <v>100</v>
      </c>
      <c r="T23" s="4">
        <v>98.3</v>
      </c>
      <c r="U23" s="29">
        <v>88.3</v>
      </c>
      <c r="V23" s="28">
        <v>88</v>
      </c>
      <c r="W23" s="4">
        <v>94</v>
      </c>
      <c r="X23" s="4">
        <v>91.4</v>
      </c>
      <c r="Y23" s="29">
        <v>103.5</v>
      </c>
      <c r="Z23" s="28">
        <v>100.6</v>
      </c>
      <c r="AA23" s="4">
        <v>103.4</v>
      </c>
      <c r="AB23" s="4">
        <v>104.1</v>
      </c>
      <c r="AC23" s="29">
        <v>100.9</v>
      </c>
      <c r="AD23" s="28">
        <v>104.2</v>
      </c>
      <c r="AE23" s="4">
        <v>102</v>
      </c>
      <c r="AF23" s="4">
        <v>99.9</v>
      </c>
      <c r="AG23" s="29">
        <v>100.5</v>
      </c>
      <c r="AH23" s="28">
        <v>100</v>
      </c>
      <c r="AI23" s="4">
        <v>100</v>
      </c>
      <c r="AJ23" s="4">
        <v>99.1</v>
      </c>
      <c r="AK23" s="29">
        <v>97</v>
      </c>
      <c r="AL23" s="28">
        <v>100.2</v>
      </c>
      <c r="AM23" s="4">
        <v>104</v>
      </c>
      <c r="AN23" s="4">
        <v>104</v>
      </c>
      <c r="AO23" s="29">
        <v>109.5</v>
      </c>
      <c r="AP23" s="28">
        <v>101.7</v>
      </c>
      <c r="AQ23" s="4">
        <v>101.2</v>
      </c>
      <c r="AR23" s="4">
        <v>101.2</v>
      </c>
      <c r="AS23" s="29">
        <v>102.6</v>
      </c>
      <c r="AT23" s="28">
        <v>116.3</v>
      </c>
      <c r="AU23" s="4">
        <v>110.4</v>
      </c>
      <c r="AV23" s="4">
        <v>110.5</v>
      </c>
      <c r="AW23" s="29">
        <v>105.9</v>
      </c>
      <c r="AX23" s="28">
        <v>94.7</v>
      </c>
      <c r="AY23" s="4">
        <v>97.4</v>
      </c>
      <c r="AZ23" s="4">
        <v>99.2</v>
      </c>
      <c r="BA23" s="29">
        <v>98.2</v>
      </c>
      <c r="BB23" s="28">
        <v>99.2</v>
      </c>
      <c r="BC23" s="4">
        <v>97.1</v>
      </c>
      <c r="BD23" s="4">
        <v>95.5</v>
      </c>
      <c r="BE23" s="29">
        <v>100</v>
      </c>
      <c r="BF23" s="28">
        <v>92.6</v>
      </c>
      <c r="BG23" s="4">
        <v>103</v>
      </c>
      <c r="BH23" s="4">
        <v>106.5</v>
      </c>
      <c r="BI23" s="29">
        <v>103.4</v>
      </c>
      <c r="BJ23" s="28">
        <v>106</v>
      </c>
      <c r="BK23" s="4">
        <v>103.5</v>
      </c>
      <c r="BL23" s="29">
        <v>101.6</v>
      </c>
    </row>
    <row r="24" spans="1:64">
      <c r="A24" s="86" t="s">
        <v>1</v>
      </c>
      <c r="B24" s="28">
        <v>98</v>
      </c>
      <c r="C24" s="4">
        <v>98.9</v>
      </c>
      <c r="D24" s="4">
        <v>99.5</v>
      </c>
      <c r="E24" s="29">
        <v>98.1</v>
      </c>
      <c r="F24" s="28">
        <v>98.9</v>
      </c>
      <c r="G24" s="4">
        <v>98.7</v>
      </c>
      <c r="H24" s="4">
        <v>97.8</v>
      </c>
      <c r="I24" s="29">
        <v>100</v>
      </c>
      <c r="J24" s="28">
        <v>100.9</v>
      </c>
      <c r="K24" s="4">
        <v>100.7</v>
      </c>
      <c r="L24" s="4">
        <v>101.1</v>
      </c>
      <c r="M24" s="29">
        <v>99</v>
      </c>
      <c r="N24" s="28">
        <v>97.4</v>
      </c>
      <c r="O24" s="4">
        <v>97.7</v>
      </c>
      <c r="P24" s="4">
        <v>97.9</v>
      </c>
      <c r="Q24" s="29">
        <v>99.6</v>
      </c>
      <c r="R24" s="28">
        <v>99.5</v>
      </c>
      <c r="S24" s="4">
        <v>100.2</v>
      </c>
      <c r="T24" s="4">
        <v>100.2</v>
      </c>
      <c r="U24" s="29">
        <v>96.5</v>
      </c>
      <c r="V24" s="28">
        <v>97.3</v>
      </c>
      <c r="W24" s="4">
        <v>96.4</v>
      </c>
      <c r="X24" s="4">
        <v>96.3</v>
      </c>
      <c r="Y24" s="29">
        <v>99.2</v>
      </c>
      <c r="Z24" s="28">
        <v>98.3</v>
      </c>
      <c r="AA24" s="4">
        <v>99.7</v>
      </c>
      <c r="AB24" s="4">
        <v>100</v>
      </c>
      <c r="AC24" s="29">
        <v>100</v>
      </c>
      <c r="AD24" s="28">
        <v>100</v>
      </c>
      <c r="AE24" s="4">
        <v>99.4</v>
      </c>
      <c r="AF24" s="4">
        <v>98.7</v>
      </c>
      <c r="AG24" s="29">
        <v>101.1</v>
      </c>
      <c r="AH24" s="28">
        <v>101.8</v>
      </c>
      <c r="AI24" s="4">
        <v>101.4</v>
      </c>
      <c r="AJ24" s="4">
        <v>100.6</v>
      </c>
      <c r="AK24" s="29">
        <v>100</v>
      </c>
      <c r="AL24" s="28">
        <v>102.4</v>
      </c>
      <c r="AM24" s="4">
        <v>102.8</v>
      </c>
      <c r="AN24" s="4">
        <v>103.4</v>
      </c>
      <c r="AO24" s="29">
        <v>105.2</v>
      </c>
      <c r="AP24" s="28">
        <v>99.5</v>
      </c>
      <c r="AQ24" s="4">
        <v>104.4</v>
      </c>
      <c r="AR24" s="4">
        <v>103.9</v>
      </c>
      <c r="AS24" s="29">
        <v>105.5</v>
      </c>
      <c r="AT24" s="28">
        <v>106.2</v>
      </c>
      <c r="AU24" s="4">
        <v>105.9</v>
      </c>
      <c r="AV24" s="4">
        <v>101.8</v>
      </c>
      <c r="AW24" s="29">
        <v>102.2</v>
      </c>
      <c r="AX24" s="28">
        <v>101</v>
      </c>
      <c r="AY24" s="4">
        <v>101.3</v>
      </c>
      <c r="AZ24" s="4">
        <v>101.3</v>
      </c>
      <c r="BA24" s="29">
        <v>102.8</v>
      </c>
      <c r="BB24" s="28">
        <v>99.2</v>
      </c>
      <c r="BC24" s="4">
        <v>98.4</v>
      </c>
      <c r="BD24" s="4">
        <v>98.4</v>
      </c>
      <c r="BE24" s="29">
        <v>98.7</v>
      </c>
      <c r="BF24" s="28">
        <v>99.9</v>
      </c>
      <c r="BG24" s="4">
        <v>100.5</v>
      </c>
      <c r="BH24" s="4">
        <v>99.8</v>
      </c>
      <c r="BI24" s="29">
        <v>100</v>
      </c>
      <c r="BJ24" s="28">
        <v>98.4</v>
      </c>
      <c r="BK24" s="4">
        <v>99.2</v>
      </c>
      <c r="BL24" s="29">
        <v>99.3</v>
      </c>
    </row>
    <row r="25" spans="1:64" ht="12" customHeight="1">
      <c r="A25" s="86" t="s">
        <v>35</v>
      </c>
      <c r="B25" s="28">
        <v>97.5</v>
      </c>
      <c r="C25" s="4">
        <v>99.2</v>
      </c>
      <c r="D25" s="4">
        <v>99.5</v>
      </c>
      <c r="E25" s="29">
        <v>98.7</v>
      </c>
      <c r="F25" s="28">
        <v>102.9</v>
      </c>
      <c r="G25" s="4">
        <v>101.7</v>
      </c>
      <c r="H25" s="4">
        <v>99.2</v>
      </c>
      <c r="I25" s="29">
        <v>99.5</v>
      </c>
      <c r="J25" s="28">
        <v>96</v>
      </c>
      <c r="K25" s="4">
        <v>95.5</v>
      </c>
      <c r="L25" s="4">
        <v>97</v>
      </c>
      <c r="M25" s="29">
        <v>97.9</v>
      </c>
      <c r="N25" s="28">
        <v>95.6</v>
      </c>
      <c r="O25" s="4">
        <v>96.8</v>
      </c>
      <c r="P25" s="4">
        <v>97.9</v>
      </c>
      <c r="Q25" s="29">
        <v>98.6</v>
      </c>
      <c r="R25" s="28">
        <v>102.8</v>
      </c>
      <c r="S25" s="4">
        <v>101.7</v>
      </c>
      <c r="T25" s="4">
        <v>98.9</v>
      </c>
      <c r="U25" s="29">
        <v>93.8</v>
      </c>
      <c r="V25" s="28">
        <v>96.9</v>
      </c>
      <c r="W25" s="4">
        <v>96</v>
      </c>
      <c r="X25" s="4">
        <v>100.3</v>
      </c>
      <c r="Y25" s="29">
        <v>104.8</v>
      </c>
      <c r="Z25" s="28">
        <v>99</v>
      </c>
      <c r="AA25" s="4">
        <v>99.7</v>
      </c>
      <c r="AB25" s="4">
        <v>98.7</v>
      </c>
      <c r="AC25" s="29">
        <v>98.7</v>
      </c>
      <c r="AD25" s="28">
        <v>98.5</v>
      </c>
      <c r="AE25" s="4">
        <v>99.2</v>
      </c>
      <c r="AF25" s="4">
        <v>100.2</v>
      </c>
      <c r="AG25" s="29">
        <v>100.3</v>
      </c>
      <c r="AH25" s="28">
        <v>101.1</v>
      </c>
      <c r="AI25" s="4">
        <v>99</v>
      </c>
      <c r="AJ25" s="4">
        <v>98.4</v>
      </c>
      <c r="AK25" s="29">
        <v>98.1</v>
      </c>
      <c r="AL25" s="28">
        <v>100.9</v>
      </c>
      <c r="AM25" s="4">
        <v>100.6</v>
      </c>
      <c r="AN25" s="4">
        <v>100.4</v>
      </c>
      <c r="AO25" s="29">
        <v>101.1</v>
      </c>
      <c r="AP25" s="28">
        <v>99.6</v>
      </c>
      <c r="AQ25" s="4">
        <v>102.8</v>
      </c>
      <c r="AR25" s="4">
        <v>102.1</v>
      </c>
      <c r="AS25" s="29">
        <v>101.8</v>
      </c>
      <c r="AT25" s="28">
        <v>98.7</v>
      </c>
      <c r="AU25" s="4">
        <v>100.6</v>
      </c>
      <c r="AV25" s="4">
        <v>100</v>
      </c>
      <c r="AW25" s="29">
        <v>100.6</v>
      </c>
      <c r="AX25" s="28">
        <v>99</v>
      </c>
      <c r="AY25" s="4">
        <v>99.7</v>
      </c>
      <c r="AZ25" s="4">
        <v>100.3</v>
      </c>
      <c r="BA25" s="29">
        <v>96.5</v>
      </c>
      <c r="BB25" s="28">
        <v>98.9</v>
      </c>
      <c r="BC25" s="4">
        <v>98.9</v>
      </c>
      <c r="BD25" s="4">
        <v>97.6</v>
      </c>
      <c r="BE25" s="29">
        <v>98.9</v>
      </c>
      <c r="BF25" s="28">
        <v>98.5</v>
      </c>
      <c r="BG25" s="4">
        <v>99</v>
      </c>
      <c r="BH25" s="4">
        <v>102.6</v>
      </c>
      <c r="BI25" s="29">
        <v>100.3</v>
      </c>
      <c r="BJ25" s="28">
        <v>98.6</v>
      </c>
      <c r="BK25" s="4">
        <v>98.3</v>
      </c>
      <c r="BL25" s="29">
        <v>96.8</v>
      </c>
    </row>
    <row r="26" spans="1:64">
      <c r="A26" s="86" t="s">
        <v>13</v>
      </c>
      <c r="B26" s="28">
        <v>110.1</v>
      </c>
      <c r="C26" s="4">
        <v>102.5</v>
      </c>
      <c r="D26" s="4">
        <v>88</v>
      </c>
      <c r="E26" s="29">
        <v>149.69999999999999</v>
      </c>
      <c r="F26" s="28">
        <v>83.7</v>
      </c>
      <c r="G26" s="4">
        <v>95.5</v>
      </c>
      <c r="H26" s="4">
        <v>92.1</v>
      </c>
      <c r="I26" s="29">
        <v>110.3</v>
      </c>
      <c r="J26" s="28">
        <v>85.9</v>
      </c>
      <c r="K26" s="4">
        <v>87.2</v>
      </c>
      <c r="L26" s="4">
        <v>96.5</v>
      </c>
      <c r="M26" s="29">
        <v>93.5</v>
      </c>
      <c r="N26" s="28">
        <v>113</v>
      </c>
      <c r="O26" s="4">
        <v>110.7</v>
      </c>
      <c r="P26" s="4">
        <v>109.8</v>
      </c>
      <c r="Q26" s="29">
        <v>115</v>
      </c>
      <c r="R26" s="28">
        <v>109.7</v>
      </c>
      <c r="S26" s="4">
        <v>101.7</v>
      </c>
      <c r="T26" s="4">
        <v>109.1</v>
      </c>
      <c r="U26" s="29">
        <v>86.7</v>
      </c>
      <c r="V26" s="28">
        <v>81.3</v>
      </c>
      <c r="W26" s="4">
        <v>86.7</v>
      </c>
      <c r="X26" s="4">
        <v>79.7</v>
      </c>
      <c r="Y26" s="29">
        <v>112.4</v>
      </c>
      <c r="Z26" s="28">
        <v>95.2</v>
      </c>
      <c r="AA26" s="4">
        <v>97.1</v>
      </c>
      <c r="AB26" s="4">
        <v>99.3</v>
      </c>
      <c r="AC26" s="29">
        <v>97.6</v>
      </c>
      <c r="AD26" s="28">
        <v>109</v>
      </c>
      <c r="AE26" s="4">
        <v>106.7</v>
      </c>
      <c r="AF26" s="4">
        <v>106</v>
      </c>
      <c r="AG26" s="29">
        <v>103.7</v>
      </c>
      <c r="AH26" s="28">
        <v>102.9</v>
      </c>
      <c r="AI26" s="4">
        <v>103.6</v>
      </c>
      <c r="AJ26" s="4">
        <v>102.3</v>
      </c>
      <c r="AK26" s="29">
        <v>95.3</v>
      </c>
      <c r="AL26" s="28">
        <v>88.7</v>
      </c>
      <c r="AM26" s="4">
        <v>90.9</v>
      </c>
      <c r="AN26" s="4">
        <v>93.2</v>
      </c>
      <c r="AO26" s="29">
        <v>102.9</v>
      </c>
      <c r="AP26" s="28">
        <v>100.5</v>
      </c>
      <c r="AQ26" s="4">
        <v>101.6</v>
      </c>
      <c r="AR26" s="4">
        <v>92.3</v>
      </c>
      <c r="AS26" s="29">
        <v>106.1</v>
      </c>
      <c r="AT26" s="28">
        <v>110.2</v>
      </c>
      <c r="AU26" s="4">
        <v>109.9</v>
      </c>
      <c r="AV26" s="4">
        <v>109.2</v>
      </c>
      <c r="AW26" s="29">
        <v>108.2</v>
      </c>
      <c r="AX26" s="28">
        <v>105.1</v>
      </c>
      <c r="AY26" s="4">
        <v>104.7</v>
      </c>
      <c r="AZ26" s="4">
        <v>101.7</v>
      </c>
      <c r="BA26" s="29">
        <v>100.3</v>
      </c>
      <c r="BB26" s="28">
        <v>93.6</v>
      </c>
      <c r="BC26" s="4">
        <v>100.3</v>
      </c>
      <c r="BD26" s="4">
        <v>100.3</v>
      </c>
      <c r="BE26" s="29">
        <v>94.1</v>
      </c>
      <c r="BF26" s="28">
        <v>85.8</v>
      </c>
      <c r="BG26" s="4">
        <v>90.9</v>
      </c>
      <c r="BH26" s="4">
        <v>93.2</v>
      </c>
      <c r="BI26" s="29">
        <v>83.5</v>
      </c>
      <c r="BJ26" s="28">
        <v>92.9</v>
      </c>
      <c r="BK26" s="4">
        <v>97.1</v>
      </c>
      <c r="BL26" s="29">
        <v>98.1</v>
      </c>
    </row>
    <row r="27" spans="1:64">
      <c r="A27" s="86" t="s">
        <v>14</v>
      </c>
      <c r="B27" s="30">
        <v>61.7</v>
      </c>
      <c r="C27" s="31">
        <v>65</v>
      </c>
      <c r="D27" s="31">
        <v>80</v>
      </c>
      <c r="E27" s="32">
        <v>109.4</v>
      </c>
      <c r="F27" s="30">
        <v>136.4</v>
      </c>
      <c r="G27" s="31">
        <v>188.3</v>
      </c>
      <c r="H27" s="31">
        <v>127.8</v>
      </c>
      <c r="I27" s="32">
        <v>100.2</v>
      </c>
      <c r="J27" s="30">
        <v>62.7</v>
      </c>
      <c r="K27" s="31">
        <v>65</v>
      </c>
      <c r="L27" s="31">
        <v>74.599999999999994</v>
      </c>
      <c r="M27" s="32">
        <v>76.8</v>
      </c>
      <c r="N27" s="30">
        <v>110.2</v>
      </c>
      <c r="O27" s="31">
        <v>104.3</v>
      </c>
      <c r="P27" s="31">
        <v>106.1</v>
      </c>
      <c r="Q27" s="32">
        <v>97</v>
      </c>
      <c r="R27" s="30">
        <v>107.3</v>
      </c>
      <c r="S27" s="31">
        <v>102.8</v>
      </c>
      <c r="T27" s="31">
        <v>94.9</v>
      </c>
      <c r="U27" s="32">
        <v>81.7</v>
      </c>
      <c r="V27" s="30">
        <v>103.5</v>
      </c>
      <c r="W27" s="31">
        <v>87</v>
      </c>
      <c r="X27" s="31">
        <v>89.2</v>
      </c>
      <c r="Y27" s="32">
        <v>109</v>
      </c>
      <c r="Z27" s="30">
        <v>121.8</v>
      </c>
      <c r="AA27" s="31">
        <v>122.6</v>
      </c>
      <c r="AB27" s="31">
        <v>122.7</v>
      </c>
      <c r="AC27" s="32">
        <v>115.1</v>
      </c>
      <c r="AD27" s="30">
        <v>94.7</v>
      </c>
      <c r="AE27" s="31">
        <v>90.9</v>
      </c>
      <c r="AF27" s="31">
        <v>92.2</v>
      </c>
      <c r="AG27" s="32">
        <v>95.5</v>
      </c>
      <c r="AH27" s="30">
        <v>115.9</v>
      </c>
      <c r="AI27" s="31">
        <v>117</v>
      </c>
      <c r="AJ27" s="31">
        <v>112.5</v>
      </c>
      <c r="AK27" s="32">
        <v>107.8</v>
      </c>
      <c r="AL27" s="30">
        <v>84.2</v>
      </c>
      <c r="AM27" s="31">
        <v>89.4</v>
      </c>
      <c r="AN27" s="31">
        <v>90.2</v>
      </c>
      <c r="AO27" s="32">
        <v>85.1</v>
      </c>
      <c r="AP27" s="30">
        <v>100</v>
      </c>
      <c r="AQ27" s="31">
        <v>92.9</v>
      </c>
      <c r="AR27" s="31">
        <v>94.3</v>
      </c>
      <c r="AS27" s="32">
        <v>79.8</v>
      </c>
      <c r="AT27" s="30">
        <v>91.3</v>
      </c>
      <c r="AU27" s="31">
        <v>81.7</v>
      </c>
      <c r="AV27" s="31">
        <v>87.7</v>
      </c>
      <c r="AW27" s="32">
        <v>95.2</v>
      </c>
      <c r="AX27" s="30">
        <v>95.3</v>
      </c>
      <c r="AY27" s="31">
        <v>96.6</v>
      </c>
      <c r="AZ27" s="31">
        <v>94.5</v>
      </c>
      <c r="BA27" s="32">
        <v>99.3</v>
      </c>
      <c r="BB27" s="30">
        <v>90.1</v>
      </c>
      <c r="BC27" s="31">
        <v>90.3</v>
      </c>
      <c r="BD27" s="31">
        <v>91.3</v>
      </c>
      <c r="BE27" s="32">
        <v>92.6</v>
      </c>
      <c r="BF27" s="30">
        <v>104.6</v>
      </c>
      <c r="BG27" s="31">
        <v>100.7</v>
      </c>
      <c r="BH27" s="31">
        <v>95.3</v>
      </c>
      <c r="BI27" s="32">
        <v>92.9</v>
      </c>
      <c r="BJ27" s="30">
        <v>86.5</v>
      </c>
      <c r="BK27" s="31">
        <v>89.7</v>
      </c>
      <c r="BL27" s="32">
        <v>90.7</v>
      </c>
    </row>
    <row r="29" spans="1:64" ht="11.25" customHeight="1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</row>
    <row r="30" spans="1:64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5"/>
      <c r="R30" s="15"/>
      <c r="S30" s="16"/>
      <c r="T30" s="16"/>
      <c r="V30" s="16"/>
      <c r="W30" s="16"/>
      <c r="X30" s="16"/>
      <c r="Z30" s="16"/>
      <c r="AA30" s="16"/>
      <c r="AB30" s="16"/>
      <c r="AD30" s="16"/>
      <c r="AE30" s="16"/>
      <c r="AF30" s="16"/>
    </row>
    <row r="31" spans="1:64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6"/>
      <c r="R31" s="16"/>
      <c r="S31" s="16"/>
      <c r="T31" s="16"/>
      <c r="V31" s="16"/>
      <c r="W31" s="16"/>
      <c r="X31" s="16"/>
      <c r="Z31" s="16"/>
      <c r="AA31" s="16"/>
      <c r="AB31" s="16"/>
      <c r="AD31" s="16"/>
      <c r="AE31" s="16"/>
      <c r="AF31" s="16"/>
    </row>
    <row r="32" spans="1:64">
      <c r="A32" s="110"/>
      <c r="B32" s="110"/>
      <c r="C32" s="110"/>
      <c r="D32" s="110"/>
      <c r="E32" s="110"/>
      <c r="F32" s="110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5"/>
    </row>
    <row r="33" spans="1:6">
      <c r="A33" s="17"/>
    </row>
    <row r="34" spans="1:6">
      <c r="A34" s="17"/>
    </row>
    <row r="36" spans="1:6" ht="12.75" customHeight="1">
      <c r="A36" s="110"/>
      <c r="B36" s="110"/>
      <c r="C36" s="110"/>
      <c r="D36" s="110"/>
      <c r="E36" s="110"/>
      <c r="F36" s="110"/>
    </row>
  </sheetData>
  <mergeCells count="23">
    <mergeCell ref="A36:F36"/>
    <mergeCell ref="A29:AF29"/>
    <mergeCell ref="A3:A4"/>
    <mergeCell ref="F3:I3"/>
    <mergeCell ref="A30:P30"/>
    <mergeCell ref="A32:F32"/>
    <mergeCell ref="N3:Q3"/>
    <mergeCell ref="R3:U3"/>
    <mergeCell ref="A31:P31"/>
    <mergeCell ref="B3:E3"/>
    <mergeCell ref="J3:M3"/>
    <mergeCell ref="AL2:AO2"/>
    <mergeCell ref="AH3:AK3"/>
    <mergeCell ref="AP3:AS3"/>
    <mergeCell ref="V3:Y3"/>
    <mergeCell ref="Z3:AC3"/>
    <mergeCell ref="AL3:AO3"/>
    <mergeCell ref="BJ3:BL3"/>
    <mergeCell ref="BF3:BI3"/>
    <mergeCell ref="AD3:AG3"/>
    <mergeCell ref="AT3:AW3"/>
    <mergeCell ref="BB3:BE3"/>
    <mergeCell ref="AX3:BA3"/>
  </mergeCells>
  <phoneticPr fontId="3" type="noConversion"/>
  <pageMargins left="0.39370078740157483" right="0.39370078740157483" top="0.39370078740157483" bottom="0.39370078740157483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workbookViewId="0">
      <pane xSplit="1" ySplit="4" topLeftCell="N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49.6640625" style="2" customWidth="1"/>
    <col min="2" max="13" width="7.33203125" style="2" customWidth="1"/>
    <col min="14" max="26" width="9.33203125" style="2"/>
    <col min="27" max="27" width="10.33203125" style="2" customWidth="1"/>
    <col min="28" max="37" width="9.33203125" style="2"/>
    <col min="38" max="38" width="11" style="2" customWidth="1"/>
    <col min="39" max="16384" width="9.33203125" style="2"/>
  </cols>
  <sheetData>
    <row r="1" spans="1:40" ht="12.75">
      <c r="A1" s="5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Y2" s="18"/>
      <c r="AF2" s="18" t="s">
        <v>63</v>
      </c>
      <c r="AK2" s="23"/>
      <c r="AL2" s="23"/>
      <c r="AM2" s="23"/>
      <c r="AN2" s="23" t="s">
        <v>67</v>
      </c>
    </row>
    <row r="3" spans="1:40" ht="21" customHeight="1">
      <c r="A3" s="112" t="s">
        <v>39</v>
      </c>
      <c r="B3" s="108" t="s">
        <v>20</v>
      </c>
      <c r="C3" s="108"/>
      <c r="D3" s="108"/>
      <c r="E3" s="108"/>
      <c r="F3" s="108" t="s">
        <v>25</v>
      </c>
      <c r="G3" s="108"/>
      <c r="H3" s="108"/>
      <c r="I3" s="108"/>
      <c r="J3" s="108" t="s">
        <v>28</v>
      </c>
      <c r="K3" s="108"/>
      <c r="L3" s="108"/>
      <c r="M3" s="108"/>
      <c r="N3" s="108" t="s">
        <v>29</v>
      </c>
      <c r="O3" s="108"/>
      <c r="P3" s="108"/>
      <c r="Q3" s="108"/>
      <c r="R3" s="108" t="s">
        <v>30</v>
      </c>
      <c r="S3" s="108"/>
      <c r="T3" s="108"/>
      <c r="U3" s="108"/>
      <c r="V3" s="108" t="s">
        <v>37</v>
      </c>
      <c r="W3" s="108"/>
      <c r="X3" s="108"/>
      <c r="Y3" s="108"/>
      <c r="Z3" s="108" t="s">
        <v>40</v>
      </c>
      <c r="AA3" s="108"/>
      <c r="AB3" s="108"/>
      <c r="AC3" s="108"/>
      <c r="AD3" s="108" t="s">
        <v>42</v>
      </c>
      <c r="AE3" s="108"/>
      <c r="AF3" s="108"/>
      <c r="AG3" s="108"/>
      <c r="AH3" s="108" t="s">
        <v>61</v>
      </c>
      <c r="AI3" s="108"/>
      <c r="AJ3" s="108"/>
      <c r="AK3" s="108"/>
      <c r="AL3" s="114" t="s">
        <v>66</v>
      </c>
      <c r="AM3" s="114"/>
      <c r="AN3" s="114"/>
    </row>
    <row r="4" spans="1:40" s="12" customFormat="1" ht="33.75">
      <c r="A4" s="112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21</v>
      </c>
      <c r="S4" s="11" t="s">
        <v>22</v>
      </c>
      <c r="T4" s="11" t="s">
        <v>23</v>
      </c>
      <c r="U4" s="11" t="s">
        <v>38</v>
      </c>
      <c r="V4" s="11" t="s">
        <v>21</v>
      </c>
      <c r="W4" s="11" t="s">
        <v>22</v>
      </c>
      <c r="X4" s="11" t="s">
        <v>23</v>
      </c>
      <c r="Y4" s="11" t="s">
        <v>38</v>
      </c>
      <c r="Z4" s="83" t="s">
        <v>21</v>
      </c>
      <c r="AA4" s="83" t="s">
        <v>22</v>
      </c>
      <c r="AB4" s="83" t="s">
        <v>23</v>
      </c>
      <c r="AC4" s="83" t="s">
        <v>38</v>
      </c>
      <c r="AD4" s="83" t="s">
        <v>21</v>
      </c>
      <c r="AE4" s="83" t="s">
        <v>22</v>
      </c>
      <c r="AF4" s="83" t="s">
        <v>23</v>
      </c>
      <c r="AG4" s="83" t="s">
        <v>24</v>
      </c>
      <c r="AH4" s="83" t="s">
        <v>21</v>
      </c>
      <c r="AI4" s="83" t="s">
        <v>22</v>
      </c>
      <c r="AJ4" s="83" t="s">
        <v>23</v>
      </c>
      <c r="AK4" s="83" t="s">
        <v>38</v>
      </c>
      <c r="AL4" s="11" t="s">
        <v>21</v>
      </c>
      <c r="AM4" s="83" t="s">
        <v>22</v>
      </c>
      <c r="AN4" s="101" t="s">
        <v>23</v>
      </c>
    </row>
    <row r="5" spans="1:40" s="13" customFormat="1">
      <c r="A5" s="85" t="s">
        <v>3</v>
      </c>
      <c r="B5" s="24">
        <v>100</v>
      </c>
      <c r="C5" s="25">
        <v>100</v>
      </c>
      <c r="D5" s="25">
        <v>100</v>
      </c>
      <c r="E5" s="26">
        <v>100</v>
      </c>
      <c r="F5" s="24">
        <f>B5*'2010-2025 годы'!AD5%</f>
        <v>103.2</v>
      </c>
      <c r="G5" s="25">
        <f>C5*'2010-2025 годы'!AE5%</f>
        <v>104.1</v>
      </c>
      <c r="H5" s="25">
        <f>D5*'2010-2025 годы'!AF5%</f>
        <v>105</v>
      </c>
      <c r="I5" s="27">
        <f>E5*'2010-2025 годы'!AG5%</f>
        <v>104.3</v>
      </c>
      <c r="J5" s="24">
        <f>F5*'2010-2025 годы'!AH5%</f>
        <v>106.7</v>
      </c>
      <c r="K5" s="25">
        <f>G5*'2010-2025 годы'!AI5%</f>
        <v>107.6</v>
      </c>
      <c r="L5" s="25">
        <f>H5*'2010-2025 годы'!AJ5%</f>
        <v>107.9</v>
      </c>
      <c r="M5" s="27">
        <f>I5*'2010-2025 годы'!AK5%</f>
        <v>107.5</v>
      </c>
      <c r="N5" s="24">
        <f>J5*'2010-2025 годы'!AL5%</f>
        <v>108.9</v>
      </c>
      <c r="O5" s="25">
        <f>K5*'2010-2025 годы'!AM5%</f>
        <v>110.2</v>
      </c>
      <c r="P5" s="25">
        <f>L5*'2010-2025 годы'!AN5%</f>
        <v>111.2</v>
      </c>
      <c r="Q5" s="27">
        <f>M5*'2010-2025 годы'!AO5%</f>
        <v>111.5</v>
      </c>
      <c r="R5" s="24">
        <f>N5*'2010-2025 годы'!AP5%</f>
        <v>111.5</v>
      </c>
      <c r="S5" s="25">
        <f>O5*'2010-2025 годы'!AQ5%</f>
        <v>107.9</v>
      </c>
      <c r="T5" s="25">
        <f>P5*'2010-2025 годы'!AR5%</f>
        <v>108.3</v>
      </c>
      <c r="U5" s="27">
        <f>Q5*'2010-2025 годы'!AS5%</f>
        <v>108.7</v>
      </c>
      <c r="V5" s="24">
        <f>R5*'2010-2025 годы'!AT5%</f>
        <v>110.2</v>
      </c>
      <c r="W5" s="25">
        <f>S5*'2010-2025 годы'!AU5%</f>
        <v>110.1</v>
      </c>
      <c r="X5" s="25">
        <f>T5*'2010-2025 годы'!AV5%</f>
        <v>111.8</v>
      </c>
      <c r="Y5" s="27">
        <f>U5*'2010-2025 годы'!AW5%</f>
        <v>112.3</v>
      </c>
      <c r="Z5" s="24">
        <f>V5*'2010-2025 годы'!AX5%</f>
        <v>114.8</v>
      </c>
      <c r="AA5" s="25">
        <f>W5*'2010-2025 годы'!AY5%</f>
        <v>113.4</v>
      </c>
      <c r="AB5" s="25">
        <f>X5*'2010-2025 годы'!AZ5%</f>
        <v>114.5</v>
      </c>
      <c r="AC5" s="27">
        <f>Y5*'2010-2025 годы'!BA5%</f>
        <v>113.8</v>
      </c>
      <c r="AD5" s="24">
        <f>Z5*'2010-2025 годы'!BB5%</f>
        <v>117.9</v>
      </c>
      <c r="AE5" s="25">
        <f>AA5*'2010-2025 годы'!BC5%</f>
        <v>116.9</v>
      </c>
      <c r="AF5" s="25">
        <f>AB5*'2010-2025 годы'!BD5%</f>
        <v>117.4</v>
      </c>
      <c r="AG5" s="27">
        <f>AC5*'2010-2025 годы'!BE5%</f>
        <v>119.1</v>
      </c>
      <c r="AH5" s="24">
        <f>AD5*'2010-2025 годы'!BF5%</f>
        <v>121</v>
      </c>
      <c r="AI5" s="25">
        <f>AE5*'2010-2025 годы'!BG5%</f>
        <v>120.1</v>
      </c>
      <c r="AJ5" s="25">
        <f>AF5*'2010-2025 годы'!BH5%</f>
        <v>121.6</v>
      </c>
      <c r="AK5" s="27">
        <f>AG5*'2010-2025 годы'!BI5%</f>
        <v>123.5</v>
      </c>
      <c r="AL5" s="25">
        <f>AH5*'2010-2025 годы'!BJ5%</f>
        <v>126.8</v>
      </c>
      <c r="AM5" s="25">
        <f>AI5*'2010-2025 годы'!BK5%</f>
        <v>126.8</v>
      </c>
      <c r="AN5" s="27">
        <f>AJ5*'2010-2025 годы'!BL5%</f>
        <v>128.4</v>
      </c>
    </row>
    <row r="6" spans="1:40" s="13" customFormat="1">
      <c r="A6" s="85" t="s">
        <v>26</v>
      </c>
      <c r="B6" s="24">
        <v>100</v>
      </c>
      <c r="C6" s="25">
        <v>100</v>
      </c>
      <c r="D6" s="25">
        <v>100</v>
      </c>
      <c r="E6" s="26">
        <v>100</v>
      </c>
      <c r="F6" s="24">
        <f>B6*'2010-2025 годы'!AD6%</f>
        <v>111.6</v>
      </c>
      <c r="G6" s="25">
        <f>C6*'2010-2025 годы'!AE6%</f>
        <v>113.3</v>
      </c>
      <c r="H6" s="25">
        <f>D6*'2010-2025 годы'!AF6%</f>
        <v>112.9</v>
      </c>
      <c r="I6" s="26">
        <f>E6*'2010-2025 годы'!AG6%</f>
        <v>112.4</v>
      </c>
      <c r="J6" s="24">
        <f>F6*'2010-2025 годы'!AH6%</f>
        <v>119.5</v>
      </c>
      <c r="K6" s="25">
        <f>G6*'2010-2025 годы'!AI6%</f>
        <v>122.4</v>
      </c>
      <c r="L6" s="25">
        <f>H6*'2010-2025 годы'!AJ6%</f>
        <v>121.6</v>
      </c>
      <c r="M6" s="26">
        <f>I6*'2010-2025 годы'!AK6%</f>
        <v>120.5</v>
      </c>
      <c r="N6" s="24">
        <f>J6*'2010-2025 годы'!AL6%</f>
        <v>122.5</v>
      </c>
      <c r="O6" s="25">
        <f>K6*'2010-2025 годы'!AM6%</f>
        <v>125.8</v>
      </c>
      <c r="P6" s="25">
        <f>L6*'2010-2025 годы'!AN6%</f>
        <v>126.8</v>
      </c>
      <c r="Q6" s="26">
        <f>M6*'2010-2025 годы'!AO6%</f>
        <v>128.30000000000001</v>
      </c>
      <c r="R6" s="24">
        <f>N6*'2010-2025 годы'!AP6%</f>
        <v>132.19999999999999</v>
      </c>
      <c r="S6" s="25">
        <f>O6*'2010-2025 годы'!AQ6%</f>
        <v>132.69999999999999</v>
      </c>
      <c r="T6" s="25">
        <f>P6*'2010-2025 годы'!AR6%</f>
        <v>131.1</v>
      </c>
      <c r="U6" s="26">
        <f>Q6*'2010-2025 годы'!AS6%</f>
        <v>131</v>
      </c>
      <c r="V6" s="24">
        <f>R6*'2010-2025 годы'!AT6%</f>
        <v>135.1</v>
      </c>
      <c r="W6" s="25">
        <f>S6*'2010-2025 годы'!AU6%</f>
        <v>137.1</v>
      </c>
      <c r="X6" s="25">
        <f>T6*'2010-2025 годы'!AV6%</f>
        <v>136.1</v>
      </c>
      <c r="Y6" s="26">
        <f>U6*'2010-2025 годы'!AW6%</f>
        <v>135.1</v>
      </c>
      <c r="Z6" s="24">
        <f>V6*'2010-2025 годы'!AX6%</f>
        <v>144.30000000000001</v>
      </c>
      <c r="AA6" s="25">
        <f>W6*'2010-2025 годы'!AY6%</f>
        <v>144.19999999999999</v>
      </c>
      <c r="AB6" s="25">
        <f>X6*'2010-2025 годы'!AZ6%</f>
        <v>142.1</v>
      </c>
      <c r="AC6" s="26">
        <f>Y6*'2010-2025 годы'!BA6%</f>
        <v>141.69999999999999</v>
      </c>
      <c r="AD6" s="24">
        <f>Z6*'2010-2025 годы'!BB6%</f>
        <v>154.5</v>
      </c>
      <c r="AE6" s="25">
        <f>AA6*'2010-2025 годы'!BC6%</f>
        <v>155.69999999999999</v>
      </c>
      <c r="AF6" s="25">
        <f>AB6*'2010-2025 годы'!BD6%</f>
        <v>152.30000000000001</v>
      </c>
      <c r="AG6" s="26">
        <f>AC6*'2010-2025 годы'!BE6%</f>
        <v>154.19999999999999</v>
      </c>
      <c r="AH6" s="24">
        <f>AD6*'2010-2025 годы'!BF6%</f>
        <v>163.6</v>
      </c>
      <c r="AI6" s="25">
        <f>AE6*'2010-2025 годы'!BG6%</f>
        <v>162.69999999999999</v>
      </c>
      <c r="AJ6" s="25">
        <f>AF6*'2010-2025 годы'!BH6%</f>
        <v>160.4</v>
      </c>
      <c r="AK6" s="26">
        <f>AG6*'2010-2025 годы'!BI6%</f>
        <v>162.5</v>
      </c>
      <c r="AL6" s="25">
        <f>AH6*'2010-2025 годы'!BJ6%</f>
        <v>178.7</v>
      </c>
      <c r="AM6" s="25">
        <f>AI6*'2010-2025 годы'!BK6%</f>
        <v>179.6</v>
      </c>
      <c r="AN6" s="26">
        <f>AJ6*'2010-2025 годы'!BL6%</f>
        <v>178.4</v>
      </c>
    </row>
    <row r="7" spans="1:40">
      <c r="A7" s="86" t="s">
        <v>41</v>
      </c>
      <c r="B7" s="28">
        <v>100</v>
      </c>
      <c r="C7" s="4">
        <v>100</v>
      </c>
      <c r="D7" s="4">
        <v>100</v>
      </c>
      <c r="E7" s="29">
        <v>100</v>
      </c>
      <c r="F7" s="28">
        <f>B7*'2010-2025 годы'!AD7%</f>
        <v>111.9</v>
      </c>
      <c r="G7" s="4">
        <f>C7*'2010-2025 годы'!AE7%</f>
        <v>110.8</v>
      </c>
      <c r="H7" s="4">
        <f>D7*'2010-2025 годы'!AF7%</f>
        <v>109.2</v>
      </c>
      <c r="I7" s="29">
        <f>E7*'2010-2025 годы'!AG7%</f>
        <v>111.3</v>
      </c>
      <c r="J7" s="28">
        <f>F7*'2010-2025 годы'!AH7%</f>
        <v>116.6</v>
      </c>
      <c r="K7" s="4">
        <f>G7*'2010-2025 годы'!AI7%</f>
        <v>120.8</v>
      </c>
      <c r="L7" s="4">
        <f>H7*'2010-2025 годы'!AJ7%</f>
        <v>117.8</v>
      </c>
      <c r="M7" s="29">
        <f>I7*'2010-2025 годы'!AK7%</f>
        <v>124.9</v>
      </c>
      <c r="N7" s="28">
        <f>J7*'2010-2025 годы'!AL7%</f>
        <v>121</v>
      </c>
      <c r="O7" s="4">
        <f>K7*'2010-2025 годы'!AM7%</f>
        <v>125.5</v>
      </c>
      <c r="P7" s="4">
        <f>L7*'2010-2025 годы'!AN7%</f>
        <v>119.8</v>
      </c>
      <c r="Q7" s="29">
        <f>M7*'2010-2025 годы'!AO7%</f>
        <v>129.6</v>
      </c>
      <c r="R7" s="28">
        <f>N7*'2010-2025 годы'!AP7%</f>
        <v>130.69999999999999</v>
      </c>
      <c r="S7" s="4">
        <f>O7*'2010-2025 годы'!AQ7%</f>
        <v>133</v>
      </c>
      <c r="T7" s="4">
        <f>P7*'2010-2025 годы'!AR7%</f>
        <v>128.5</v>
      </c>
      <c r="U7" s="29">
        <f>Q7*'2010-2025 годы'!AS7%</f>
        <v>136.30000000000001</v>
      </c>
      <c r="V7" s="28">
        <f>R7*'2010-2025 годы'!AT7%</f>
        <v>133.6</v>
      </c>
      <c r="W7" s="4">
        <f>S7*'2010-2025 годы'!AU7%</f>
        <v>138.30000000000001</v>
      </c>
      <c r="X7" s="4">
        <f>T7*'2010-2025 годы'!AV7%</f>
        <v>132.1</v>
      </c>
      <c r="Y7" s="29">
        <f>U7*'2010-2025 годы'!AW7%</f>
        <v>134.1</v>
      </c>
      <c r="Z7" s="28">
        <f>V7*'2010-2025 годы'!AX7%</f>
        <v>139.5</v>
      </c>
      <c r="AA7" s="4">
        <f>W7*'2010-2025 годы'!AY7%</f>
        <v>143.69999999999999</v>
      </c>
      <c r="AB7" s="4">
        <f>X7*'2010-2025 годы'!AZ7%</f>
        <v>145.4</v>
      </c>
      <c r="AC7" s="29">
        <f>Y7*'2010-2025 годы'!BA7%</f>
        <v>156</v>
      </c>
      <c r="AD7" s="28">
        <f>Z7*'2010-2025 годы'!BB7%</f>
        <v>158.30000000000001</v>
      </c>
      <c r="AE7" s="4">
        <f>AA7*'2010-2025 годы'!BC7%</f>
        <v>164.2</v>
      </c>
      <c r="AF7" s="4">
        <f>AB7*'2010-2025 годы'!BD7%</f>
        <v>145.30000000000001</v>
      </c>
      <c r="AG7" s="29">
        <f>AC7*'2010-2025 годы'!BE7%</f>
        <v>158.19999999999999</v>
      </c>
      <c r="AH7" s="28">
        <f>AD7*'2010-2025 годы'!BF7%</f>
        <v>165.9</v>
      </c>
      <c r="AI7" s="4">
        <f>AE7*'2010-2025 годы'!BG7%</f>
        <v>177.3</v>
      </c>
      <c r="AJ7" s="4">
        <f>AF7*'2010-2025 годы'!BH7%</f>
        <v>169.7</v>
      </c>
      <c r="AK7" s="29">
        <f>AG7*'2010-2025 годы'!BI7%</f>
        <v>185.4</v>
      </c>
      <c r="AL7" s="4">
        <f>AH7*'2010-2025 годы'!BJ7%</f>
        <v>183.5</v>
      </c>
      <c r="AM7" s="4">
        <f>AI7*'2010-2025 годы'!BK7%</f>
        <v>197.3</v>
      </c>
      <c r="AN7" s="29">
        <f>AJ7*'2010-2025 годы'!BL7%</f>
        <v>191.4</v>
      </c>
    </row>
    <row r="8" spans="1:40">
      <c r="A8" s="86" t="s">
        <v>0</v>
      </c>
      <c r="B8" s="28">
        <v>100</v>
      </c>
      <c r="C8" s="4">
        <v>100</v>
      </c>
      <c r="D8" s="4">
        <v>100</v>
      </c>
      <c r="E8" s="29">
        <v>100</v>
      </c>
      <c r="F8" s="28">
        <f>B8*'2010-2025 годы'!AD8%</f>
        <v>111</v>
      </c>
      <c r="G8" s="4">
        <f>C8*'2010-2025 годы'!AE8%</f>
        <v>112.3</v>
      </c>
      <c r="H8" s="4">
        <f>D8*'2010-2025 годы'!AF8%</f>
        <v>112.1</v>
      </c>
      <c r="I8" s="29">
        <f>E8*'2010-2025 годы'!AG8%</f>
        <v>107.4</v>
      </c>
      <c r="J8" s="28">
        <f>F8*'2010-2025 годы'!AH8%</f>
        <v>116.7</v>
      </c>
      <c r="K8" s="4">
        <f>G8*'2010-2025 годы'!AI8%</f>
        <v>116.9</v>
      </c>
      <c r="L8" s="4">
        <f>H8*'2010-2025 годы'!AJ8%</f>
        <v>115.8</v>
      </c>
      <c r="M8" s="29">
        <f>I8*'2010-2025 годы'!AK8%</f>
        <v>111.4</v>
      </c>
      <c r="N8" s="28">
        <f>J8*'2010-2025 годы'!AL8%</f>
        <v>118.5</v>
      </c>
      <c r="O8" s="4">
        <f>K8*'2010-2025 годы'!AM8%</f>
        <v>118.1</v>
      </c>
      <c r="P8" s="4">
        <f>L8*'2010-2025 годы'!AN8%</f>
        <v>118.2</v>
      </c>
      <c r="Q8" s="29">
        <f>M8*'2010-2025 годы'!AO8%</f>
        <v>116.3</v>
      </c>
      <c r="R8" s="28">
        <f>N8*'2010-2025 годы'!AP8%</f>
        <v>124.2</v>
      </c>
      <c r="S8" s="4">
        <f>O8*'2010-2025 годы'!AQ8%</f>
        <v>121.4</v>
      </c>
      <c r="T8" s="4">
        <f>P8*'2010-2025 годы'!AR8%</f>
        <v>118.8</v>
      </c>
      <c r="U8" s="29">
        <f>Q8*'2010-2025 годы'!AS8%</f>
        <v>116.3</v>
      </c>
      <c r="V8" s="28">
        <f>R8*'2010-2025 годы'!AT8%</f>
        <v>125.7</v>
      </c>
      <c r="W8" s="4">
        <f>S8*'2010-2025 годы'!AU8%</f>
        <v>122.7</v>
      </c>
      <c r="X8" s="4">
        <f>T8*'2010-2025 годы'!AV8%</f>
        <v>121.3</v>
      </c>
      <c r="Y8" s="29">
        <f>U8*'2010-2025 годы'!AW8%</f>
        <v>119.6</v>
      </c>
      <c r="Z8" s="28">
        <f>V8*'2010-2025 годы'!AX8%</f>
        <v>133.69999999999999</v>
      </c>
      <c r="AA8" s="4">
        <f>W8*'2010-2025 годы'!AY8%</f>
        <v>127.9</v>
      </c>
      <c r="AB8" s="4">
        <f>X8*'2010-2025 годы'!AZ8%</f>
        <v>124.5</v>
      </c>
      <c r="AC8" s="29">
        <f>Y8*'2010-2025 годы'!BA8%</f>
        <v>118.5</v>
      </c>
      <c r="AD8" s="28">
        <f>Z8*'2010-2025 годы'!BB8%</f>
        <v>132.1</v>
      </c>
      <c r="AE8" s="4">
        <f>AA8*'2010-2025 годы'!BC8%</f>
        <v>129.19999999999999</v>
      </c>
      <c r="AF8" s="4">
        <f>AB8*'2010-2025 годы'!BD8%</f>
        <v>127.1</v>
      </c>
      <c r="AG8" s="29">
        <f>AC8*'2010-2025 годы'!BE8%</f>
        <v>123.7</v>
      </c>
      <c r="AH8" s="28">
        <f>AD8*'2010-2025 годы'!BF8%</f>
        <v>138.19999999999999</v>
      </c>
      <c r="AI8" s="4">
        <f>AE8*'2010-2025 годы'!BG8%</f>
        <v>129.1</v>
      </c>
      <c r="AJ8" s="4">
        <f>AF8*'2010-2025 годы'!BH8%</f>
        <v>126.1</v>
      </c>
      <c r="AK8" s="29">
        <f>AG8*'2010-2025 годы'!BI8%</f>
        <v>123.8</v>
      </c>
      <c r="AL8" s="4">
        <f>AH8*'2010-2025 годы'!BJ8%</f>
        <v>143.5</v>
      </c>
      <c r="AM8" s="4">
        <f>AI8*'2010-2025 годы'!BK8%</f>
        <v>135.4</v>
      </c>
      <c r="AN8" s="29">
        <f>AJ8*'2010-2025 годы'!BL8%</f>
        <v>134</v>
      </c>
    </row>
    <row r="9" spans="1:40" ht="9.75" customHeight="1">
      <c r="A9" s="87" t="s">
        <v>6</v>
      </c>
      <c r="B9" s="28">
        <v>100</v>
      </c>
      <c r="C9" s="4">
        <v>100</v>
      </c>
      <c r="D9" s="4">
        <v>100</v>
      </c>
      <c r="E9" s="29">
        <v>100</v>
      </c>
      <c r="F9" s="28">
        <f>B9*'2010-2025 годы'!AD9%</f>
        <v>104.7</v>
      </c>
      <c r="G9" s="4">
        <f>C9*'2010-2025 годы'!AE9%</f>
        <v>108.8</v>
      </c>
      <c r="H9" s="4">
        <f>D9*'2010-2025 годы'!AF9%</f>
        <v>111.2</v>
      </c>
      <c r="I9" s="29">
        <f>E9*'2010-2025 годы'!AG9%</f>
        <v>107.1</v>
      </c>
      <c r="J9" s="28">
        <f>F9*'2010-2025 годы'!AH9%</f>
        <v>114.8</v>
      </c>
      <c r="K9" s="4">
        <f>G9*'2010-2025 годы'!AI9%</f>
        <v>118.5</v>
      </c>
      <c r="L9" s="4">
        <f>H9*'2010-2025 годы'!AJ9%</f>
        <v>120.2</v>
      </c>
      <c r="M9" s="29">
        <f>I9*'2010-2025 годы'!AK9%</f>
        <v>111.1</v>
      </c>
      <c r="N9" s="28">
        <f>J9*'2010-2025 годы'!AL9%</f>
        <v>119.4</v>
      </c>
      <c r="O9" s="4">
        <f>K9*'2010-2025 годы'!AM9%</f>
        <v>119.8</v>
      </c>
      <c r="P9" s="4">
        <f>L9*'2010-2025 годы'!AN9%</f>
        <v>123</v>
      </c>
      <c r="Q9" s="29">
        <f>M9*'2010-2025 годы'!AO9%</f>
        <v>117.1</v>
      </c>
      <c r="R9" s="28">
        <f>N9*'2010-2025 годы'!AP9%</f>
        <v>124.4</v>
      </c>
      <c r="S9" s="4">
        <f>O9*'2010-2025 годы'!AQ9%</f>
        <v>122.3</v>
      </c>
      <c r="T9" s="4">
        <f>P9*'2010-2025 годы'!AR9%</f>
        <v>120.5</v>
      </c>
      <c r="U9" s="29">
        <f>Q9*'2010-2025 годы'!AS9%</f>
        <v>113.7</v>
      </c>
      <c r="V9" s="28">
        <f>R9*'2010-2025 годы'!AT9%</f>
        <v>114.7</v>
      </c>
      <c r="W9" s="4">
        <f>S9*'2010-2025 годы'!AU9%</f>
        <v>117.2</v>
      </c>
      <c r="X9" s="4">
        <f>T9*'2010-2025 годы'!AV9%</f>
        <v>118.1</v>
      </c>
      <c r="Y9" s="29">
        <f>U9*'2010-2025 годы'!AW9%</f>
        <v>115.4</v>
      </c>
      <c r="Z9" s="28">
        <f>V9*'2010-2025 годы'!AX9%</f>
        <v>125.5</v>
      </c>
      <c r="AA9" s="4">
        <f>W9*'2010-2025 годы'!AY9%</f>
        <v>121.9</v>
      </c>
      <c r="AB9" s="4">
        <f>X9*'2010-2025 годы'!AZ9%</f>
        <v>120.7</v>
      </c>
      <c r="AC9" s="29">
        <f>Y9*'2010-2025 годы'!BA9%</f>
        <v>115.6</v>
      </c>
      <c r="AD9" s="28">
        <f>Z9*'2010-2025 годы'!BB9%</f>
        <v>124</v>
      </c>
      <c r="AE9" s="4">
        <f>AA9*'2010-2025 годы'!BC9%</f>
        <v>125.9</v>
      </c>
      <c r="AF9" s="4">
        <f>AB9*'2010-2025 годы'!BD9%</f>
        <v>126.9</v>
      </c>
      <c r="AG9" s="29">
        <f>AC9*'2010-2025 годы'!BE9%</f>
        <v>120</v>
      </c>
      <c r="AH9" s="28">
        <f>AD9*'2010-2025 годы'!BF9%</f>
        <v>125.7</v>
      </c>
      <c r="AI9" s="4">
        <f>AE9*'2010-2025 годы'!BG9%</f>
        <v>125.1</v>
      </c>
      <c r="AJ9" s="4">
        <f>AF9*'2010-2025 годы'!BH9%</f>
        <v>122.7</v>
      </c>
      <c r="AK9" s="29">
        <f>AG9*'2010-2025 годы'!BI9%</f>
        <v>117.5</v>
      </c>
      <c r="AL9" s="4">
        <f>AH9*'2010-2025 годы'!BJ9%</f>
        <v>128.6</v>
      </c>
      <c r="AM9" s="4">
        <f>AI9*'2010-2025 годы'!BK9%</f>
        <v>129.19999999999999</v>
      </c>
      <c r="AN9" s="29">
        <f>AJ9*'2010-2025 годы'!BL9%</f>
        <v>128.6</v>
      </c>
    </row>
    <row r="10" spans="1:40">
      <c r="A10" s="87" t="s">
        <v>4</v>
      </c>
      <c r="B10" s="28">
        <v>100</v>
      </c>
      <c r="C10" s="4">
        <v>100</v>
      </c>
      <c r="D10" s="4">
        <v>100</v>
      </c>
      <c r="E10" s="29">
        <v>100</v>
      </c>
      <c r="F10" s="28">
        <f>B10*'2010-2025 годы'!AD10%</f>
        <v>116.1</v>
      </c>
      <c r="G10" s="4">
        <f>C10*'2010-2025 годы'!AE10%</f>
        <v>113.3</v>
      </c>
      <c r="H10" s="4">
        <f>D10*'2010-2025 годы'!AF10%</f>
        <v>110.3</v>
      </c>
      <c r="I10" s="29">
        <f>E10*'2010-2025 годы'!AG10%</f>
        <v>103.6</v>
      </c>
      <c r="J10" s="28">
        <f>F10*'2010-2025 годы'!AH10%</f>
        <v>114.4</v>
      </c>
      <c r="K10" s="4">
        <f>G10*'2010-2025 годы'!AI10%</f>
        <v>111</v>
      </c>
      <c r="L10" s="4">
        <f>H10*'2010-2025 годы'!AJ10%</f>
        <v>109.1</v>
      </c>
      <c r="M10" s="29">
        <f>I10*'2010-2025 годы'!AK10%</f>
        <v>108.5</v>
      </c>
      <c r="N10" s="28">
        <f>J10*'2010-2025 годы'!AL10%</f>
        <v>116.1</v>
      </c>
      <c r="O10" s="4">
        <f>K10*'2010-2025 годы'!AM10%</f>
        <v>114.4</v>
      </c>
      <c r="P10" s="4">
        <f>L10*'2010-2025 годы'!AN10%</f>
        <v>112.8</v>
      </c>
      <c r="Q10" s="29">
        <f>M10*'2010-2025 годы'!AO10%</f>
        <v>114.3</v>
      </c>
      <c r="R10" s="28">
        <f>N10*'2010-2025 годы'!AP10%</f>
        <v>124.6</v>
      </c>
      <c r="S10" s="4">
        <f>O10*'2010-2025 годы'!AQ10%</f>
        <v>119.5</v>
      </c>
      <c r="T10" s="4">
        <f>P10*'2010-2025 годы'!AR10%</f>
        <v>117.8</v>
      </c>
      <c r="U10" s="29">
        <f>Q10*'2010-2025 годы'!AS10%</f>
        <v>119.2</v>
      </c>
      <c r="V10" s="28">
        <f>R10*'2010-2025 годы'!AT10%</f>
        <v>139.19999999999999</v>
      </c>
      <c r="W10" s="4">
        <f>S10*'2010-2025 годы'!AU10%</f>
        <v>128.80000000000001</v>
      </c>
      <c r="X10" s="4">
        <f>T10*'2010-2025 годы'!AV10%</f>
        <v>126</v>
      </c>
      <c r="Y10" s="29">
        <f>U10*'2010-2025 годы'!AW10%</f>
        <v>124</v>
      </c>
      <c r="Z10" s="28">
        <f>V10*'2010-2025 годы'!AX10%</f>
        <v>144.9</v>
      </c>
      <c r="AA10" s="4">
        <f>W10*'2010-2025 годы'!AY10%</f>
        <v>134.5</v>
      </c>
      <c r="AB10" s="4">
        <f>X10*'2010-2025 годы'!AZ10%</f>
        <v>129.19999999999999</v>
      </c>
      <c r="AC10" s="29">
        <f>Y10*'2010-2025 годы'!BA10%</f>
        <v>122.6</v>
      </c>
      <c r="AD10" s="28">
        <f>Z10*'2010-2025 годы'!BB10%</f>
        <v>146.6</v>
      </c>
      <c r="AE10" s="4">
        <f>AA10*'2010-2025 годы'!BC10%</f>
        <v>134.9</v>
      </c>
      <c r="AF10" s="4">
        <f>AB10*'2010-2025 годы'!BD10%</f>
        <v>131.4</v>
      </c>
      <c r="AG10" s="29">
        <f>AC10*'2010-2025 годы'!BE10%</f>
        <v>129.19999999999999</v>
      </c>
      <c r="AH10" s="28">
        <f>AD10*'2010-2025 годы'!BF10%</f>
        <v>155.69999999999999</v>
      </c>
      <c r="AI10" s="4">
        <f>AE10*'2010-2025 годы'!BG10%</f>
        <v>137.6</v>
      </c>
      <c r="AJ10" s="4">
        <f>AF10*'2010-2025 годы'!BH10%</f>
        <v>131</v>
      </c>
      <c r="AK10" s="29">
        <f>AG10*'2010-2025 годы'!BI10%</f>
        <v>133.5</v>
      </c>
      <c r="AL10" s="4">
        <f>AH10*'2010-2025 годы'!BJ10%</f>
        <v>166.8</v>
      </c>
      <c r="AM10" s="4">
        <f>AI10*'2010-2025 годы'!BK10%</f>
        <v>144.19999999999999</v>
      </c>
      <c r="AN10" s="29">
        <f>AJ10*'2010-2025 годы'!BL10%</f>
        <v>138.5</v>
      </c>
    </row>
    <row r="11" spans="1:40" ht="22.5">
      <c r="A11" s="87" t="s">
        <v>31</v>
      </c>
      <c r="B11" s="28">
        <v>100</v>
      </c>
      <c r="C11" s="4">
        <v>100</v>
      </c>
      <c r="D11" s="4">
        <v>100</v>
      </c>
      <c r="E11" s="29">
        <v>100</v>
      </c>
      <c r="F11" s="28">
        <f>B11*'2010-2025 годы'!AD11%</f>
        <v>101.1</v>
      </c>
      <c r="G11" s="4">
        <f>C11*'2010-2025 годы'!AE11%</f>
        <v>106.8</v>
      </c>
      <c r="H11" s="4">
        <f>D11*'2010-2025 годы'!AF11%</f>
        <v>110.5</v>
      </c>
      <c r="I11" s="29">
        <f>E11*'2010-2025 годы'!AG11%</f>
        <v>112.6</v>
      </c>
      <c r="J11" s="28">
        <f>F11*'2010-2025 годы'!AH11%</f>
        <v>121.9</v>
      </c>
      <c r="K11" s="4">
        <f>G11*'2010-2025 годы'!AI11%</f>
        <v>124.7</v>
      </c>
      <c r="L11" s="4">
        <f>H11*'2010-2025 годы'!AJ11%</f>
        <v>122.1</v>
      </c>
      <c r="M11" s="29">
        <f>I11*'2010-2025 годы'!AK11%</f>
        <v>115.4</v>
      </c>
      <c r="N11" s="28">
        <f>J11*'2010-2025 годы'!AL11%</f>
        <v>117.4</v>
      </c>
      <c r="O11" s="4">
        <f>K11*'2010-2025 годы'!AM11%</f>
        <v>123.1</v>
      </c>
      <c r="P11" s="4">
        <f>L11*'2010-2025 годы'!AN11%</f>
        <v>123.3</v>
      </c>
      <c r="Q11" s="29">
        <f>M11*'2010-2025 годы'!AO11%</f>
        <v>116.4</v>
      </c>
      <c r="R11" s="28">
        <f>N11*'2010-2025 годы'!AP11%</f>
        <v>114.2</v>
      </c>
      <c r="S11" s="4">
        <f>O11*'2010-2025 годы'!AQ11%</f>
        <v>125.6</v>
      </c>
      <c r="T11" s="4">
        <f>P11*'2010-2025 годы'!AR11%</f>
        <v>124</v>
      </c>
      <c r="U11" s="29">
        <f>Q11*'2010-2025 годы'!AS11%</f>
        <v>117.2</v>
      </c>
      <c r="V11" s="28">
        <f>R11*'2010-2025 годы'!AT11%</f>
        <v>114.5</v>
      </c>
      <c r="W11" s="4">
        <f>S11*'2010-2025 годы'!AU11%</f>
        <v>126.4</v>
      </c>
      <c r="X11" s="4">
        <f>T11*'2010-2025 годы'!AV11%</f>
        <v>125.9</v>
      </c>
      <c r="Y11" s="29">
        <f>U11*'2010-2025 годы'!AW11%</f>
        <v>123.3</v>
      </c>
      <c r="Z11" s="28">
        <f>V11*'2010-2025 годы'!AX11%</f>
        <v>119.1</v>
      </c>
      <c r="AA11" s="4">
        <f>W11*'2010-2025 годы'!AY11%</f>
        <v>131.5</v>
      </c>
      <c r="AB11" s="4">
        <f>X11*'2010-2025 годы'!AZ11%</f>
        <v>132.4</v>
      </c>
      <c r="AC11" s="29">
        <f>Y11*'2010-2025 годы'!BA11%</f>
        <v>125.5</v>
      </c>
      <c r="AD11" s="28">
        <f>Z11*'2010-2025 годы'!BB11%</f>
        <v>118.3</v>
      </c>
      <c r="AE11" s="4">
        <f>AA11*'2010-2025 годы'!BC11%</f>
        <v>136</v>
      </c>
      <c r="AF11" s="4">
        <f>AB11*'2010-2025 годы'!BD11%</f>
        <v>133.6</v>
      </c>
      <c r="AG11" s="29">
        <f>AC11*'2010-2025 годы'!BE11%</f>
        <v>131.6</v>
      </c>
      <c r="AH11" s="28">
        <f>AD11*'2010-2025 годы'!BF11%</f>
        <v>130.6</v>
      </c>
      <c r="AI11" s="4">
        <f>AE11*'2010-2025 годы'!BG11%</f>
        <v>138.4</v>
      </c>
      <c r="AJ11" s="4">
        <f>AF11*'2010-2025 годы'!BH11%</f>
        <v>136.5</v>
      </c>
      <c r="AK11" s="29">
        <f>AG11*'2010-2025 годы'!BI11%</f>
        <v>128.19999999999999</v>
      </c>
      <c r="AL11" s="4">
        <f>AH11*'2010-2025 годы'!BJ11%</f>
        <v>119.2</v>
      </c>
      <c r="AM11" s="4">
        <f>AI11*'2010-2025 годы'!BK11%</f>
        <v>136.6</v>
      </c>
      <c r="AN11" s="29">
        <f>AJ11*'2010-2025 годы'!BL11%</f>
        <v>140.5</v>
      </c>
    </row>
    <row r="12" spans="1:40" ht="22.5">
      <c r="A12" s="88" t="s">
        <v>36</v>
      </c>
      <c r="B12" s="28">
        <v>100</v>
      </c>
      <c r="C12" s="4">
        <v>100</v>
      </c>
      <c r="D12" s="4">
        <v>100</v>
      </c>
      <c r="E12" s="29">
        <v>100</v>
      </c>
      <c r="F12" s="28">
        <f>B12*'2010-2025 годы'!AD12%</f>
        <v>111.9</v>
      </c>
      <c r="G12" s="4">
        <f>C12*'2010-2025 годы'!AE12%</f>
        <v>110.4</v>
      </c>
      <c r="H12" s="4">
        <f>D12*'2010-2025 годы'!AF12%</f>
        <v>106.6</v>
      </c>
      <c r="I12" s="29">
        <f>E12*'2010-2025 годы'!AG12%</f>
        <v>110.3</v>
      </c>
      <c r="J12" s="28">
        <f>F12*'2010-2025 годы'!AH12%</f>
        <v>117.4</v>
      </c>
      <c r="K12" s="4">
        <f>G12*'2010-2025 годы'!AI12%</f>
        <v>112.9</v>
      </c>
      <c r="L12" s="4">
        <f>H12*'2010-2025 годы'!AJ12%</f>
        <v>107.6</v>
      </c>
      <c r="M12" s="29">
        <f>I12*'2010-2025 годы'!AK12%</f>
        <v>101.9</v>
      </c>
      <c r="N12" s="28">
        <f>J12*'2010-2025 годы'!AL12%</f>
        <v>118.3</v>
      </c>
      <c r="O12" s="4">
        <f>K12*'2010-2025 годы'!AM12%</f>
        <v>109.6</v>
      </c>
      <c r="P12" s="4">
        <f>L12*'2010-2025 годы'!AN12%</f>
        <v>104.6</v>
      </c>
      <c r="Q12" s="29">
        <f>M12*'2010-2025 годы'!AO12%</f>
        <v>107.7</v>
      </c>
      <c r="R12" s="28">
        <f>N12*'2010-2025 годы'!AP12%</f>
        <v>122.9</v>
      </c>
      <c r="S12" s="4">
        <f>O12*'2010-2025 годы'!AQ12%</f>
        <v>108.3</v>
      </c>
      <c r="T12" s="4">
        <f>P12*'2010-2025 годы'!AR12%</f>
        <v>98.8</v>
      </c>
      <c r="U12" s="29">
        <f>Q12*'2010-2025 годы'!AS12%</f>
        <v>104.5</v>
      </c>
      <c r="V12" s="28">
        <f>R12*'2010-2025 годы'!AT12%</f>
        <v>131.30000000000001</v>
      </c>
      <c r="W12" s="4">
        <f>S12*'2010-2025 годы'!AU12%</f>
        <v>111.7</v>
      </c>
      <c r="X12" s="4">
        <f>T12*'2010-2025 годы'!AV12%</f>
        <v>103.8</v>
      </c>
      <c r="Y12" s="29">
        <f>U12*'2010-2025 годы'!AW12%</f>
        <v>112</v>
      </c>
      <c r="Z12" s="28">
        <f>V12*'2010-2025 годы'!AX12%</f>
        <v>146.4</v>
      </c>
      <c r="AA12" s="4">
        <f>W12*'2010-2025 годы'!AY12%</f>
        <v>118.6</v>
      </c>
      <c r="AB12" s="4">
        <f>X12*'2010-2025 годы'!AZ12%</f>
        <v>108.7</v>
      </c>
      <c r="AC12" s="29">
        <f>Y12*'2010-2025 годы'!BA12%</f>
        <v>106.8</v>
      </c>
      <c r="AD12" s="28">
        <f>Z12*'2010-2025 годы'!BB12%</f>
        <v>143.30000000000001</v>
      </c>
      <c r="AE12" s="4">
        <f>AA12*'2010-2025 годы'!BC12%</f>
        <v>116.6</v>
      </c>
      <c r="AF12" s="4">
        <f>AB12*'2010-2025 годы'!BD12%</f>
        <v>107.6</v>
      </c>
      <c r="AG12" s="29">
        <f>AC12*'2010-2025 годы'!BE12%</f>
        <v>102</v>
      </c>
      <c r="AH12" s="28">
        <f>AD12*'2010-2025 годы'!BF12%</f>
        <v>144.30000000000001</v>
      </c>
      <c r="AI12" s="4">
        <f>AE12*'2010-2025 годы'!BG12%</f>
        <v>111.6</v>
      </c>
      <c r="AJ12" s="4">
        <f>AF12*'2010-2025 годы'!BH12%</f>
        <v>99.4</v>
      </c>
      <c r="AK12" s="29">
        <f>AG12*'2010-2025 годы'!BI12%</f>
        <v>104.2</v>
      </c>
      <c r="AL12" s="4">
        <f>AH12*'2010-2025 годы'!BJ12%</f>
        <v>133</v>
      </c>
      <c r="AM12" s="4">
        <f>AI12*'2010-2025 годы'!BK12%</f>
        <v>110.8</v>
      </c>
      <c r="AN12" s="29">
        <f>AJ12*'2010-2025 годы'!BL12%</f>
        <v>96</v>
      </c>
    </row>
    <row r="13" spans="1:40">
      <c r="A13" s="86" t="s">
        <v>32</v>
      </c>
      <c r="B13" s="28">
        <v>100</v>
      </c>
      <c r="C13" s="4">
        <v>100</v>
      </c>
      <c r="D13" s="4">
        <v>100</v>
      </c>
      <c r="E13" s="29">
        <v>100</v>
      </c>
      <c r="F13" s="28">
        <f>B13*'2010-2025 годы'!AD13%</f>
        <v>105.3</v>
      </c>
      <c r="G13" s="4">
        <f>C13*'2010-2025 годы'!AE13%</f>
        <v>109.7</v>
      </c>
      <c r="H13" s="4">
        <f>D13*'2010-2025 годы'!AF13%</f>
        <v>108.7</v>
      </c>
      <c r="I13" s="29">
        <f>E13*'2010-2025 годы'!AG13%</f>
        <v>113.7</v>
      </c>
      <c r="J13" s="28">
        <f>F13*'2010-2025 годы'!AH13%</f>
        <v>119.5</v>
      </c>
      <c r="K13" s="4">
        <f>G13*'2010-2025 годы'!AI13%</f>
        <v>120.5</v>
      </c>
      <c r="L13" s="4">
        <f>H13*'2010-2025 годы'!AJ13%</f>
        <v>119.8</v>
      </c>
      <c r="M13" s="29">
        <f>I13*'2010-2025 годы'!AK13%</f>
        <v>116</v>
      </c>
      <c r="N13" s="28">
        <f>J13*'2010-2025 годы'!AL13%</f>
        <v>126.1</v>
      </c>
      <c r="O13" s="4">
        <f>K13*'2010-2025 годы'!AM13%</f>
        <v>130.4</v>
      </c>
      <c r="P13" s="4">
        <f>L13*'2010-2025 годы'!AN13%</f>
        <v>132.9</v>
      </c>
      <c r="Q13" s="29">
        <f>M13*'2010-2025 годы'!AO13%</f>
        <v>130</v>
      </c>
      <c r="R13" s="28">
        <f>N13*'2010-2025 годы'!AP13%</f>
        <v>138.19999999999999</v>
      </c>
      <c r="S13" s="4">
        <f>O13*'2010-2025 годы'!AQ13%</f>
        <v>144.6</v>
      </c>
      <c r="T13" s="4">
        <f>P13*'2010-2025 годы'!AR13%</f>
        <v>148.1</v>
      </c>
      <c r="U13" s="29">
        <f>Q13*'2010-2025 годы'!AS13%</f>
        <v>146.1</v>
      </c>
      <c r="V13" s="28">
        <f>R13*'2010-2025 годы'!AT13%</f>
        <v>158.69999999999999</v>
      </c>
      <c r="W13" s="4">
        <f>S13*'2010-2025 годы'!AU13%</f>
        <v>162.19999999999999</v>
      </c>
      <c r="X13" s="4">
        <f>T13*'2010-2025 годы'!AV13%</f>
        <v>161.1</v>
      </c>
      <c r="Y13" s="29">
        <f>U13*'2010-2025 годы'!AW13%</f>
        <v>155.6</v>
      </c>
      <c r="Z13" s="28">
        <f>V13*'2010-2025 годы'!AX13%</f>
        <v>169.5</v>
      </c>
      <c r="AA13" s="4">
        <f>W13*'2010-2025 годы'!AY13%</f>
        <v>174.7</v>
      </c>
      <c r="AB13" s="4">
        <f>X13*'2010-2025 годы'!AZ13%</f>
        <v>167.4</v>
      </c>
      <c r="AC13" s="29">
        <f>Y13*'2010-2025 годы'!BA13%</f>
        <v>167</v>
      </c>
      <c r="AD13" s="28">
        <f>Z13*'2010-2025 годы'!BB13%</f>
        <v>201.7</v>
      </c>
      <c r="AE13" s="4">
        <f>AA13*'2010-2025 годы'!BC13%</f>
        <v>197.2</v>
      </c>
      <c r="AF13" s="4">
        <f>AB13*'2010-2025 годы'!BD13%</f>
        <v>188.8</v>
      </c>
      <c r="AG13" s="29">
        <f>AC13*'2010-2025 годы'!BE13%</f>
        <v>197.2</v>
      </c>
      <c r="AH13" s="28">
        <f>AD13*'2010-2025 годы'!BF13%</f>
        <v>228.1</v>
      </c>
      <c r="AI13" s="4">
        <f>AE13*'2010-2025 годы'!BG13%</f>
        <v>216.5</v>
      </c>
      <c r="AJ13" s="4">
        <f>AF13*'2010-2025 годы'!BH13%</f>
        <v>207.3</v>
      </c>
      <c r="AK13" s="29">
        <f>AG13*'2010-2025 годы'!BI13%</f>
        <v>219.5</v>
      </c>
      <c r="AL13" s="4">
        <f>AH13*'2010-2025 годы'!BJ13%</f>
        <v>266.60000000000002</v>
      </c>
      <c r="AM13" s="4">
        <f>AI13*'2010-2025 годы'!BK13%</f>
        <v>257.60000000000002</v>
      </c>
      <c r="AN13" s="29">
        <f>AJ13*'2010-2025 годы'!BL13%</f>
        <v>242.1</v>
      </c>
    </row>
    <row r="14" spans="1:40" s="14" customFormat="1">
      <c r="A14" s="85" t="s">
        <v>27</v>
      </c>
      <c r="B14" s="24">
        <v>100</v>
      </c>
      <c r="C14" s="25">
        <v>100</v>
      </c>
      <c r="D14" s="25">
        <v>100</v>
      </c>
      <c r="E14" s="26">
        <v>100</v>
      </c>
      <c r="F14" s="24">
        <f>B14*'2010-2025 годы'!AD14%</f>
        <v>98.6</v>
      </c>
      <c r="G14" s="25">
        <f>C14*'2010-2025 годы'!AE14%</f>
        <v>98.8</v>
      </c>
      <c r="H14" s="25">
        <f>D14*'2010-2025 годы'!AF14%</f>
        <v>99.3</v>
      </c>
      <c r="I14" s="26">
        <f>E14*'2010-2025 годы'!AG14%</f>
        <v>99.5</v>
      </c>
      <c r="J14" s="24">
        <f>F14*'2010-2025 годы'!AH14%</f>
        <v>100.3</v>
      </c>
      <c r="K14" s="25">
        <f>G14*'2010-2025 годы'!AI14%</f>
        <v>99.7</v>
      </c>
      <c r="L14" s="25">
        <f>H14*'2010-2025 годы'!AJ14%</f>
        <v>99.4</v>
      </c>
      <c r="M14" s="26">
        <f>I14*'2010-2025 годы'!AK14%</f>
        <v>100.3</v>
      </c>
      <c r="N14" s="24">
        <f>J14*'2010-2025 годы'!AL14%</f>
        <v>102.1</v>
      </c>
      <c r="O14" s="25">
        <f>K14*'2010-2025 годы'!AM14%</f>
        <v>102</v>
      </c>
      <c r="P14" s="25">
        <f>L14*'2010-2025 годы'!AN14%</f>
        <v>101.8</v>
      </c>
      <c r="Q14" s="26">
        <f>M14*'2010-2025 годы'!AO14%</f>
        <v>102.5</v>
      </c>
      <c r="R14" s="24">
        <f>N14*'2010-2025 годы'!AP14%</f>
        <v>101.2</v>
      </c>
      <c r="S14" s="25">
        <f>O14*'2010-2025 годы'!AQ14%</f>
        <v>95.2</v>
      </c>
      <c r="T14" s="25">
        <f>P14*'2010-2025 годы'!AR14%</f>
        <v>95.3</v>
      </c>
      <c r="U14" s="26">
        <f>Q14*'2010-2025 годы'!AS14%</f>
        <v>96.9</v>
      </c>
      <c r="V14" s="24">
        <f>R14*'2010-2025 годы'!AT14%</f>
        <v>98</v>
      </c>
      <c r="W14" s="25">
        <f>S14*'2010-2025 годы'!AU14%</f>
        <v>96.3</v>
      </c>
      <c r="X14" s="25">
        <f>T14*'2010-2025 годы'!AV14%</f>
        <v>97.4</v>
      </c>
      <c r="Y14" s="26">
        <f>U14*'2010-2025 годы'!AW14%</f>
        <v>100.5</v>
      </c>
      <c r="Z14" s="24">
        <f>V14*'2010-2025 годы'!AX14%</f>
        <v>100.5</v>
      </c>
      <c r="AA14" s="25">
        <f>W14*'2010-2025 годы'!AY14%</f>
        <v>98</v>
      </c>
      <c r="AB14" s="25">
        <f>X14*'2010-2025 годы'!AZ14%</f>
        <v>98.7</v>
      </c>
      <c r="AC14" s="26">
        <f>Y14*'2010-2025 годы'!BA14%</f>
        <v>100</v>
      </c>
      <c r="AD14" s="24">
        <f>Z14*'2010-2025 годы'!BB14%</f>
        <v>101.7</v>
      </c>
      <c r="AE14" s="25">
        <f>AA14*'2010-2025 годы'!BC14%</f>
        <v>99</v>
      </c>
      <c r="AF14" s="25">
        <f>AB14*'2010-2025 годы'!BD14%</f>
        <v>99.7</v>
      </c>
      <c r="AG14" s="26">
        <f>AC14*'2010-2025 годы'!BE14%</f>
        <v>102.9</v>
      </c>
      <c r="AH14" s="24">
        <f>AD14*'2010-2025 годы'!BF14%</f>
        <v>102.6</v>
      </c>
      <c r="AI14" s="25">
        <f>AE14*'2010-2025 годы'!BG14%</f>
        <v>100.9</v>
      </c>
      <c r="AJ14" s="25">
        <f>AF14*'2010-2025 годы'!BH14%</f>
        <v>102.4</v>
      </c>
      <c r="AK14" s="26">
        <f>AG14*'2010-2025 годы'!BI14%</f>
        <v>105.9</v>
      </c>
      <c r="AL14" s="25">
        <f>AH14*'2010-2025 годы'!BJ14%</f>
        <v>105.1</v>
      </c>
      <c r="AM14" s="25">
        <f>AI14*'2010-2025 годы'!BK14%</f>
        <v>104.2</v>
      </c>
      <c r="AN14" s="26">
        <f>AJ14*'2010-2025 годы'!BL14%</f>
        <v>105.3</v>
      </c>
    </row>
    <row r="15" spans="1:40" ht="22.5">
      <c r="A15" s="86" t="s">
        <v>33</v>
      </c>
      <c r="B15" s="28">
        <v>100</v>
      </c>
      <c r="C15" s="4">
        <v>100</v>
      </c>
      <c r="D15" s="4">
        <v>100</v>
      </c>
      <c r="E15" s="29">
        <v>100</v>
      </c>
      <c r="F15" s="28">
        <f>B15*'2010-2025 годы'!AD15%</f>
        <v>101.1</v>
      </c>
      <c r="G15" s="4">
        <f>C15*'2010-2025 годы'!AE15%</f>
        <v>99.5</v>
      </c>
      <c r="H15" s="4">
        <f>D15*'2010-2025 годы'!AF15%</f>
        <v>100</v>
      </c>
      <c r="I15" s="29">
        <f>E15*'2010-2025 годы'!AG15%</f>
        <v>101</v>
      </c>
      <c r="J15" s="28">
        <f>F15*'2010-2025 годы'!AH15%</f>
        <v>102.6</v>
      </c>
      <c r="K15" s="4">
        <f>G15*'2010-2025 годы'!AI15%</f>
        <v>100.4</v>
      </c>
      <c r="L15" s="4">
        <f>H15*'2010-2025 годы'!AJ15%</f>
        <v>102.2</v>
      </c>
      <c r="M15" s="29">
        <f>I15*'2010-2025 годы'!AK15%</f>
        <v>103.7</v>
      </c>
      <c r="N15" s="28">
        <f>J15*'2010-2025 годы'!AL15%</f>
        <v>107.8</v>
      </c>
      <c r="O15" s="4">
        <f>K15*'2010-2025 годы'!AM15%</f>
        <v>106.1</v>
      </c>
      <c r="P15" s="4">
        <f>L15*'2010-2025 годы'!AN15%</f>
        <v>107.5</v>
      </c>
      <c r="Q15" s="29">
        <f>M15*'2010-2025 годы'!AO15%</f>
        <v>108.4</v>
      </c>
      <c r="R15" s="28">
        <f>N15*'2010-2025 годы'!AP15%</f>
        <v>106.1</v>
      </c>
      <c r="S15" s="4">
        <f>O15*'2010-2025 годы'!AQ15%</f>
        <v>93.9</v>
      </c>
      <c r="T15" s="4">
        <f>P15*'2010-2025 годы'!AR15%</f>
        <v>96.9</v>
      </c>
      <c r="U15" s="29">
        <f>Q15*'2010-2025 годы'!AS15%</f>
        <v>105.6</v>
      </c>
      <c r="V15" s="28">
        <f>R15*'2010-2025 годы'!AT15%</f>
        <v>102</v>
      </c>
      <c r="W15" s="4">
        <f>S15*'2010-2025 годы'!AU15%</f>
        <v>99.4</v>
      </c>
      <c r="X15" s="4">
        <f>T15*'2010-2025 годы'!AV15%</f>
        <v>103</v>
      </c>
      <c r="Y15" s="29">
        <f>U15*'2010-2025 годы'!AW15%</f>
        <v>108.1</v>
      </c>
      <c r="Z15" s="28">
        <f>V15*'2010-2025 годы'!AX15%</f>
        <v>109.3</v>
      </c>
      <c r="AA15" s="4">
        <f>W15*'2010-2025 годы'!AY15%</f>
        <v>105</v>
      </c>
      <c r="AB15" s="4">
        <f>X15*'2010-2025 годы'!AZ15%</f>
        <v>106.5</v>
      </c>
      <c r="AC15" s="29">
        <f>Y15*'2010-2025 годы'!BA15%</f>
        <v>109.6</v>
      </c>
      <c r="AD15" s="28">
        <f>Z15*'2010-2025 годы'!BB15%</f>
        <v>114.1</v>
      </c>
      <c r="AE15" s="4">
        <f>AA15*'2010-2025 годы'!BC15%</f>
        <v>110.3</v>
      </c>
      <c r="AF15" s="4">
        <f>AB15*'2010-2025 годы'!BD15%</f>
        <v>112.8</v>
      </c>
      <c r="AG15" s="29">
        <f>AC15*'2010-2025 годы'!BE15%</f>
        <v>116.9</v>
      </c>
      <c r="AH15" s="28">
        <f>AD15*'2010-2025 годы'!BF15%</f>
        <v>119.7</v>
      </c>
      <c r="AI15" s="4">
        <f>AE15*'2010-2025 годы'!BG15%</f>
        <v>113.6</v>
      </c>
      <c r="AJ15" s="4">
        <f>AF15*'2010-2025 годы'!BH15%</f>
        <v>117.7</v>
      </c>
      <c r="AK15" s="29">
        <f>AG15*'2010-2025 годы'!BI15%</f>
        <v>126.1</v>
      </c>
      <c r="AL15" s="4">
        <f>AH15*'2010-2025 годы'!BJ15%</f>
        <v>123.7</v>
      </c>
      <c r="AM15" s="4">
        <f>AI15*'2010-2025 годы'!BK15%</f>
        <v>119.3</v>
      </c>
      <c r="AN15" s="29">
        <f>AJ15*'2010-2025 годы'!BL15%</f>
        <v>123.8</v>
      </c>
    </row>
    <row r="16" spans="1:40">
      <c r="A16" s="86" t="s">
        <v>7</v>
      </c>
      <c r="B16" s="28">
        <v>100</v>
      </c>
      <c r="C16" s="4">
        <v>100</v>
      </c>
      <c r="D16" s="4">
        <v>100</v>
      </c>
      <c r="E16" s="29">
        <v>100</v>
      </c>
      <c r="F16" s="28">
        <f>B16*'2010-2025 годы'!AD16%</f>
        <v>101.9</v>
      </c>
      <c r="G16" s="4">
        <f>C16*'2010-2025 годы'!AE16%</f>
        <v>102.8</v>
      </c>
      <c r="H16" s="4">
        <f>D16*'2010-2025 годы'!AF16%</f>
        <v>104.3</v>
      </c>
      <c r="I16" s="29">
        <f>E16*'2010-2025 годы'!AG16%</f>
        <v>106.8</v>
      </c>
      <c r="J16" s="28">
        <f>F16*'2010-2025 годы'!AH16%</f>
        <v>105.1</v>
      </c>
      <c r="K16" s="4">
        <f>G16*'2010-2025 годы'!AI16%</f>
        <v>104.7</v>
      </c>
      <c r="L16" s="4">
        <f>H16*'2010-2025 годы'!AJ16%</f>
        <v>105.6</v>
      </c>
      <c r="M16" s="29">
        <f>I16*'2010-2025 годы'!AK16%</f>
        <v>108.7</v>
      </c>
      <c r="N16" s="28">
        <f>J16*'2010-2025 годы'!AL16%</f>
        <v>109.3</v>
      </c>
      <c r="O16" s="4">
        <f>K16*'2010-2025 годы'!AM16%</f>
        <v>109.2</v>
      </c>
      <c r="P16" s="4">
        <f>L16*'2010-2025 годы'!AN16%</f>
        <v>110.2</v>
      </c>
      <c r="Q16" s="29">
        <f>M16*'2010-2025 годы'!AO16%</f>
        <v>112.2</v>
      </c>
      <c r="R16" s="28">
        <f>N16*'2010-2025 годы'!AP16%</f>
        <v>107.6</v>
      </c>
      <c r="S16" s="4">
        <f>O16*'2010-2025 годы'!AQ16%</f>
        <v>94.7</v>
      </c>
      <c r="T16" s="4">
        <f>P16*'2010-2025 годы'!AR16%</f>
        <v>93.9</v>
      </c>
      <c r="U16" s="29">
        <f>Q16*'2010-2025 годы'!AS16%</f>
        <v>89.6</v>
      </c>
      <c r="V16" s="28">
        <f>R16*'2010-2025 годы'!AT16%</f>
        <v>91.6</v>
      </c>
      <c r="W16" s="4">
        <f>S16*'2010-2025 годы'!AU16%</f>
        <v>92.1</v>
      </c>
      <c r="X16" s="4">
        <f>T16*'2010-2025 годы'!AV16%</f>
        <v>95.8</v>
      </c>
      <c r="Y16" s="29">
        <f>U16*'2010-2025 годы'!AW16%</f>
        <v>99.7</v>
      </c>
      <c r="Z16" s="28">
        <f>V16*'2010-2025 годы'!AX16%</f>
        <v>99.4</v>
      </c>
      <c r="AA16" s="4">
        <f>W16*'2010-2025 годы'!AY16%</f>
        <v>96.5</v>
      </c>
      <c r="AB16" s="4">
        <f>X16*'2010-2025 годы'!AZ16%</f>
        <v>97.6</v>
      </c>
      <c r="AC16" s="29">
        <f>Y16*'2010-2025 годы'!BA16%</f>
        <v>96.1</v>
      </c>
      <c r="AD16" s="28">
        <f>Z16*'2010-2025 годы'!BB16%</f>
        <v>103.4</v>
      </c>
      <c r="AE16" s="4">
        <f>AA16*'2010-2025 годы'!BC16%</f>
        <v>100.3</v>
      </c>
      <c r="AF16" s="4">
        <f>AB16*'2010-2025 годы'!BD16%</f>
        <v>101.6</v>
      </c>
      <c r="AG16" s="29">
        <f>AC16*'2010-2025 годы'!BE16%</f>
        <v>111</v>
      </c>
      <c r="AH16" s="28">
        <f>AD16*'2010-2025 годы'!BF16%</f>
        <v>107.8</v>
      </c>
      <c r="AI16" s="4">
        <f>AE16*'2010-2025 годы'!BG16%</f>
        <v>102.5</v>
      </c>
      <c r="AJ16" s="4">
        <f>AF16*'2010-2025 годы'!BH16%</f>
        <v>106.2</v>
      </c>
      <c r="AK16" s="29">
        <f>AG16*'2010-2025 годы'!BI16%</f>
        <v>117.4</v>
      </c>
      <c r="AL16" s="4">
        <f>AH16*'2010-2025 годы'!BJ16%</f>
        <v>129.9</v>
      </c>
      <c r="AM16" s="4">
        <f>AI16*'2010-2025 годы'!BK16%</f>
        <v>124.4</v>
      </c>
      <c r="AN16" s="29">
        <f>AJ16*'2010-2025 годы'!BL16%</f>
        <v>127.7</v>
      </c>
    </row>
    <row r="17" spans="1:40" ht="12.75" customHeight="1">
      <c r="A17" s="86" t="s">
        <v>34</v>
      </c>
      <c r="B17" s="28">
        <v>100</v>
      </c>
      <c r="C17" s="4">
        <v>100</v>
      </c>
      <c r="D17" s="4">
        <v>100</v>
      </c>
      <c r="E17" s="29">
        <v>100</v>
      </c>
      <c r="F17" s="28">
        <f>B17*'2010-2025 годы'!AD17%</f>
        <v>84.8</v>
      </c>
      <c r="G17" s="4">
        <f>C17*'2010-2025 годы'!AE17%</f>
        <v>92.1</v>
      </c>
      <c r="H17" s="4">
        <f>D17*'2010-2025 годы'!AF17%</f>
        <v>100.3</v>
      </c>
      <c r="I17" s="29">
        <f>E17*'2010-2025 годы'!AG17%</f>
        <v>92.2</v>
      </c>
      <c r="J17" s="28">
        <f>F17*'2010-2025 годы'!AH17%</f>
        <v>88</v>
      </c>
      <c r="K17" s="4">
        <f>G17*'2010-2025 годы'!AI17%</f>
        <v>93</v>
      </c>
      <c r="L17" s="4">
        <f>H17*'2010-2025 годы'!AJ17%</f>
        <v>89.6</v>
      </c>
      <c r="M17" s="29">
        <f>I17*'2010-2025 годы'!AK17%</f>
        <v>96.6</v>
      </c>
      <c r="N17" s="28">
        <f>J17*'2010-2025 годы'!AL17%</f>
        <v>83.7</v>
      </c>
      <c r="O17" s="4">
        <f>K17*'2010-2025 годы'!AM17%</f>
        <v>87.3</v>
      </c>
      <c r="P17" s="4">
        <f>L17*'2010-2025 годы'!AN17%</f>
        <v>85</v>
      </c>
      <c r="Q17" s="29">
        <f>M17*'2010-2025 годы'!AO17%</f>
        <v>95</v>
      </c>
      <c r="R17" s="28">
        <f>N17*'2010-2025 годы'!AP17%</f>
        <v>79.3</v>
      </c>
      <c r="S17" s="4">
        <f>O17*'2010-2025 годы'!AQ17%</f>
        <v>85.1</v>
      </c>
      <c r="T17" s="4">
        <f>P17*'2010-2025 годы'!AR17%</f>
        <v>77.400000000000006</v>
      </c>
      <c r="U17" s="29">
        <f>Q17*'2010-2025 годы'!AS17%</f>
        <v>78.2</v>
      </c>
      <c r="V17" s="28">
        <f>R17*'2010-2025 годы'!AT17%</f>
        <v>87.2</v>
      </c>
      <c r="W17" s="4">
        <f>S17*'2010-2025 годы'!AU17%</f>
        <v>93.2</v>
      </c>
      <c r="X17" s="4">
        <f>T17*'2010-2025 годы'!AV17%</f>
        <v>83.5</v>
      </c>
      <c r="Y17" s="29">
        <f>U17*'2010-2025 годы'!AW17%</f>
        <v>83.6</v>
      </c>
      <c r="Z17" s="28">
        <f>V17*'2010-2025 годы'!AX17%</f>
        <v>82.4</v>
      </c>
      <c r="AA17" s="4">
        <f>W17*'2010-2025 годы'!AY17%</f>
        <v>93.5</v>
      </c>
      <c r="AB17" s="4">
        <f>X17*'2010-2025 годы'!AZ17%</f>
        <v>83.9</v>
      </c>
      <c r="AC17" s="29">
        <f>Y17*'2010-2025 годы'!BA17%</f>
        <v>82.5</v>
      </c>
      <c r="AD17" s="28">
        <f>Z17*'2010-2025 годы'!BB17%</f>
        <v>76.5</v>
      </c>
      <c r="AE17" s="4">
        <f>AA17*'2010-2025 годы'!BC17%</f>
        <v>87.1</v>
      </c>
      <c r="AF17" s="4">
        <f>AB17*'2010-2025 годы'!BD17%</f>
        <v>78.900000000000006</v>
      </c>
      <c r="AG17" s="29">
        <f>AC17*'2010-2025 годы'!BE17%</f>
        <v>79.3</v>
      </c>
      <c r="AH17" s="28">
        <f>AD17*'2010-2025 годы'!BF17%</f>
        <v>67.900000000000006</v>
      </c>
      <c r="AI17" s="4">
        <f>AE17*'2010-2025 годы'!BG17%</f>
        <v>90.3</v>
      </c>
      <c r="AJ17" s="4">
        <f>AF17*'2010-2025 годы'!BH17%</f>
        <v>76.599999999999994</v>
      </c>
      <c r="AK17" s="29">
        <f>AG17*'2010-2025 годы'!BI17%</f>
        <v>74.900000000000006</v>
      </c>
      <c r="AL17" s="4">
        <f>AH17*'2010-2025 годы'!BJ17%</f>
        <v>69.2</v>
      </c>
      <c r="AM17" s="4">
        <f>AI17*'2010-2025 годы'!BK17%</f>
        <v>87.2</v>
      </c>
      <c r="AN17" s="29">
        <f>AJ17*'2010-2025 годы'!BL17%</f>
        <v>75.7</v>
      </c>
    </row>
    <row r="18" spans="1:40">
      <c r="A18" s="86" t="s">
        <v>8</v>
      </c>
      <c r="B18" s="28">
        <v>100</v>
      </c>
      <c r="C18" s="4">
        <v>100</v>
      </c>
      <c r="D18" s="4">
        <v>100</v>
      </c>
      <c r="E18" s="29">
        <v>100</v>
      </c>
      <c r="F18" s="28">
        <f>B18*'2010-2025 годы'!AD18%</f>
        <v>101.4</v>
      </c>
      <c r="G18" s="4">
        <f>C18*'2010-2025 годы'!AE18%</f>
        <v>103.7</v>
      </c>
      <c r="H18" s="4">
        <f>D18*'2010-2025 годы'!AF18%</f>
        <v>107.9</v>
      </c>
      <c r="I18" s="29">
        <f>E18*'2010-2025 годы'!AG18%</f>
        <v>105.8</v>
      </c>
      <c r="J18" s="28">
        <f>F18*'2010-2025 годы'!AH18%</f>
        <v>99.9</v>
      </c>
      <c r="K18" s="4">
        <f>G18*'2010-2025 годы'!AI18%</f>
        <v>104.1</v>
      </c>
      <c r="L18" s="4">
        <f>H18*'2010-2025 годы'!AJ18%</f>
        <v>102.9</v>
      </c>
      <c r="M18" s="29">
        <f>I18*'2010-2025 годы'!AK18%</f>
        <v>103.3</v>
      </c>
      <c r="N18" s="28">
        <f>J18*'2010-2025 годы'!AL18%</f>
        <v>109.6</v>
      </c>
      <c r="O18" s="4">
        <f>K18*'2010-2025 годы'!AM18%</f>
        <v>112.9</v>
      </c>
      <c r="P18" s="4">
        <f>L18*'2010-2025 годы'!AN18%</f>
        <v>113.7</v>
      </c>
      <c r="Q18" s="29">
        <f>M18*'2010-2025 годы'!AO18%</f>
        <v>111</v>
      </c>
      <c r="R18" s="28">
        <f>N18*'2010-2025 годы'!AP18%</f>
        <v>124</v>
      </c>
      <c r="S18" s="4">
        <f>O18*'2010-2025 годы'!AQ18%</f>
        <v>129.80000000000001</v>
      </c>
      <c r="T18" s="4">
        <f>P18*'2010-2025 годы'!AR18%</f>
        <v>125.3</v>
      </c>
      <c r="U18" s="29">
        <f>Q18*'2010-2025 годы'!AS18%</f>
        <v>124.3</v>
      </c>
      <c r="V18" s="28">
        <f>R18*'2010-2025 годы'!AT18%</f>
        <v>132.80000000000001</v>
      </c>
      <c r="W18" s="4">
        <f>S18*'2010-2025 годы'!AU18%</f>
        <v>146.69999999999999</v>
      </c>
      <c r="X18" s="4">
        <f>T18*'2010-2025 годы'!AV18%</f>
        <v>142.30000000000001</v>
      </c>
      <c r="Y18" s="29">
        <f>U18*'2010-2025 годы'!AW18%</f>
        <v>137.80000000000001</v>
      </c>
      <c r="Z18" s="28">
        <f>V18*'2010-2025 годы'!AX18%</f>
        <v>149.30000000000001</v>
      </c>
      <c r="AA18" s="4">
        <f>W18*'2010-2025 годы'!AY18%</f>
        <v>160</v>
      </c>
      <c r="AB18" s="4">
        <f>X18*'2010-2025 годы'!AZ18%</f>
        <v>155.80000000000001</v>
      </c>
      <c r="AC18" s="29">
        <f>Y18*'2010-2025 годы'!BA18%</f>
        <v>132.4</v>
      </c>
      <c r="AD18" s="28">
        <f>Z18*'2010-2025 годы'!BB18%</f>
        <v>153.5</v>
      </c>
      <c r="AE18" s="4">
        <f>AA18*'2010-2025 годы'!BC18%</f>
        <v>170.1</v>
      </c>
      <c r="AF18" s="4">
        <f>AB18*'2010-2025 годы'!BD18%</f>
        <v>163.69999999999999</v>
      </c>
      <c r="AG18" s="29">
        <f>AC18*'2010-2025 годы'!BE18%</f>
        <v>127.4</v>
      </c>
      <c r="AH18" s="28">
        <f>AD18*'2010-2025 годы'!BF18%</f>
        <v>168.7</v>
      </c>
      <c r="AI18" s="4">
        <f>AE18*'2010-2025 годы'!BG18%</f>
        <v>185.6</v>
      </c>
      <c r="AJ18" s="4">
        <f>AF18*'2010-2025 годы'!BH18%</f>
        <v>177.5</v>
      </c>
      <c r="AK18" s="29">
        <f>AG18*'2010-2025 годы'!BI18%</f>
        <v>133.9</v>
      </c>
      <c r="AL18" s="4">
        <f>AH18*'2010-2025 годы'!BJ18%</f>
        <v>170</v>
      </c>
      <c r="AM18" s="4">
        <f>AI18*'2010-2025 годы'!BK18%</f>
        <v>183.7</v>
      </c>
      <c r="AN18" s="29">
        <f>AJ18*'2010-2025 годы'!BL18%</f>
        <v>173.4</v>
      </c>
    </row>
    <row r="19" spans="1:40">
      <c r="A19" s="86" t="s">
        <v>9</v>
      </c>
      <c r="B19" s="28">
        <v>100</v>
      </c>
      <c r="C19" s="4">
        <v>100</v>
      </c>
      <c r="D19" s="4">
        <v>100</v>
      </c>
      <c r="E19" s="29">
        <v>100</v>
      </c>
      <c r="F19" s="28">
        <f>B19*'2010-2025 годы'!AD19%</f>
        <v>95.5</v>
      </c>
      <c r="G19" s="4">
        <f>C19*'2010-2025 годы'!AE19%</f>
        <v>98.9</v>
      </c>
      <c r="H19" s="4">
        <f>D19*'2010-2025 годы'!AF19%</f>
        <v>102.6</v>
      </c>
      <c r="I19" s="29">
        <f>E19*'2010-2025 годы'!AG19%</f>
        <v>103.7</v>
      </c>
      <c r="J19" s="28">
        <f>F19*'2010-2025 годы'!AH19%</f>
        <v>112.8</v>
      </c>
      <c r="K19" s="4">
        <f>G19*'2010-2025 годы'!AI19%</f>
        <v>108</v>
      </c>
      <c r="L19" s="4">
        <f>H19*'2010-2025 годы'!AJ19%</f>
        <v>105</v>
      </c>
      <c r="M19" s="29">
        <f>I19*'2010-2025 годы'!AK19%</f>
        <v>96.4</v>
      </c>
      <c r="N19" s="28">
        <f>J19*'2010-2025 годы'!AL19%</f>
        <v>112.6</v>
      </c>
      <c r="O19" s="4">
        <f>K19*'2010-2025 годы'!AM19%</f>
        <v>106.8</v>
      </c>
      <c r="P19" s="4">
        <f>L19*'2010-2025 годы'!AN19%</f>
        <v>104.1</v>
      </c>
      <c r="Q19" s="29">
        <f>M19*'2010-2025 годы'!AO19%</f>
        <v>92.1</v>
      </c>
      <c r="R19" s="28">
        <f>N19*'2010-2025 годы'!AP19%</f>
        <v>109.9</v>
      </c>
      <c r="S19" s="4">
        <f>O19*'2010-2025 годы'!AQ19%</f>
        <v>103.9</v>
      </c>
      <c r="T19" s="4">
        <f>P19*'2010-2025 годы'!AR19%</f>
        <v>98.4</v>
      </c>
      <c r="U19" s="29">
        <f>Q19*'2010-2025 годы'!AS19%</f>
        <v>93.8</v>
      </c>
      <c r="V19" s="28">
        <f>R19*'2010-2025 годы'!AT19%</f>
        <v>116.9</v>
      </c>
      <c r="W19" s="4">
        <f>S19*'2010-2025 годы'!AU19%</f>
        <v>110.7</v>
      </c>
      <c r="X19" s="4">
        <f>T19*'2010-2025 годы'!AV19%</f>
        <v>105</v>
      </c>
      <c r="Y19" s="29">
        <f>U19*'2010-2025 годы'!AW19%</f>
        <v>96.5</v>
      </c>
      <c r="Z19" s="28">
        <f>V19*'2010-2025 годы'!AX19%</f>
        <v>114.6</v>
      </c>
      <c r="AA19" s="4">
        <f>W19*'2010-2025 годы'!AY19%</f>
        <v>110.5</v>
      </c>
      <c r="AB19" s="4">
        <f>X19*'2010-2025 годы'!AZ19%</f>
        <v>106.4</v>
      </c>
      <c r="AC19" s="29">
        <f>Y19*'2010-2025 годы'!BA19%</f>
        <v>98.8</v>
      </c>
      <c r="AD19" s="28">
        <f>Z19*'2010-2025 годы'!BB19%</f>
        <v>107.2</v>
      </c>
      <c r="AE19" s="4">
        <f>AA19*'2010-2025 годы'!BC19%</f>
        <v>103.4</v>
      </c>
      <c r="AF19" s="4">
        <f>AB19*'2010-2025 годы'!BD19%</f>
        <v>99.1</v>
      </c>
      <c r="AG19" s="29">
        <f>AC19*'2010-2025 годы'!BE19%</f>
        <v>92.5</v>
      </c>
      <c r="AH19" s="28">
        <f>AD19*'2010-2025 годы'!BF19%</f>
        <v>108.1</v>
      </c>
      <c r="AI19" s="4">
        <f>AE19*'2010-2025 годы'!BG19%</f>
        <v>104.8</v>
      </c>
      <c r="AJ19" s="4">
        <f>AF19*'2010-2025 годы'!BH19%</f>
        <v>98.8</v>
      </c>
      <c r="AK19" s="29">
        <f>AG19*'2010-2025 годы'!BI19%</f>
        <v>93.4</v>
      </c>
      <c r="AL19" s="4">
        <f>AH19*'2010-2025 годы'!BJ19%</f>
        <v>115</v>
      </c>
      <c r="AM19" s="4">
        <f>AI19*'2010-2025 годы'!BK19%</f>
        <v>111</v>
      </c>
      <c r="AN19" s="29">
        <f>AJ19*'2010-2025 годы'!BL19%</f>
        <v>103.9</v>
      </c>
    </row>
    <row r="20" spans="1:40" s="6" customFormat="1">
      <c r="A20" s="86" t="s">
        <v>65</v>
      </c>
      <c r="B20" s="28">
        <v>100</v>
      </c>
      <c r="C20" s="4">
        <v>100</v>
      </c>
      <c r="D20" s="4">
        <v>100</v>
      </c>
      <c r="E20" s="29">
        <v>100</v>
      </c>
      <c r="F20" s="28">
        <f>B20*'2010-2025 годы'!AD20%</f>
        <v>78.8</v>
      </c>
      <c r="G20" s="4">
        <f>C20*'2010-2025 годы'!AE20%</f>
        <v>86.6</v>
      </c>
      <c r="H20" s="4">
        <f>D20*'2010-2025 годы'!AF20%</f>
        <v>86.2</v>
      </c>
      <c r="I20" s="29">
        <f>E20*'2010-2025 годы'!AG20%</f>
        <v>76.900000000000006</v>
      </c>
      <c r="J20" s="28">
        <f>F20*'2010-2025 годы'!AH20%</f>
        <v>56.2</v>
      </c>
      <c r="K20" s="4">
        <f>G20*'2010-2025 годы'!AI20%</f>
        <v>62.8</v>
      </c>
      <c r="L20" s="4">
        <f>H20*'2010-2025 годы'!AJ20%</f>
        <v>64.3</v>
      </c>
      <c r="M20" s="29">
        <f>I20*'2010-2025 годы'!AK20%</f>
        <v>81.400000000000006</v>
      </c>
      <c r="N20" s="28">
        <f>J20*'2010-2025 годы'!AL20%</f>
        <v>61.5</v>
      </c>
      <c r="O20" s="4">
        <f>K20*'2010-2025 годы'!AM20%</f>
        <v>68.599999999999994</v>
      </c>
      <c r="P20" s="4">
        <f>L20*'2010-2025 годы'!AN20%</f>
        <v>68.900000000000006</v>
      </c>
      <c r="Q20" s="29">
        <f>M20*'2010-2025 годы'!AO20%</f>
        <v>84.7</v>
      </c>
      <c r="R20" s="28">
        <f>N20*'2010-2025 годы'!AP20%</f>
        <v>59.3</v>
      </c>
      <c r="S20" s="4">
        <f>O20*'2010-2025 годы'!AQ20%</f>
        <v>63.2</v>
      </c>
      <c r="T20" s="4">
        <f>P20*'2010-2025 годы'!AR20%</f>
        <v>68.599999999999994</v>
      </c>
      <c r="U20" s="29">
        <f>Q20*'2010-2025 годы'!AS20%</f>
        <v>79.400000000000006</v>
      </c>
      <c r="V20" s="28">
        <f>R20*'2010-2025 годы'!AT20%</f>
        <v>54.2</v>
      </c>
      <c r="W20" s="4">
        <f>S20*'2010-2025 годы'!AU20%</f>
        <v>57.2</v>
      </c>
      <c r="X20" s="4">
        <f>T20*'2010-2025 годы'!AV20%</f>
        <v>61.2</v>
      </c>
      <c r="Y20" s="29">
        <f>U20*'2010-2025 годы'!AW20%</f>
        <v>76</v>
      </c>
      <c r="Z20" s="28">
        <f>V20*'2010-2025 годы'!AX20%</f>
        <v>51.1</v>
      </c>
      <c r="AA20" s="4">
        <f>W20*'2010-2025 годы'!AY20%</f>
        <v>46.4</v>
      </c>
      <c r="AB20" s="4">
        <f>X20*'2010-2025 годы'!AZ20%</f>
        <v>64.099999999999994</v>
      </c>
      <c r="AC20" s="29">
        <f>Y20*'2010-2025 годы'!BA20%</f>
        <v>78.8</v>
      </c>
      <c r="AD20" s="28">
        <f>Z20*'2010-2025 годы'!BB20%</f>
        <v>58.3</v>
      </c>
      <c r="AE20" s="4">
        <f>AA20*'2010-2025 годы'!BC20%</f>
        <v>52.3</v>
      </c>
      <c r="AF20" s="4">
        <f>AB20*'2010-2025 годы'!BD20%</f>
        <v>72.599999999999994</v>
      </c>
      <c r="AG20" s="29">
        <f>AC20*'2010-2025 годы'!BE20%</f>
        <v>92.1</v>
      </c>
      <c r="AH20" s="28">
        <f>AD20*'2010-2025 годы'!BF20%</f>
        <v>58.9</v>
      </c>
      <c r="AI20" s="4">
        <f>AE20*'2010-2025 годы'!BG20%</f>
        <v>51.6</v>
      </c>
      <c r="AJ20" s="4">
        <f>AF20*'2010-2025 годы'!BH20%</f>
        <v>72.599999999999994</v>
      </c>
      <c r="AK20" s="29">
        <f>AG20*'2010-2025 годы'!BI20%</f>
        <v>92.3</v>
      </c>
      <c r="AL20" s="4">
        <f>AH20*'2010-2025 годы'!BJ20%</f>
        <v>61.3</v>
      </c>
      <c r="AM20" s="4">
        <f>AI20*'2010-2025 годы'!BK20%</f>
        <v>54.2</v>
      </c>
      <c r="AN20" s="29">
        <f>AJ20*'2010-2025 годы'!BL20%</f>
        <v>74.599999999999994</v>
      </c>
    </row>
    <row r="21" spans="1:40" ht="12" customHeight="1">
      <c r="A21" s="86" t="s">
        <v>10</v>
      </c>
      <c r="B21" s="28">
        <v>100</v>
      </c>
      <c r="C21" s="4">
        <v>100</v>
      </c>
      <c r="D21" s="4">
        <v>100</v>
      </c>
      <c r="E21" s="29">
        <v>100</v>
      </c>
      <c r="F21" s="28">
        <f>B21*'2010-2025 годы'!AD21%</f>
        <v>92.4</v>
      </c>
      <c r="G21" s="4">
        <f>C21*'2010-2025 годы'!AE21%</f>
        <v>97.2</v>
      </c>
      <c r="H21" s="4">
        <f>D21*'2010-2025 годы'!AF21%</f>
        <v>95.4</v>
      </c>
      <c r="I21" s="29">
        <f>E21*'2010-2025 годы'!AG21%</f>
        <v>98.4</v>
      </c>
      <c r="J21" s="28">
        <f>F21*'2010-2025 годы'!AH21%</f>
        <v>96.6</v>
      </c>
      <c r="K21" s="4">
        <f>G21*'2010-2025 годы'!AI21%</f>
        <v>100.3</v>
      </c>
      <c r="L21" s="4">
        <f>H21*'2010-2025 годы'!AJ21%</f>
        <v>97.5</v>
      </c>
      <c r="M21" s="29">
        <f>I21*'2010-2025 годы'!AK21%</f>
        <v>97.3</v>
      </c>
      <c r="N21" s="28">
        <f>J21*'2010-2025 годы'!AL21%</f>
        <v>99.7</v>
      </c>
      <c r="O21" s="4">
        <f>K21*'2010-2025 годы'!AM21%</f>
        <v>102.1</v>
      </c>
      <c r="P21" s="4">
        <f>L21*'2010-2025 годы'!AN21%</f>
        <v>99.4</v>
      </c>
      <c r="Q21" s="29">
        <f>M21*'2010-2025 годы'!AO21%</f>
        <v>95.7</v>
      </c>
      <c r="R21" s="28">
        <f>N21*'2010-2025 годы'!AP21%</f>
        <v>95.3</v>
      </c>
      <c r="S21" s="4">
        <f>O21*'2010-2025 годы'!AQ21%</f>
        <v>96.4</v>
      </c>
      <c r="T21" s="4">
        <f>P21*'2010-2025 годы'!AR21%</f>
        <v>92.5</v>
      </c>
      <c r="U21" s="29">
        <f>Q21*'2010-2025 годы'!AS21%</f>
        <v>91.5</v>
      </c>
      <c r="V21" s="28">
        <f>R21*'2010-2025 годы'!AT21%</f>
        <v>92.9</v>
      </c>
      <c r="W21" s="4">
        <f>S21*'2010-2025 годы'!AU21%</f>
        <v>93.3</v>
      </c>
      <c r="X21" s="4">
        <f>T21*'2010-2025 годы'!AV21%</f>
        <v>89.1</v>
      </c>
      <c r="Y21" s="29">
        <f>U21*'2010-2025 годы'!AW21%</f>
        <v>96</v>
      </c>
      <c r="Z21" s="28">
        <f>V21*'2010-2025 годы'!AX21%</f>
        <v>86.1</v>
      </c>
      <c r="AA21" s="4">
        <f>W21*'2010-2025 годы'!AY21%</f>
        <v>85.6</v>
      </c>
      <c r="AB21" s="4">
        <f>X21*'2010-2025 годы'!AZ21%</f>
        <v>82.9</v>
      </c>
      <c r="AC21" s="29">
        <f>Y21*'2010-2025 годы'!BA21%</f>
        <v>88.1</v>
      </c>
      <c r="AD21" s="28">
        <f>Z21*'2010-2025 годы'!BB21%</f>
        <v>79.5</v>
      </c>
      <c r="AE21" s="4">
        <f>AA21*'2010-2025 годы'!BC21%</f>
        <v>78.7</v>
      </c>
      <c r="AF21" s="4">
        <f>AB21*'2010-2025 годы'!BD21%</f>
        <v>75.400000000000006</v>
      </c>
      <c r="AG21" s="29">
        <f>AC21*'2010-2025 годы'!BE21%</f>
        <v>83.3</v>
      </c>
      <c r="AH21" s="28">
        <f>AD21*'2010-2025 годы'!BF21%</f>
        <v>79.599999999999994</v>
      </c>
      <c r="AI21" s="4">
        <f>AE21*'2010-2025 годы'!BG21%</f>
        <v>79.2</v>
      </c>
      <c r="AJ21" s="4">
        <f>AF21*'2010-2025 годы'!BH21%</f>
        <v>77</v>
      </c>
      <c r="AK21" s="29">
        <f>AG21*'2010-2025 годы'!BI21%</f>
        <v>83.5</v>
      </c>
      <c r="AL21" s="4">
        <f>AH21*'2010-2025 годы'!BJ21%</f>
        <v>83.1</v>
      </c>
      <c r="AM21" s="4">
        <f>AI21*'2010-2025 годы'!BK21%</f>
        <v>81.400000000000006</v>
      </c>
      <c r="AN21" s="29">
        <f>AJ21*'2010-2025 годы'!BL21%</f>
        <v>76.3</v>
      </c>
    </row>
    <row r="22" spans="1:40" ht="22.5">
      <c r="A22" s="86" t="s">
        <v>11</v>
      </c>
      <c r="B22" s="28">
        <v>100</v>
      </c>
      <c r="C22" s="4">
        <v>100</v>
      </c>
      <c r="D22" s="4">
        <v>100</v>
      </c>
      <c r="E22" s="29">
        <v>100</v>
      </c>
      <c r="F22" s="28">
        <f>B22*'2010-2025 годы'!AD22%</f>
        <v>93.8</v>
      </c>
      <c r="G22" s="4">
        <f>C22*'2010-2025 годы'!AE22%</f>
        <v>95.7</v>
      </c>
      <c r="H22" s="4">
        <f>D22*'2010-2025 годы'!AF22%</f>
        <v>96.8</v>
      </c>
      <c r="I22" s="29">
        <f>E22*'2010-2025 годы'!AG22%</f>
        <v>92.5</v>
      </c>
      <c r="J22" s="28">
        <f>F22*'2010-2025 годы'!AH22%</f>
        <v>84.3</v>
      </c>
      <c r="K22" s="4">
        <f>G22*'2010-2025 годы'!AI22%</f>
        <v>87.7</v>
      </c>
      <c r="L22" s="4">
        <f>H22*'2010-2025 годы'!AJ22%</f>
        <v>89.6</v>
      </c>
      <c r="M22" s="29">
        <f>I22*'2010-2025 годы'!AK22%</f>
        <v>91.6</v>
      </c>
      <c r="N22" s="28">
        <f>J22*'2010-2025 годы'!AL22%</f>
        <v>84.9</v>
      </c>
      <c r="O22" s="4">
        <f>K22*'2010-2025 годы'!AM22%</f>
        <v>88.7</v>
      </c>
      <c r="P22" s="4">
        <f>L22*'2010-2025 годы'!AN22%</f>
        <v>91.2</v>
      </c>
      <c r="Q22" s="29">
        <f>M22*'2010-2025 годы'!AO22%</f>
        <v>92.3</v>
      </c>
      <c r="R22" s="28">
        <f>N22*'2010-2025 годы'!AP22%</f>
        <v>88.1</v>
      </c>
      <c r="S22" s="4">
        <f>O22*'2010-2025 годы'!AQ22%</f>
        <v>88.8</v>
      </c>
      <c r="T22" s="4">
        <f>P22*'2010-2025 годы'!AR22%</f>
        <v>89</v>
      </c>
      <c r="U22" s="29">
        <f>Q22*'2010-2025 годы'!AS22%</f>
        <v>90.2</v>
      </c>
      <c r="V22" s="28">
        <f>R22*'2010-2025 годы'!AT22%</f>
        <v>77.900000000000006</v>
      </c>
      <c r="W22" s="4">
        <f>S22*'2010-2025 годы'!AU22%</f>
        <v>78.900000000000006</v>
      </c>
      <c r="X22" s="4">
        <f>T22*'2010-2025 годы'!AV22%</f>
        <v>80.099999999999994</v>
      </c>
      <c r="Y22" s="29">
        <f>U22*'2010-2025 годы'!AW22%</f>
        <v>89.6</v>
      </c>
      <c r="Z22" s="28">
        <f>V22*'2010-2025 годы'!AX22%</f>
        <v>81.2</v>
      </c>
      <c r="AA22" s="4">
        <f>W22*'2010-2025 годы'!AY22%</f>
        <v>82.6</v>
      </c>
      <c r="AB22" s="4">
        <f>X22*'2010-2025 годы'!AZ22%</f>
        <v>84.8</v>
      </c>
      <c r="AC22" s="29">
        <f>Y22*'2010-2025 годы'!BA22%</f>
        <v>94.9</v>
      </c>
      <c r="AD22" s="28">
        <f>Z22*'2010-2025 годы'!BB22%</f>
        <v>87.1</v>
      </c>
      <c r="AE22" s="4">
        <f>AA22*'2010-2025 годы'!BC22%</f>
        <v>85.7</v>
      </c>
      <c r="AF22" s="4">
        <f>AB22*'2010-2025 годы'!BD22%</f>
        <v>86.3</v>
      </c>
      <c r="AG22" s="29">
        <f>AC22*'2010-2025 годы'!BE22%</f>
        <v>100.4</v>
      </c>
      <c r="AH22" s="28">
        <f>AD22*'2010-2025 годы'!BF22%</f>
        <v>84.2</v>
      </c>
      <c r="AI22" s="4">
        <f>AE22*'2010-2025 годы'!BG22%</f>
        <v>85.4</v>
      </c>
      <c r="AJ22" s="4">
        <f>AF22*'2010-2025 годы'!BH22%</f>
        <v>88.2</v>
      </c>
      <c r="AK22" s="29">
        <f>AG22*'2010-2025 годы'!BI22%</f>
        <v>98.3</v>
      </c>
      <c r="AL22" s="4">
        <f>AH22*'2010-2025 годы'!BJ22%</f>
        <v>78.900000000000006</v>
      </c>
      <c r="AM22" s="4">
        <f>AI22*'2010-2025 годы'!BK22%</f>
        <v>81.599999999999994</v>
      </c>
      <c r="AN22" s="29">
        <f>AJ22*'2010-2025 годы'!BL22%</f>
        <v>85.3</v>
      </c>
    </row>
    <row r="23" spans="1:40" ht="22.5">
      <c r="A23" s="86" t="s">
        <v>12</v>
      </c>
      <c r="B23" s="28">
        <v>100</v>
      </c>
      <c r="C23" s="4">
        <v>100</v>
      </c>
      <c r="D23" s="4">
        <v>100</v>
      </c>
      <c r="E23" s="29">
        <v>100</v>
      </c>
      <c r="F23" s="28">
        <f>B23*'2010-2025 годы'!AD23%</f>
        <v>104.2</v>
      </c>
      <c r="G23" s="4">
        <f>C23*'2010-2025 годы'!AE23%</f>
        <v>102</v>
      </c>
      <c r="H23" s="4">
        <f>D23*'2010-2025 годы'!AF23%</f>
        <v>99.9</v>
      </c>
      <c r="I23" s="29">
        <f>E23*'2010-2025 годы'!AG23%</f>
        <v>100.5</v>
      </c>
      <c r="J23" s="28">
        <f>F23*'2010-2025 годы'!AH23%</f>
        <v>104.2</v>
      </c>
      <c r="K23" s="4">
        <f>G23*'2010-2025 годы'!AI23%</f>
        <v>102</v>
      </c>
      <c r="L23" s="4">
        <f>H23*'2010-2025 годы'!AJ23%</f>
        <v>99</v>
      </c>
      <c r="M23" s="29">
        <f>I23*'2010-2025 годы'!AK23%</f>
        <v>97.5</v>
      </c>
      <c r="N23" s="28">
        <f>J23*'2010-2025 годы'!AL23%</f>
        <v>104.4</v>
      </c>
      <c r="O23" s="4">
        <f>K23*'2010-2025 годы'!AM23%</f>
        <v>106.1</v>
      </c>
      <c r="P23" s="4">
        <f>L23*'2010-2025 годы'!AN23%</f>
        <v>103</v>
      </c>
      <c r="Q23" s="29">
        <f>M23*'2010-2025 годы'!AO23%</f>
        <v>106.8</v>
      </c>
      <c r="R23" s="28">
        <f>N23*'2010-2025 годы'!AP23%</f>
        <v>106.2</v>
      </c>
      <c r="S23" s="4">
        <f>O23*'2010-2025 годы'!AQ23%</f>
        <v>107.4</v>
      </c>
      <c r="T23" s="4">
        <f>P23*'2010-2025 годы'!AR23%</f>
        <v>104.2</v>
      </c>
      <c r="U23" s="29">
        <f>Q23*'2010-2025 годы'!AS23%</f>
        <v>109.6</v>
      </c>
      <c r="V23" s="28">
        <f>R23*'2010-2025 годы'!AT23%</f>
        <v>123.5</v>
      </c>
      <c r="W23" s="4">
        <f>S23*'2010-2025 годы'!AU23%</f>
        <v>118.6</v>
      </c>
      <c r="X23" s="4">
        <f>T23*'2010-2025 годы'!AV23%</f>
        <v>115.1</v>
      </c>
      <c r="Y23" s="29">
        <f>U23*'2010-2025 годы'!AW23%</f>
        <v>116.1</v>
      </c>
      <c r="Z23" s="28">
        <f>V23*'2010-2025 годы'!AX23%</f>
        <v>117</v>
      </c>
      <c r="AA23" s="4">
        <f>W23*'2010-2025 годы'!AY23%</f>
        <v>115.5</v>
      </c>
      <c r="AB23" s="4">
        <f>X23*'2010-2025 годы'!AZ23%</f>
        <v>114.2</v>
      </c>
      <c r="AC23" s="29">
        <f>Y23*'2010-2025 годы'!BA23%</f>
        <v>114</v>
      </c>
      <c r="AD23" s="28">
        <f>Z23*'2010-2025 годы'!BB23%</f>
        <v>116.1</v>
      </c>
      <c r="AE23" s="4">
        <f>AA23*'2010-2025 годы'!BC23%</f>
        <v>112.2</v>
      </c>
      <c r="AF23" s="4">
        <f>AB23*'2010-2025 годы'!BD23%</f>
        <v>109.1</v>
      </c>
      <c r="AG23" s="29">
        <f>AC23*'2010-2025 годы'!BE23%</f>
        <v>114</v>
      </c>
      <c r="AH23" s="28">
        <f>AD23*'2010-2025 годы'!BF23%</f>
        <v>107.5</v>
      </c>
      <c r="AI23" s="4">
        <f>AE23*'2010-2025 годы'!BG23%</f>
        <v>115.6</v>
      </c>
      <c r="AJ23" s="4">
        <f>AF23*'2010-2025 годы'!BH23%</f>
        <v>116.2</v>
      </c>
      <c r="AK23" s="29">
        <f>AG23*'2010-2025 годы'!BI23%</f>
        <v>117.9</v>
      </c>
      <c r="AL23" s="4">
        <f>AH23*'2010-2025 годы'!BJ23%</f>
        <v>114</v>
      </c>
      <c r="AM23" s="4">
        <f>AI23*'2010-2025 годы'!BK23%</f>
        <v>119.6</v>
      </c>
      <c r="AN23" s="29">
        <f>AJ23*'2010-2025 годы'!BL23%</f>
        <v>118.1</v>
      </c>
    </row>
    <row r="24" spans="1:40">
      <c r="A24" s="86" t="s">
        <v>1</v>
      </c>
      <c r="B24" s="28">
        <v>100</v>
      </c>
      <c r="C24" s="4">
        <v>100</v>
      </c>
      <c r="D24" s="4">
        <v>100</v>
      </c>
      <c r="E24" s="29">
        <v>100</v>
      </c>
      <c r="F24" s="28">
        <f>B24*'2010-2025 годы'!AD24%</f>
        <v>100</v>
      </c>
      <c r="G24" s="4">
        <f>C24*'2010-2025 годы'!AE24%</f>
        <v>99.4</v>
      </c>
      <c r="H24" s="4">
        <f>D24*'2010-2025 годы'!AF24%</f>
        <v>98.7</v>
      </c>
      <c r="I24" s="29">
        <f>E24*'2010-2025 годы'!AG24%</f>
        <v>101.1</v>
      </c>
      <c r="J24" s="28">
        <f>F24*'2010-2025 годы'!AH24%</f>
        <v>101.8</v>
      </c>
      <c r="K24" s="4">
        <f>G24*'2010-2025 годы'!AI24%</f>
        <v>100.8</v>
      </c>
      <c r="L24" s="4">
        <f>H24*'2010-2025 годы'!AJ24%</f>
        <v>99.3</v>
      </c>
      <c r="M24" s="29">
        <f>I24*'2010-2025 годы'!AK24%</f>
        <v>101.1</v>
      </c>
      <c r="N24" s="28">
        <f>J24*'2010-2025 годы'!AL24%</f>
        <v>104.2</v>
      </c>
      <c r="O24" s="4">
        <f>K24*'2010-2025 годы'!AM24%</f>
        <v>103.6</v>
      </c>
      <c r="P24" s="4">
        <f>L24*'2010-2025 годы'!AN24%</f>
        <v>102.7</v>
      </c>
      <c r="Q24" s="29">
        <f>M24*'2010-2025 годы'!AO24%</f>
        <v>106.4</v>
      </c>
      <c r="R24" s="28">
        <f>N24*'2010-2025 годы'!AP24%</f>
        <v>103.7</v>
      </c>
      <c r="S24" s="4">
        <f>O24*'2010-2025 годы'!AQ24%</f>
        <v>108.2</v>
      </c>
      <c r="T24" s="4">
        <f>P24*'2010-2025 годы'!AR24%</f>
        <v>106.7</v>
      </c>
      <c r="U24" s="29">
        <f>Q24*'2010-2025 годы'!AS24%</f>
        <v>112.3</v>
      </c>
      <c r="V24" s="28">
        <f>R24*'2010-2025 годы'!AT24%</f>
        <v>110.1</v>
      </c>
      <c r="W24" s="4">
        <f>S24*'2010-2025 годы'!AU24%</f>
        <v>114.6</v>
      </c>
      <c r="X24" s="4">
        <f>T24*'2010-2025 годы'!AV24%</f>
        <v>108.6</v>
      </c>
      <c r="Y24" s="29">
        <f>U24*'2010-2025 годы'!AW24%</f>
        <v>114.8</v>
      </c>
      <c r="Z24" s="28">
        <f>V24*'2010-2025 годы'!AX24%</f>
        <v>111.2</v>
      </c>
      <c r="AA24" s="4">
        <f>W24*'2010-2025 годы'!AY24%</f>
        <v>116.1</v>
      </c>
      <c r="AB24" s="4">
        <f>X24*'2010-2025 годы'!AZ24%</f>
        <v>110</v>
      </c>
      <c r="AC24" s="29">
        <f>Y24*'2010-2025 годы'!BA24%</f>
        <v>118</v>
      </c>
      <c r="AD24" s="28">
        <f>Z24*'2010-2025 годы'!BB24%</f>
        <v>110.3</v>
      </c>
      <c r="AE24" s="4">
        <f>AA24*'2010-2025 годы'!BC24%</f>
        <v>114.2</v>
      </c>
      <c r="AF24" s="4">
        <f>AB24*'2010-2025 годы'!BD24%</f>
        <v>108.2</v>
      </c>
      <c r="AG24" s="29">
        <f>AC24*'2010-2025 годы'!BE24%</f>
        <v>116.5</v>
      </c>
      <c r="AH24" s="28">
        <f>AD24*'2010-2025 годы'!BF24%</f>
        <v>110.2</v>
      </c>
      <c r="AI24" s="4">
        <f>AE24*'2010-2025 годы'!BG24%</f>
        <v>114.8</v>
      </c>
      <c r="AJ24" s="4">
        <f>AF24*'2010-2025 годы'!BH24%</f>
        <v>108</v>
      </c>
      <c r="AK24" s="29">
        <f>AG24*'2010-2025 годы'!BI24%</f>
        <v>116.5</v>
      </c>
      <c r="AL24" s="4">
        <f>AH24*'2010-2025 годы'!BJ24%</f>
        <v>108.4</v>
      </c>
      <c r="AM24" s="4">
        <f>AI24*'2010-2025 годы'!BK24%</f>
        <v>113.9</v>
      </c>
      <c r="AN24" s="29">
        <f>AJ24*'2010-2025 годы'!BL24%</f>
        <v>107.2</v>
      </c>
    </row>
    <row r="25" spans="1:40" ht="12" customHeight="1">
      <c r="A25" s="86" t="s">
        <v>35</v>
      </c>
      <c r="B25" s="28">
        <v>100</v>
      </c>
      <c r="C25" s="4">
        <v>100</v>
      </c>
      <c r="D25" s="4">
        <v>100</v>
      </c>
      <c r="E25" s="29">
        <v>100</v>
      </c>
      <c r="F25" s="28">
        <f>B25*'2010-2025 годы'!AD25%</f>
        <v>98.5</v>
      </c>
      <c r="G25" s="4">
        <f>C25*'2010-2025 годы'!AE25%</f>
        <v>99.2</v>
      </c>
      <c r="H25" s="4">
        <f>D25*'2010-2025 годы'!AF25%</f>
        <v>100.2</v>
      </c>
      <c r="I25" s="29">
        <f>E25*'2010-2025 годы'!AG25%</f>
        <v>100.3</v>
      </c>
      <c r="J25" s="28">
        <f>F25*'2010-2025 годы'!AH25%</f>
        <v>99.6</v>
      </c>
      <c r="K25" s="4">
        <f>G25*'2010-2025 годы'!AI25%</f>
        <v>98.2</v>
      </c>
      <c r="L25" s="4">
        <f>H25*'2010-2025 годы'!AJ25%</f>
        <v>98.6</v>
      </c>
      <c r="M25" s="29">
        <f>I25*'2010-2025 годы'!AK25%</f>
        <v>98.4</v>
      </c>
      <c r="N25" s="28">
        <f>J25*'2010-2025 годы'!AL25%</f>
        <v>100.5</v>
      </c>
      <c r="O25" s="4">
        <f>K25*'2010-2025 годы'!AM25%</f>
        <v>98.8</v>
      </c>
      <c r="P25" s="4">
        <f>L25*'2010-2025 годы'!AN25%</f>
        <v>99</v>
      </c>
      <c r="Q25" s="29">
        <f>M25*'2010-2025 годы'!AO25%</f>
        <v>99.5</v>
      </c>
      <c r="R25" s="28">
        <f>N25*'2010-2025 годы'!AP25%</f>
        <v>100.1</v>
      </c>
      <c r="S25" s="4">
        <f>O25*'2010-2025 годы'!AQ25%</f>
        <v>101.6</v>
      </c>
      <c r="T25" s="4">
        <f>P25*'2010-2025 годы'!AR25%</f>
        <v>101.1</v>
      </c>
      <c r="U25" s="29">
        <f>Q25*'2010-2025 годы'!AS25%</f>
        <v>101.3</v>
      </c>
      <c r="V25" s="28">
        <f>R25*'2010-2025 годы'!AT25%</f>
        <v>98.8</v>
      </c>
      <c r="W25" s="4">
        <f>S25*'2010-2025 годы'!AU25%</f>
        <v>102.2</v>
      </c>
      <c r="X25" s="4">
        <f>T25*'2010-2025 годы'!AV25%</f>
        <v>101.1</v>
      </c>
      <c r="Y25" s="29">
        <f>U25*'2010-2025 годы'!AW25%</f>
        <v>101.9</v>
      </c>
      <c r="Z25" s="28">
        <f>V25*'2010-2025 годы'!AX25%</f>
        <v>97.8</v>
      </c>
      <c r="AA25" s="4">
        <f>W25*'2010-2025 годы'!AY25%</f>
        <v>101.9</v>
      </c>
      <c r="AB25" s="4">
        <f>X25*'2010-2025 годы'!AZ25%</f>
        <v>101.4</v>
      </c>
      <c r="AC25" s="29">
        <f>Y25*'2010-2025 годы'!BA25%</f>
        <v>98.3</v>
      </c>
      <c r="AD25" s="28">
        <f>Z25*'2010-2025 годы'!BB25%</f>
        <v>96.7</v>
      </c>
      <c r="AE25" s="4">
        <f>AA25*'2010-2025 годы'!BC25%</f>
        <v>100.8</v>
      </c>
      <c r="AF25" s="4">
        <f>AB25*'2010-2025 годы'!BD25%</f>
        <v>99</v>
      </c>
      <c r="AG25" s="29">
        <f>AC25*'2010-2025 годы'!BE25%</f>
        <v>97.2</v>
      </c>
      <c r="AH25" s="28">
        <f>AD25*'2010-2025 годы'!BF25%</f>
        <v>95.2</v>
      </c>
      <c r="AI25" s="4">
        <f>AE25*'2010-2025 годы'!BG25%</f>
        <v>99.8</v>
      </c>
      <c r="AJ25" s="4">
        <f>AF25*'2010-2025 годы'!BH25%</f>
        <v>101.6</v>
      </c>
      <c r="AK25" s="29">
        <f>AG25*'2010-2025 годы'!BI25%</f>
        <v>97.5</v>
      </c>
      <c r="AL25" s="4">
        <f>AH25*'2010-2025 годы'!BJ25%</f>
        <v>93.9</v>
      </c>
      <c r="AM25" s="4">
        <f>AI25*'2010-2025 годы'!BK25%</f>
        <v>98.1</v>
      </c>
      <c r="AN25" s="29">
        <f>AJ25*'2010-2025 годы'!BL25%</f>
        <v>98.3</v>
      </c>
    </row>
    <row r="26" spans="1:40">
      <c r="A26" s="86" t="s">
        <v>13</v>
      </c>
      <c r="B26" s="28">
        <v>100</v>
      </c>
      <c r="C26" s="4">
        <v>100</v>
      </c>
      <c r="D26" s="4">
        <v>100</v>
      </c>
      <c r="E26" s="29">
        <v>100</v>
      </c>
      <c r="F26" s="28">
        <f>B26*'2010-2025 годы'!AD26%</f>
        <v>109</v>
      </c>
      <c r="G26" s="4">
        <f>C26*'2010-2025 годы'!AE26%</f>
        <v>106.7</v>
      </c>
      <c r="H26" s="4">
        <f>D26*'2010-2025 годы'!AF26%</f>
        <v>106</v>
      </c>
      <c r="I26" s="29">
        <f>E26*'2010-2025 годы'!AG26%</f>
        <v>103.7</v>
      </c>
      <c r="J26" s="28">
        <f>F26*'2010-2025 годы'!AH26%</f>
        <v>112.2</v>
      </c>
      <c r="K26" s="4">
        <f>G26*'2010-2025 годы'!AI26%</f>
        <v>110.5</v>
      </c>
      <c r="L26" s="4">
        <f>H26*'2010-2025 годы'!AJ26%</f>
        <v>108.4</v>
      </c>
      <c r="M26" s="29">
        <f>I26*'2010-2025 годы'!AK26%</f>
        <v>98.8</v>
      </c>
      <c r="N26" s="28">
        <f>J26*'2010-2025 годы'!AL26%</f>
        <v>99.5</v>
      </c>
      <c r="O26" s="4">
        <f>K26*'2010-2025 годы'!AM26%</f>
        <v>100.4</v>
      </c>
      <c r="P26" s="4">
        <f>L26*'2010-2025 годы'!AN26%</f>
        <v>101</v>
      </c>
      <c r="Q26" s="29">
        <f>M26*'2010-2025 годы'!AO26%</f>
        <v>101.7</v>
      </c>
      <c r="R26" s="28">
        <f>N26*'2010-2025 годы'!AP26%</f>
        <v>100</v>
      </c>
      <c r="S26" s="4">
        <f>O26*'2010-2025 годы'!AQ26%</f>
        <v>102</v>
      </c>
      <c r="T26" s="4">
        <f>P26*'2010-2025 годы'!AR26%</f>
        <v>93.2</v>
      </c>
      <c r="U26" s="29">
        <f>Q26*'2010-2025 годы'!AS26%</f>
        <v>107.9</v>
      </c>
      <c r="V26" s="28">
        <f>R26*'2010-2025 годы'!AT26%</f>
        <v>110.2</v>
      </c>
      <c r="W26" s="4">
        <f>S26*'2010-2025 годы'!AU26%</f>
        <v>112.1</v>
      </c>
      <c r="X26" s="4">
        <f>T26*'2010-2025 годы'!AV26%</f>
        <v>101.8</v>
      </c>
      <c r="Y26" s="29">
        <f>U26*'2010-2025 годы'!AW26%</f>
        <v>116.7</v>
      </c>
      <c r="Z26" s="28">
        <f>V26*'2010-2025 годы'!AX26%</f>
        <v>115.8</v>
      </c>
      <c r="AA26" s="4">
        <f>W26*'2010-2025 годы'!AY26%</f>
        <v>117.4</v>
      </c>
      <c r="AB26" s="4">
        <f>X26*'2010-2025 годы'!AZ26%</f>
        <v>103.5</v>
      </c>
      <c r="AC26" s="29">
        <f>Y26*'2010-2025 годы'!BA26%</f>
        <v>117.1</v>
      </c>
      <c r="AD26" s="28">
        <f>Z26*'2010-2025 годы'!BB26%</f>
        <v>108.4</v>
      </c>
      <c r="AE26" s="4">
        <f>AA26*'2010-2025 годы'!BC26%</f>
        <v>117.8</v>
      </c>
      <c r="AF26" s="4">
        <f>AB26*'2010-2025 годы'!BD26%</f>
        <v>103.8</v>
      </c>
      <c r="AG26" s="29">
        <f>AC26*'2010-2025 годы'!BE26%</f>
        <v>110.2</v>
      </c>
      <c r="AH26" s="28">
        <f>AD26*'2010-2025 годы'!BF26%</f>
        <v>93</v>
      </c>
      <c r="AI26" s="4">
        <f>AE26*'2010-2025 годы'!BG26%</f>
        <v>107.1</v>
      </c>
      <c r="AJ26" s="4">
        <f>AF26*'2010-2025 годы'!BH26%</f>
        <v>96.7</v>
      </c>
      <c r="AK26" s="29">
        <f>AG26*'2010-2025 годы'!BI26%</f>
        <v>92</v>
      </c>
      <c r="AL26" s="4">
        <f>AH26*'2010-2025 годы'!BJ26%</f>
        <v>86.4</v>
      </c>
      <c r="AM26" s="4">
        <f>AI26*'2010-2025 годы'!BK26%</f>
        <v>104</v>
      </c>
      <c r="AN26" s="29">
        <f>AJ26*'2010-2025 годы'!BL26%</f>
        <v>94.9</v>
      </c>
    </row>
    <row r="27" spans="1:40">
      <c r="A27" s="86" t="s">
        <v>14</v>
      </c>
      <c r="B27" s="30">
        <v>100</v>
      </c>
      <c r="C27" s="31">
        <v>100</v>
      </c>
      <c r="D27" s="31">
        <v>100</v>
      </c>
      <c r="E27" s="32">
        <v>100</v>
      </c>
      <c r="F27" s="30">
        <f>B27*'2010-2025 годы'!AD27%</f>
        <v>94.7</v>
      </c>
      <c r="G27" s="31">
        <f>C27*'2010-2025 годы'!AE27%</f>
        <v>90.9</v>
      </c>
      <c r="H27" s="31">
        <f>D27*'2010-2025 годы'!AF27%</f>
        <v>92.2</v>
      </c>
      <c r="I27" s="32">
        <f>E27*'2010-2025 годы'!AG27%</f>
        <v>95.5</v>
      </c>
      <c r="J27" s="30">
        <f>F27*'2010-2025 годы'!AH27%</f>
        <v>109.8</v>
      </c>
      <c r="K27" s="31">
        <f>G27*'2010-2025 годы'!AI27%</f>
        <v>106.4</v>
      </c>
      <c r="L27" s="31">
        <f>H27*'2010-2025 годы'!AJ27%</f>
        <v>103.7</v>
      </c>
      <c r="M27" s="32">
        <f>I27*'2010-2025 годы'!AK27%</f>
        <v>102.9</v>
      </c>
      <c r="N27" s="30">
        <f>J27*'2010-2025 годы'!AL27%</f>
        <v>92.5</v>
      </c>
      <c r="O27" s="31">
        <f>K27*'2010-2025 годы'!AM27%</f>
        <v>95.1</v>
      </c>
      <c r="P27" s="31">
        <f>L27*'2010-2025 годы'!AN27%</f>
        <v>93.5</v>
      </c>
      <c r="Q27" s="32">
        <f>M27*'2010-2025 годы'!AO27%</f>
        <v>87.6</v>
      </c>
      <c r="R27" s="30">
        <f>N27*'2010-2025 годы'!AP27%</f>
        <v>92.5</v>
      </c>
      <c r="S27" s="31">
        <f>O27*'2010-2025 годы'!AQ27%</f>
        <v>88.3</v>
      </c>
      <c r="T27" s="31">
        <f>P27*'2010-2025 годы'!AR27%</f>
        <v>88.2</v>
      </c>
      <c r="U27" s="32">
        <f>Q27*'2010-2025 годы'!AS27%</f>
        <v>69.900000000000006</v>
      </c>
      <c r="V27" s="30">
        <f>R27*'2010-2025 годы'!AT27%</f>
        <v>84.5</v>
      </c>
      <c r="W27" s="31">
        <f>S27*'2010-2025 годы'!AU27%</f>
        <v>72.099999999999994</v>
      </c>
      <c r="X27" s="31">
        <f>T27*'2010-2025 годы'!AV27%</f>
        <v>77.400000000000006</v>
      </c>
      <c r="Y27" s="32">
        <f>U27*'2010-2025 годы'!AW27%</f>
        <v>66.5</v>
      </c>
      <c r="Z27" s="30">
        <f>V27*'2010-2025 годы'!AX27%</f>
        <v>80.5</v>
      </c>
      <c r="AA27" s="31">
        <f>W27*'2010-2025 годы'!AY27%</f>
        <v>69.599999999999994</v>
      </c>
      <c r="AB27" s="31">
        <f>X27*'2010-2025 годы'!AZ27%</f>
        <v>73.099999999999994</v>
      </c>
      <c r="AC27" s="32">
        <f>Y27*'2010-2025 годы'!BA27%</f>
        <v>66</v>
      </c>
      <c r="AD27" s="30">
        <f>Z27*'2010-2025 годы'!BB27%</f>
        <v>72.5</v>
      </c>
      <c r="AE27" s="31">
        <f>AA27*'2010-2025 годы'!BC27%</f>
        <v>62.8</v>
      </c>
      <c r="AF27" s="31">
        <f>AB27*'2010-2025 годы'!BD27%</f>
        <v>66.7</v>
      </c>
      <c r="AG27" s="32">
        <f>AC27*'2010-2025 годы'!BE27%</f>
        <v>61.1</v>
      </c>
      <c r="AH27" s="30">
        <f>AD27*'2010-2025 годы'!BF27%</f>
        <v>75.8</v>
      </c>
      <c r="AI27" s="31">
        <f>AE27*'2010-2025 годы'!BG27%</f>
        <v>63.2</v>
      </c>
      <c r="AJ27" s="31">
        <f>AF27*'2010-2025 годы'!BH27%</f>
        <v>63.6</v>
      </c>
      <c r="AK27" s="32">
        <f>AG27*'2010-2025 годы'!BI27%</f>
        <v>56.8</v>
      </c>
      <c r="AL27" s="31">
        <f>AH27*'2010-2025 годы'!BJ27%</f>
        <v>65.599999999999994</v>
      </c>
      <c r="AM27" s="31">
        <f>AI27*'2010-2025 годы'!BK27%</f>
        <v>56.7</v>
      </c>
      <c r="AN27" s="32">
        <f>AJ27*'2010-2025 годы'!BL27%</f>
        <v>57.7</v>
      </c>
    </row>
    <row r="29" spans="1:40">
      <c r="A29" s="110"/>
      <c r="B29" s="110"/>
      <c r="C29" s="110"/>
      <c r="D29" s="110"/>
      <c r="E29" s="110"/>
      <c r="F29" s="11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5"/>
    </row>
    <row r="30" spans="1:4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F3:I3"/>
    <mergeCell ref="J3:M3"/>
    <mergeCell ref="A3:A4"/>
    <mergeCell ref="N3:Q3"/>
    <mergeCell ref="A29:F29"/>
    <mergeCell ref="B3:E3"/>
    <mergeCell ref="AL3:AN3"/>
    <mergeCell ref="R3:U3"/>
    <mergeCell ref="V3:Y3"/>
    <mergeCell ref="Z3:AC3"/>
    <mergeCell ref="AD3:AG3"/>
    <mergeCell ref="AH3:AK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49.6640625" style="2" customWidth="1"/>
    <col min="2" max="14" width="9.33203125" style="2"/>
    <col min="15" max="15" width="10.33203125" style="2" customWidth="1"/>
    <col min="16" max="25" width="9.33203125" style="2"/>
    <col min="26" max="26" width="11" style="2" customWidth="1"/>
    <col min="27" max="27" width="12.1640625" style="2" customWidth="1"/>
    <col min="28" max="16384" width="9.33203125" style="2"/>
  </cols>
  <sheetData>
    <row r="1" spans="1:28" ht="12.75">
      <c r="A1" s="5" t="s">
        <v>2</v>
      </c>
    </row>
    <row r="2" spans="1:28">
      <c r="A2" s="3"/>
      <c r="M2" s="18"/>
      <c r="T2" s="18" t="s">
        <v>63</v>
      </c>
      <c r="Y2" s="23"/>
      <c r="Z2" s="23"/>
      <c r="AA2" s="23"/>
      <c r="AB2" s="23" t="s">
        <v>57</v>
      </c>
    </row>
    <row r="3" spans="1:28" ht="11.25" customHeight="1">
      <c r="A3" s="112" t="s">
        <v>39</v>
      </c>
      <c r="B3" s="108" t="s">
        <v>29</v>
      </c>
      <c r="C3" s="108"/>
      <c r="D3" s="108"/>
      <c r="E3" s="108"/>
      <c r="F3" s="108" t="s">
        <v>30</v>
      </c>
      <c r="G3" s="108"/>
      <c r="H3" s="108"/>
      <c r="I3" s="108"/>
      <c r="J3" s="108" t="s">
        <v>37</v>
      </c>
      <c r="K3" s="108"/>
      <c r="L3" s="108"/>
      <c r="M3" s="108"/>
      <c r="N3" s="108" t="s">
        <v>40</v>
      </c>
      <c r="O3" s="108"/>
      <c r="P3" s="108"/>
      <c r="Q3" s="108"/>
      <c r="R3" s="108" t="s">
        <v>42</v>
      </c>
      <c r="S3" s="108"/>
      <c r="T3" s="108"/>
      <c r="U3" s="108"/>
      <c r="V3" s="108" t="s">
        <v>61</v>
      </c>
      <c r="W3" s="108"/>
      <c r="X3" s="108"/>
      <c r="Y3" s="108"/>
      <c r="Z3" s="114" t="s">
        <v>66</v>
      </c>
      <c r="AA3" s="114"/>
      <c r="AB3" s="114"/>
    </row>
    <row r="4" spans="1:28" s="12" customFormat="1" ht="33.75">
      <c r="A4" s="112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38</v>
      </c>
      <c r="J4" s="11" t="s">
        <v>21</v>
      </c>
      <c r="K4" s="11" t="s">
        <v>22</v>
      </c>
      <c r="L4" s="11" t="s">
        <v>23</v>
      </c>
      <c r="M4" s="11" t="s">
        <v>38</v>
      </c>
      <c r="N4" s="11" t="s">
        <v>21</v>
      </c>
      <c r="O4" s="11" t="s">
        <v>22</v>
      </c>
      <c r="P4" s="11" t="s">
        <v>23</v>
      </c>
      <c r="Q4" s="11" t="s">
        <v>38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21</v>
      </c>
      <c r="W4" s="11" t="s">
        <v>22</v>
      </c>
      <c r="X4" s="11" t="s">
        <v>23</v>
      </c>
      <c r="Y4" s="11" t="s">
        <v>24</v>
      </c>
      <c r="Z4" s="101" t="s">
        <v>21</v>
      </c>
      <c r="AA4" s="101" t="s">
        <v>22</v>
      </c>
      <c r="AB4" s="101" t="s">
        <v>23</v>
      </c>
    </row>
    <row r="5" spans="1:28" s="13" customFormat="1">
      <c r="A5" s="85" t="s">
        <v>3</v>
      </c>
      <c r="B5" s="24">
        <v>100</v>
      </c>
      <c r="C5" s="25">
        <v>100</v>
      </c>
      <c r="D5" s="25">
        <v>100</v>
      </c>
      <c r="E5" s="26">
        <v>100</v>
      </c>
      <c r="F5" s="24">
        <f>B5*'2010-2025 годы'!AP5%</f>
        <v>102.4</v>
      </c>
      <c r="G5" s="25">
        <f>C5*'2010-2025 годы'!AQ5%</f>
        <v>97.9</v>
      </c>
      <c r="H5" s="25">
        <f>D5*'2010-2025 годы'!AR5%</f>
        <v>97.4</v>
      </c>
      <c r="I5" s="27">
        <f>E5*'2010-2025 годы'!AS5%</f>
        <v>97.5</v>
      </c>
      <c r="J5" s="24">
        <f>F5*'2010-2025 годы'!AT5%</f>
        <v>101.2</v>
      </c>
      <c r="K5" s="25">
        <f>G5*'2010-2025 годы'!AU5%</f>
        <v>99.9</v>
      </c>
      <c r="L5" s="25">
        <f>H5*'2010-2025 годы'!AV5%</f>
        <v>100.5</v>
      </c>
      <c r="M5" s="27">
        <f>I5*'2010-2025 годы'!AW5%</f>
        <v>100.7</v>
      </c>
      <c r="N5" s="24">
        <f>J5*'2010-2025 годы'!AX5%</f>
        <v>105.5</v>
      </c>
      <c r="O5" s="25">
        <f>K5*'2010-2025 годы'!AY5%</f>
        <v>102.9</v>
      </c>
      <c r="P5" s="25">
        <f>L5*'2010-2025 годы'!AZ5%</f>
        <v>102.9</v>
      </c>
      <c r="Q5" s="27">
        <f>M5*'2010-2025 годы'!BA5%</f>
        <v>102</v>
      </c>
      <c r="R5" s="24">
        <f>N5*'2010-2025 годы'!BB5%</f>
        <v>108.3</v>
      </c>
      <c r="S5" s="25">
        <f>O5*'2010-2025 годы'!BC5%</f>
        <v>106.1</v>
      </c>
      <c r="T5" s="25">
        <f>P5*'2010-2025 годы'!BD5%</f>
        <v>105.5</v>
      </c>
      <c r="U5" s="27">
        <f>Q5*'2010-2025 годы'!BE5%</f>
        <v>106.8</v>
      </c>
      <c r="V5" s="24">
        <f>R5*'2010-2025 годы'!BF5%</f>
        <v>111.1</v>
      </c>
      <c r="W5" s="25">
        <f>S5*'2010-2025 годы'!BG5%</f>
        <v>109</v>
      </c>
      <c r="X5" s="25">
        <f>T5*'2010-2025 годы'!BH5%</f>
        <v>109.3</v>
      </c>
      <c r="Y5" s="27">
        <f>U5*'2010-2025 годы'!BI5%</f>
        <v>110.8</v>
      </c>
      <c r="Z5" s="25">
        <f>V5*'2010-2025 годы'!BJ5%</f>
        <v>116.4</v>
      </c>
      <c r="AA5" s="25">
        <f>W5*'2010-2025 годы'!BK5%</f>
        <v>115.1</v>
      </c>
      <c r="AB5" s="27">
        <f>X5*'2010-2025 годы'!BL5%</f>
        <v>115.4</v>
      </c>
    </row>
    <row r="6" spans="1:28" s="13" customFormat="1">
      <c r="A6" s="85" t="s">
        <v>26</v>
      </c>
      <c r="B6" s="24">
        <v>100</v>
      </c>
      <c r="C6" s="25">
        <v>100</v>
      </c>
      <c r="D6" s="25">
        <v>100</v>
      </c>
      <c r="E6" s="26">
        <v>100</v>
      </c>
      <c r="F6" s="24">
        <f>B6*'2010-2025 годы'!AP6%</f>
        <v>107.9</v>
      </c>
      <c r="G6" s="25">
        <f>C6*'2010-2025 годы'!AQ6%</f>
        <v>105.5</v>
      </c>
      <c r="H6" s="25">
        <f>D6*'2010-2025 годы'!AR6%</f>
        <v>103.4</v>
      </c>
      <c r="I6" s="26">
        <f>E6*'2010-2025 годы'!AS6%</f>
        <v>102.1</v>
      </c>
      <c r="J6" s="24">
        <f>F6*'2010-2025 годы'!AT6%</f>
        <v>110.3</v>
      </c>
      <c r="K6" s="25">
        <f>G6*'2010-2025 годы'!AU6%</f>
        <v>109</v>
      </c>
      <c r="L6" s="25">
        <f>H6*'2010-2025 годы'!AV6%</f>
        <v>107.3</v>
      </c>
      <c r="M6" s="26">
        <f>I6*'2010-2025 годы'!AW6%</f>
        <v>105.3</v>
      </c>
      <c r="N6" s="24">
        <f>J6*'2010-2025 годы'!AX6%</f>
        <v>117.8</v>
      </c>
      <c r="O6" s="25">
        <f>K6*'2010-2025 годы'!AY6%</f>
        <v>114.7</v>
      </c>
      <c r="P6" s="25">
        <f>L6*'2010-2025 годы'!AZ6%</f>
        <v>112</v>
      </c>
      <c r="Q6" s="26">
        <f>M6*'2010-2025 годы'!BA6%</f>
        <v>110.5</v>
      </c>
      <c r="R6" s="24">
        <f>N6*'2010-2025 годы'!BB6%</f>
        <v>126.2</v>
      </c>
      <c r="S6" s="25">
        <f>O6*'2010-2025 годы'!BC6%</f>
        <v>123.9</v>
      </c>
      <c r="T6" s="25">
        <f>P6*'2010-2025 годы'!BD6%</f>
        <v>120.1</v>
      </c>
      <c r="U6" s="26">
        <f>Q6*'2010-2025 годы'!BE6%</f>
        <v>120.2</v>
      </c>
      <c r="V6" s="24">
        <f>R6*'2010-2025 годы'!BF6%</f>
        <v>133.6</v>
      </c>
      <c r="W6" s="25">
        <f>S6*'2010-2025 годы'!BG6%</f>
        <v>129.5</v>
      </c>
      <c r="X6" s="25">
        <f>T6*'2010-2025 годы'!BH6%</f>
        <v>126.5</v>
      </c>
      <c r="Y6" s="26">
        <f>U6*'2010-2025 годы'!BI6%</f>
        <v>126.7</v>
      </c>
      <c r="Z6" s="25">
        <f>V6*'2010-2025 годы'!BJ6%</f>
        <v>145.9</v>
      </c>
      <c r="AA6" s="25">
        <f>W6*'2010-2025 годы'!BK6%</f>
        <v>143</v>
      </c>
      <c r="AB6" s="26">
        <f>X6*'2010-2025 годы'!BL6%</f>
        <v>140.69999999999999</v>
      </c>
    </row>
    <row r="7" spans="1:28">
      <c r="A7" s="86" t="s">
        <v>41</v>
      </c>
      <c r="B7" s="28">
        <v>100</v>
      </c>
      <c r="C7" s="4">
        <v>100</v>
      </c>
      <c r="D7" s="4">
        <v>100</v>
      </c>
      <c r="E7" s="29">
        <v>100</v>
      </c>
      <c r="F7" s="28">
        <f>B7*'2010-2025 годы'!AP7%</f>
        <v>108</v>
      </c>
      <c r="G7" s="4">
        <f>C7*'2010-2025 годы'!AQ7%</f>
        <v>106</v>
      </c>
      <c r="H7" s="4">
        <f>D7*'2010-2025 годы'!AR7%</f>
        <v>107.3</v>
      </c>
      <c r="I7" s="29">
        <f>E7*'2010-2025 годы'!AS7%</f>
        <v>105.2</v>
      </c>
      <c r="J7" s="28">
        <f>F7*'2010-2025 годы'!AT7%</f>
        <v>110.4</v>
      </c>
      <c r="K7" s="4">
        <f>G7*'2010-2025 годы'!AU7%</f>
        <v>110.2</v>
      </c>
      <c r="L7" s="4">
        <f>H7*'2010-2025 годы'!AV7%</f>
        <v>110.3</v>
      </c>
      <c r="M7" s="29">
        <f>I7*'2010-2025 годы'!AW7%</f>
        <v>103.5</v>
      </c>
      <c r="N7" s="28">
        <f>J7*'2010-2025 годы'!AX7%</f>
        <v>115.3</v>
      </c>
      <c r="O7" s="4">
        <f>K7*'2010-2025 годы'!AY7%</f>
        <v>114.5</v>
      </c>
      <c r="P7" s="4">
        <f>L7*'2010-2025 годы'!AZ7%</f>
        <v>121.4</v>
      </c>
      <c r="Q7" s="29">
        <f>M7*'2010-2025 годы'!BA7%</f>
        <v>120.4</v>
      </c>
      <c r="R7" s="28">
        <f>N7*'2010-2025 годы'!BB7%</f>
        <v>130.9</v>
      </c>
      <c r="S7" s="4">
        <f>O7*'2010-2025 годы'!BC7%</f>
        <v>130.9</v>
      </c>
      <c r="T7" s="4">
        <f>P7*'2010-2025 годы'!BD7%</f>
        <v>121.3</v>
      </c>
      <c r="U7" s="29">
        <f>Q7*'2010-2025 годы'!BE7%</f>
        <v>122.1</v>
      </c>
      <c r="V7" s="28">
        <f>R7*'2010-2025 годы'!BF7%</f>
        <v>137.19999999999999</v>
      </c>
      <c r="W7" s="4">
        <f>S7*'2010-2025 годы'!BG7%</f>
        <v>141.4</v>
      </c>
      <c r="X7" s="4">
        <f>T7*'2010-2025 годы'!BH7%</f>
        <v>141.69999999999999</v>
      </c>
      <c r="Y7" s="29">
        <f>U7*'2010-2025 годы'!BI7%</f>
        <v>143.1</v>
      </c>
      <c r="Z7" s="4">
        <f>V7*'2010-2025 годы'!BJ7%</f>
        <v>151.69999999999999</v>
      </c>
      <c r="AA7" s="4">
        <f>W7*'2010-2025 годы'!BK7%</f>
        <v>157.4</v>
      </c>
      <c r="AB7" s="29">
        <f>X7*'2010-2025 годы'!BL7%</f>
        <v>159.80000000000001</v>
      </c>
    </row>
    <row r="8" spans="1:28">
      <c r="A8" s="86" t="s">
        <v>0</v>
      </c>
      <c r="B8" s="28">
        <v>100</v>
      </c>
      <c r="C8" s="4">
        <v>100</v>
      </c>
      <c r="D8" s="4">
        <v>100</v>
      </c>
      <c r="E8" s="29">
        <v>100</v>
      </c>
      <c r="F8" s="28">
        <f>B8*'2010-2025 годы'!AP8%</f>
        <v>104.8</v>
      </c>
      <c r="G8" s="4">
        <f>C8*'2010-2025 годы'!AQ8%</f>
        <v>102.8</v>
      </c>
      <c r="H8" s="4">
        <f>D8*'2010-2025 годы'!AR8%</f>
        <v>100.5</v>
      </c>
      <c r="I8" s="29">
        <f>E8*'2010-2025 годы'!AS8%</f>
        <v>100</v>
      </c>
      <c r="J8" s="28">
        <f>F8*'2010-2025 годы'!AT8%</f>
        <v>106.1</v>
      </c>
      <c r="K8" s="4">
        <f>G8*'2010-2025 годы'!AU8%</f>
        <v>103.9</v>
      </c>
      <c r="L8" s="4">
        <f>H8*'2010-2025 годы'!AV8%</f>
        <v>102.6</v>
      </c>
      <c r="M8" s="29">
        <f>I8*'2010-2025 годы'!AW8%</f>
        <v>102.8</v>
      </c>
      <c r="N8" s="28">
        <f>J8*'2010-2025 годы'!AX8%</f>
        <v>112.9</v>
      </c>
      <c r="O8" s="4">
        <f>K8*'2010-2025 годы'!AY8%</f>
        <v>108.3</v>
      </c>
      <c r="P8" s="4">
        <f>L8*'2010-2025 годы'!AZ8%</f>
        <v>105.3</v>
      </c>
      <c r="Q8" s="29">
        <f>M8*'2010-2025 годы'!BA8%</f>
        <v>101.9</v>
      </c>
      <c r="R8" s="28">
        <f>N8*'2010-2025 годы'!BB8%</f>
        <v>111.5</v>
      </c>
      <c r="S8" s="4">
        <f>O8*'2010-2025 годы'!BC8%</f>
        <v>109.4</v>
      </c>
      <c r="T8" s="4">
        <f>P8*'2010-2025 годы'!BD8%</f>
        <v>107.5</v>
      </c>
      <c r="U8" s="29">
        <f>Q8*'2010-2025 годы'!BE8%</f>
        <v>106.4</v>
      </c>
      <c r="V8" s="28">
        <f>R8*'2010-2025 годы'!BF8%</f>
        <v>116.6</v>
      </c>
      <c r="W8" s="4">
        <f>S8*'2010-2025 годы'!BG8%</f>
        <v>109.3</v>
      </c>
      <c r="X8" s="4">
        <f>T8*'2010-2025 годы'!BH8%</f>
        <v>106.6</v>
      </c>
      <c r="Y8" s="29">
        <f>U8*'2010-2025 годы'!BI8%</f>
        <v>106.5</v>
      </c>
      <c r="Z8" s="4">
        <f>V8*'2010-2025 годы'!BJ8%</f>
        <v>121</v>
      </c>
      <c r="AA8" s="4">
        <f>W8*'2010-2025 годы'!BK8%</f>
        <v>114.7</v>
      </c>
      <c r="AB8" s="29">
        <f>X8*'2010-2025 годы'!BL8%</f>
        <v>113.3</v>
      </c>
    </row>
    <row r="9" spans="1:28" ht="9.75" customHeight="1">
      <c r="A9" s="87" t="s">
        <v>6</v>
      </c>
      <c r="B9" s="28">
        <v>100</v>
      </c>
      <c r="C9" s="4">
        <v>100</v>
      </c>
      <c r="D9" s="4">
        <v>100</v>
      </c>
      <c r="E9" s="29">
        <v>100</v>
      </c>
      <c r="F9" s="28">
        <f>B9*'2010-2025 годы'!AP9%</f>
        <v>104.2</v>
      </c>
      <c r="G9" s="4">
        <f>C9*'2010-2025 годы'!AQ9%</f>
        <v>102.1</v>
      </c>
      <c r="H9" s="4">
        <f>D9*'2010-2025 годы'!AR9%</f>
        <v>98</v>
      </c>
      <c r="I9" s="29">
        <f>E9*'2010-2025 годы'!AS9%</f>
        <v>97.1</v>
      </c>
      <c r="J9" s="28">
        <f>F9*'2010-2025 годы'!AT9%</f>
        <v>96.1</v>
      </c>
      <c r="K9" s="4">
        <f>G9*'2010-2025 годы'!AU9%</f>
        <v>97.8</v>
      </c>
      <c r="L9" s="4">
        <f>H9*'2010-2025 годы'!AV9%</f>
        <v>96</v>
      </c>
      <c r="M9" s="29">
        <f>I9*'2010-2025 годы'!AW9%</f>
        <v>98.6</v>
      </c>
      <c r="N9" s="28">
        <f>J9*'2010-2025 годы'!AX9%</f>
        <v>105.1</v>
      </c>
      <c r="O9" s="4">
        <f>K9*'2010-2025 годы'!AY9%</f>
        <v>101.7</v>
      </c>
      <c r="P9" s="4">
        <f>L9*'2010-2025 годы'!AZ9%</f>
        <v>98.1</v>
      </c>
      <c r="Q9" s="29">
        <f>M9*'2010-2025 годы'!BA9%</f>
        <v>98.8</v>
      </c>
      <c r="R9" s="28">
        <f>N9*'2010-2025 годы'!BB9%</f>
        <v>103.8</v>
      </c>
      <c r="S9" s="4">
        <f>O9*'2010-2025 годы'!BC9%</f>
        <v>105.1</v>
      </c>
      <c r="T9" s="4">
        <f>P9*'2010-2025 годы'!BD9%</f>
        <v>103.1</v>
      </c>
      <c r="U9" s="29">
        <f>Q9*'2010-2025 годы'!BE9%</f>
        <v>102.6</v>
      </c>
      <c r="V9" s="28">
        <f>R9*'2010-2025 годы'!BF9%</f>
        <v>105.3</v>
      </c>
      <c r="W9" s="4">
        <f>S9*'2010-2025 годы'!BG9%</f>
        <v>104.5</v>
      </c>
      <c r="X9" s="4">
        <f>T9*'2010-2025 годы'!BH9%</f>
        <v>99.7</v>
      </c>
      <c r="Y9" s="29">
        <f>U9*'2010-2025 годы'!BI9%</f>
        <v>100.4</v>
      </c>
      <c r="Z9" s="4">
        <f>V9*'2010-2025 годы'!BJ9%</f>
        <v>107.7</v>
      </c>
      <c r="AA9" s="4">
        <f>W9*'2010-2025 годы'!BK9%</f>
        <v>107.9</v>
      </c>
      <c r="AB9" s="29">
        <f>X9*'2010-2025 годы'!BL9%</f>
        <v>104.5</v>
      </c>
    </row>
    <row r="10" spans="1:28">
      <c r="A10" s="87" t="s">
        <v>4</v>
      </c>
      <c r="B10" s="28">
        <v>100</v>
      </c>
      <c r="C10" s="4">
        <v>100</v>
      </c>
      <c r="D10" s="4">
        <v>100</v>
      </c>
      <c r="E10" s="29">
        <v>100</v>
      </c>
      <c r="F10" s="28">
        <f>B10*'2010-2025 годы'!AP10%</f>
        <v>107.3</v>
      </c>
      <c r="G10" s="4">
        <f>C10*'2010-2025 годы'!AQ10%</f>
        <v>104.5</v>
      </c>
      <c r="H10" s="4">
        <f>D10*'2010-2025 годы'!AR10%</f>
        <v>104.4</v>
      </c>
      <c r="I10" s="29">
        <f>E10*'2010-2025 годы'!AS10%</f>
        <v>104.3</v>
      </c>
      <c r="J10" s="28">
        <f>F10*'2010-2025 годы'!AT10%</f>
        <v>119.9</v>
      </c>
      <c r="K10" s="4">
        <f>G10*'2010-2025 годы'!AU10%</f>
        <v>112.7</v>
      </c>
      <c r="L10" s="4">
        <f>H10*'2010-2025 годы'!AV10%</f>
        <v>111.7</v>
      </c>
      <c r="M10" s="29">
        <f>I10*'2010-2025 годы'!AW10%</f>
        <v>108.5</v>
      </c>
      <c r="N10" s="28">
        <f>J10*'2010-2025 годы'!AX10%</f>
        <v>124.8</v>
      </c>
      <c r="O10" s="4">
        <f>K10*'2010-2025 годы'!AY10%</f>
        <v>117.7</v>
      </c>
      <c r="P10" s="4">
        <f>L10*'2010-2025 годы'!AZ10%</f>
        <v>114.5</v>
      </c>
      <c r="Q10" s="29">
        <f>M10*'2010-2025 годы'!BA10%</f>
        <v>107.3</v>
      </c>
      <c r="R10" s="28">
        <f>N10*'2010-2025 годы'!BB10%</f>
        <v>126.3</v>
      </c>
      <c r="S10" s="4">
        <f>O10*'2010-2025 годы'!BC10%</f>
        <v>118.1</v>
      </c>
      <c r="T10" s="4">
        <f>P10*'2010-2025 годы'!BD10%</f>
        <v>116.4</v>
      </c>
      <c r="U10" s="29">
        <f>Q10*'2010-2025 годы'!BE10%</f>
        <v>113.1</v>
      </c>
      <c r="V10" s="28">
        <f>R10*'2010-2025 годы'!BF10%</f>
        <v>134.1</v>
      </c>
      <c r="W10" s="4">
        <f>S10*'2010-2025 годы'!BG10%</f>
        <v>120.5</v>
      </c>
      <c r="X10" s="4">
        <f>T10*'2010-2025 годы'!BH10%</f>
        <v>116.1</v>
      </c>
      <c r="Y10" s="29">
        <f>U10*'2010-2025 годы'!BI10%</f>
        <v>116.8</v>
      </c>
      <c r="Z10" s="4">
        <f>V10*'2010-2025 годы'!BJ10%</f>
        <v>143.6</v>
      </c>
      <c r="AA10" s="4">
        <f>W10*'2010-2025 годы'!BK10%</f>
        <v>126.3</v>
      </c>
      <c r="AB10" s="29">
        <f>X10*'2010-2025 годы'!BL10%</f>
        <v>122.7</v>
      </c>
    </row>
    <row r="11" spans="1:28" ht="22.5">
      <c r="A11" s="87" t="s">
        <v>31</v>
      </c>
      <c r="B11" s="28">
        <v>100</v>
      </c>
      <c r="C11" s="4">
        <v>100</v>
      </c>
      <c r="D11" s="4">
        <v>100</v>
      </c>
      <c r="E11" s="29">
        <v>100</v>
      </c>
      <c r="F11" s="28">
        <f>B11*'2010-2025 годы'!AP11%</f>
        <v>97.3</v>
      </c>
      <c r="G11" s="4">
        <f>C11*'2010-2025 годы'!AQ11%</f>
        <v>102</v>
      </c>
      <c r="H11" s="4">
        <f>D11*'2010-2025 годы'!AR11%</f>
        <v>100.6</v>
      </c>
      <c r="I11" s="29">
        <f>E11*'2010-2025 годы'!AS11%</f>
        <v>100.7</v>
      </c>
      <c r="J11" s="28">
        <f>F11*'2010-2025 годы'!AT11%</f>
        <v>97.6</v>
      </c>
      <c r="K11" s="4">
        <f>G11*'2010-2025 годы'!AU11%</f>
        <v>102.6</v>
      </c>
      <c r="L11" s="4">
        <f>H11*'2010-2025 годы'!AV11%</f>
        <v>102.1</v>
      </c>
      <c r="M11" s="29">
        <f>I11*'2010-2025 годы'!AW11%</f>
        <v>105.9</v>
      </c>
      <c r="N11" s="28">
        <f>J11*'2010-2025 годы'!AX11%</f>
        <v>101.5</v>
      </c>
      <c r="O11" s="4">
        <f>K11*'2010-2025 годы'!AY11%</f>
        <v>106.7</v>
      </c>
      <c r="P11" s="4">
        <f>L11*'2010-2025 годы'!AZ11%</f>
        <v>107.4</v>
      </c>
      <c r="Q11" s="29">
        <f>M11*'2010-2025 годы'!BA11%</f>
        <v>107.8</v>
      </c>
      <c r="R11" s="28">
        <f>N11*'2010-2025 годы'!BB11%</f>
        <v>100.8</v>
      </c>
      <c r="S11" s="4">
        <f>O11*'2010-2025 годы'!BC11%</f>
        <v>110.3</v>
      </c>
      <c r="T11" s="4">
        <f>P11*'2010-2025 годы'!BD11%</f>
        <v>108.4</v>
      </c>
      <c r="U11" s="29">
        <f>Q11*'2010-2025 годы'!BE11%</f>
        <v>113.1</v>
      </c>
      <c r="V11" s="28">
        <f>R11*'2010-2025 годы'!BF11%</f>
        <v>111.3</v>
      </c>
      <c r="W11" s="4">
        <f>S11*'2010-2025 годы'!BG11%</f>
        <v>112.3</v>
      </c>
      <c r="X11" s="4">
        <f>T11*'2010-2025 годы'!BH11%</f>
        <v>110.8</v>
      </c>
      <c r="Y11" s="29">
        <f>U11*'2010-2025 годы'!BI11%</f>
        <v>110.2</v>
      </c>
      <c r="Z11" s="4">
        <f>V11*'2010-2025 годы'!BJ11%</f>
        <v>101.6</v>
      </c>
      <c r="AA11" s="4">
        <f>W11*'2010-2025 годы'!BK11%</f>
        <v>110.8</v>
      </c>
      <c r="AB11" s="29">
        <f>X11*'2010-2025 годы'!BL11%</f>
        <v>114</v>
      </c>
    </row>
    <row r="12" spans="1:28" ht="22.5">
      <c r="A12" s="88" t="s">
        <v>36</v>
      </c>
      <c r="B12" s="28">
        <v>100</v>
      </c>
      <c r="C12" s="4">
        <v>100</v>
      </c>
      <c r="D12" s="4">
        <v>100</v>
      </c>
      <c r="E12" s="29">
        <v>100</v>
      </c>
      <c r="F12" s="28">
        <f>B12*'2010-2025 годы'!AP12%</f>
        <v>103.9</v>
      </c>
      <c r="G12" s="4">
        <f>C12*'2010-2025 годы'!AQ12%</f>
        <v>98.8</v>
      </c>
      <c r="H12" s="4">
        <f>D12*'2010-2025 годы'!AR12%</f>
        <v>94.5</v>
      </c>
      <c r="I12" s="29">
        <f>E12*'2010-2025 годы'!AS12%</f>
        <v>97</v>
      </c>
      <c r="J12" s="28">
        <f>F12*'2010-2025 годы'!AT12%</f>
        <v>111</v>
      </c>
      <c r="K12" s="4">
        <f>G12*'2010-2025 годы'!AU12%</f>
        <v>101.9</v>
      </c>
      <c r="L12" s="4">
        <f>H12*'2010-2025 годы'!AV12%</f>
        <v>99.3</v>
      </c>
      <c r="M12" s="29">
        <f>I12*'2010-2025 годы'!AW12%</f>
        <v>104</v>
      </c>
      <c r="N12" s="28">
        <f>J12*'2010-2025 годы'!AX12%</f>
        <v>123.8</v>
      </c>
      <c r="O12" s="4">
        <f>K12*'2010-2025 годы'!AY12%</f>
        <v>108.2</v>
      </c>
      <c r="P12" s="4">
        <f>L12*'2010-2025 годы'!AZ12%</f>
        <v>104</v>
      </c>
      <c r="Q12" s="29">
        <f>M12*'2010-2025 годы'!BA12%</f>
        <v>99.2</v>
      </c>
      <c r="R12" s="28">
        <f>N12*'2010-2025 годы'!BB12%</f>
        <v>121.2</v>
      </c>
      <c r="S12" s="4">
        <f>O12*'2010-2025 годы'!BC12%</f>
        <v>106.4</v>
      </c>
      <c r="T12" s="4">
        <f>P12*'2010-2025 годы'!BD12%</f>
        <v>103</v>
      </c>
      <c r="U12" s="29">
        <f>Q12*'2010-2025 годы'!BE12%</f>
        <v>94.7</v>
      </c>
      <c r="V12" s="28">
        <f>R12*'2010-2025 годы'!BF12%</f>
        <v>122</v>
      </c>
      <c r="W12" s="4">
        <f>S12*'2010-2025 годы'!BG12%</f>
        <v>101.8</v>
      </c>
      <c r="X12" s="4">
        <f>T12*'2010-2025 годы'!BH12%</f>
        <v>95.2</v>
      </c>
      <c r="Y12" s="29">
        <f>U12*'2010-2025 годы'!BI12%</f>
        <v>96.8</v>
      </c>
      <c r="Z12" s="4">
        <f>V12*'2010-2025 годы'!BJ12%</f>
        <v>112.5</v>
      </c>
      <c r="AA12" s="4">
        <f>W12*'2010-2025 годы'!BK12%</f>
        <v>101.1</v>
      </c>
      <c r="AB12" s="29">
        <f>X12*'2010-2025 годы'!BL12%</f>
        <v>92</v>
      </c>
    </row>
    <row r="13" spans="1:28">
      <c r="A13" s="86" t="s">
        <v>32</v>
      </c>
      <c r="B13" s="28">
        <v>100</v>
      </c>
      <c r="C13" s="4">
        <v>100</v>
      </c>
      <c r="D13" s="4">
        <v>100</v>
      </c>
      <c r="E13" s="29">
        <v>100</v>
      </c>
      <c r="F13" s="28">
        <f>B13*'2010-2025 годы'!AP13%</f>
        <v>109.6</v>
      </c>
      <c r="G13" s="4">
        <f>C13*'2010-2025 годы'!AQ13%</f>
        <v>110.9</v>
      </c>
      <c r="H13" s="4">
        <f>D13*'2010-2025 годы'!AR13%</f>
        <v>111.4</v>
      </c>
      <c r="I13" s="29">
        <f>E13*'2010-2025 годы'!AS13%</f>
        <v>112.4</v>
      </c>
      <c r="J13" s="28">
        <f>F13*'2010-2025 годы'!AT13%</f>
        <v>125.8</v>
      </c>
      <c r="K13" s="4">
        <f>G13*'2010-2025 годы'!AU13%</f>
        <v>124.4</v>
      </c>
      <c r="L13" s="4">
        <f>H13*'2010-2025 годы'!AV13%</f>
        <v>121.2</v>
      </c>
      <c r="M13" s="29">
        <f>I13*'2010-2025 годы'!AW13%</f>
        <v>119.7</v>
      </c>
      <c r="N13" s="28">
        <f>J13*'2010-2025 годы'!AX13%</f>
        <v>134.4</v>
      </c>
      <c r="O13" s="4">
        <f>K13*'2010-2025 годы'!AY13%</f>
        <v>134</v>
      </c>
      <c r="P13" s="4">
        <f>L13*'2010-2025 годы'!AZ13%</f>
        <v>125.9</v>
      </c>
      <c r="Q13" s="29">
        <f>M13*'2010-2025 годы'!BA13%</f>
        <v>128.4</v>
      </c>
      <c r="R13" s="28">
        <f>N13*'2010-2025 годы'!BB13%</f>
        <v>159.9</v>
      </c>
      <c r="S13" s="4">
        <f>O13*'2010-2025 годы'!BC13%</f>
        <v>151.30000000000001</v>
      </c>
      <c r="T13" s="4">
        <f>P13*'2010-2025 годы'!BD13%</f>
        <v>142</v>
      </c>
      <c r="U13" s="29">
        <f>Q13*'2010-2025 годы'!BE13%</f>
        <v>151.6</v>
      </c>
      <c r="V13" s="28">
        <f>R13*'2010-2025 годы'!BF13%</f>
        <v>180.8</v>
      </c>
      <c r="W13" s="4">
        <f>S13*'2010-2025 годы'!BG13%</f>
        <v>166.1</v>
      </c>
      <c r="X13" s="4">
        <f>T13*'2010-2025 годы'!BH13%</f>
        <v>155.9</v>
      </c>
      <c r="Y13" s="29">
        <f>U13*'2010-2025 годы'!BI13%</f>
        <v>168.7</v>
      </c>
      <c r="Z13" s="4">
        <f>V13*'2010-2025 годы'!BJ13%</f>
        <v>211.4</v>
      </c>
      <c r="AA13" s="4">
        <f>W13*'2010-2025 годы'!BK13%</f>
        <v>197.7</v>
      </c>
      <c r="AB13" s="29">
        <f>X13*'2010-2025 годы'!BL13%</f>
        <v>182.1</v>
      </c>
    </row>
    <row r="14" spans="1:28" s="14" customFormat="1">
      <c r="A14" s="85" t="s">
        <v>27</v>
      </c>
      <c r="B14" s="24">
        <v>100</v>
      </c>
      <c r="C14" s="25">
        <v>100</v>
      </c>
      <c r="D14" s="25">
        <v>100</v>
      </c>
      <c r="E14" s="26">
        <v>100</v>
      </c>
      <c r="F14" s="24">
        <f>B14*'2010-2025 годы'!AP14%</f>
        <v>99.1</v>
      </c>
      <c r="G14" s="25">
        <f>C14*'2010-2025 годы'!AQ14%</f>
        <v>93.3</v>
      </c>
      <c r="H14" s="25">
        <f>D14*'2010-2025 годы'!AR14%</f>
        <v>93.6</v>
      </c>
      <c r="I14" s="26">
        <f>E14*'2010-2025 годы'!AS14%</f>
        <v>94.5</v>
      </c>
      <c r="J14" s="24">
        <f>F14*'2010-2025 годы'!AT14%</f>
        <v>95.9</v>
      </c>
      <c r="K14" s="25">
        <f>G14*'2010-2025 годы'!AU14%</f>
        <v>94.4</v>
      </c>
      <c r="L14" s="25">
        <f>H14*'2010-2025 годы'!AV14%</f>
        <v>95.7</v>
      </c>
      <c r="M14" s="26">
        <f>I14*'2010-2025 годы'!AW14%</f>
        <v>98</v>
      </c>
      <c r="N14" s="24">
        <f>J14*'2010-2025 годы'!AX14%</f>
        <v>98.3</v>
      </c>
      <c r="O14" s="25">
        <f>K14*'2010-2025 годы'!AY14%</f>
        <v>96.1</v>
      </c>
      <c r="P14" s="25">
        <f>L14*'2010-2025 годы'!AZ14%</f>
        <v>96.9</v>
      </c>
      <c r="Q14" s="26">
        <f>M14*'2010-2025 годы'!BA14%</f>
        <v>97.5</v>
      </c>
      <c r="R14" s="24">
        <f>N14*'2010-2025 годы'!BB14%</f>
        <v>99.5</v>
      </c>
      <c r="S14" s="25">
        <f>O14*'2010-2025 годы'!BC14%</f>
        <v>97.1</v>
      </c>
      <c r="T14" s="25">
        <f>P14*'2010-2025 годы'!BD14%</f>
        <v>97.9</v>
      </c>
      <c r="U14" s="26">
        <f>Q14*'2010-2025 годы'!BE14%</f>
        <v>100.3</v>
      </c>
      <c r="V14" s="24">
        <f>R14*'2010-2025 годы'!BF14%</f>
        <v>100.4</v>
      </c>
      <c r="W14" s="25">
        <f>S14*'2010-2025 годы'!BG14%</f>
        <v>98.9</v>
      </c>
      <c r="X14" s="25">
        <f>T14*'2010-2025 годы'!BH14%</f>
        <v>100.5</v>
      </c>
      <c r="Y14" s="26">
        <f>U14*'2010-2025 годы'!BI14%</f>
        <v>103.2</v>
      </c>
      <c r="Z14" s="25">
        <f>V14*'2010-2025 годы'!BJ14%</f>
        <v>102.8</v>
      </c>
      <c r="AA14" s="25">
        <f>W14*'2010-2025 годы'!BK14%</f>
        <v>102.2</v>
      </c>
      <c r="AB14" s="26">
        <f>X14*'2010-2025 годы'!BL14%</f>
        <v>103.3</v>
      </c>
    </row>
    <row r="15" spans="1:28" ht="22.5">
      <c r="A15" s="86" t="s">
        <v>33</v>
      </c>
      <c r="B15" s="28">
        <v>100</v>
      </c>
      <c r="C15" s="4">
        <v>100</v>
      </c>
      <c r="D15" s="4">
        <v>100</v>
      </c>
      <c r="E15" s="29">
        <v>100</v>
      </c>
      <c r="F15" s="28">
        <f>B15*'2010-2025 годы'!AP15%</f>
        <v>98.4</v>
      </c>
      <c r="G15" s="4">
        <f>C15*'2010-2025 годы'!AQ15%</f>
        <v>88.5</v>
      </c>
      <c r="H15" s="4">
        <f>D15*'2010-2025 годы'!AR15%</f>
        <v>90.1</v>
      </c>
      <c r="I15" s="29">
        <f>E15*'2010-2025 годы'!AS15%</f>
        <v>97.4</v>
      </c>
      <c r="J15" s="28">
        <f>F15*'2010-2025 годы'!AT15%</f>
        <v>94.6</v>
      </c>
      <c r="K15" s="4">
        <f>G15*'2010-2025 годы'!AU15%</f>
        <v>93.7</v>
      </c>
      <c r="L15" s="4">
        <f>H15*'2010-2025 годы'!AV15%</f>
        <v>95.8</v>
      </c>
      <c r="M15" s="29">
        <f>I15*'2010-2025 годы'!AW15%</f>
        <v>99.7</v>
      </c>
      <c r="N15" s="28">
        <f>J15*'2010-2025 годы'!AX15%</f>
        <v>101.4</v>
      </c>
      <c r="O15" s="4">
        <f>K15*'2010-2025 годы'!AY15%</f>
        <v>98.9</v>
      </c>
      <c r="P15" s="4">
        <f>L15*'2010-2025 годы'!AZ15%</f>
        <v>99.1</v>
      </c>
      <c r="Q15" s="29">
        <f>M15*'2010-2025 годы'!BA15%</f>
        <v>101.1</v>
      </c>
      <c r="R15" s="28">
        <f>N15*'2010-2025 годы'!BB15%</f>
        <v>105.9</v>
      </c>
      <c r="S15" s="4">
        <f>O15*'2010-2025 годы'!BC15%</f>
        <v>103.8</v>
      </c>
      <c r="T15" s="4">
        <f>P15*'2010-2025 годы'!BD15%</f>
        <v>104.9</v>
      </c>
      <c r="U15" s="29">
        <f>Q15*'2010-2025 годы'!BE15%</f>
        <v>107.9</v>
      </c>
      <c r="V15" s="28">
        <f>R15*'2010-2025 годы'!BF15%</f>
        <v>111.1</v>
      </c>
      <c r="W15" s="4">
        <f>S15*'2010-2025 годы'!BG15%</f>
        <v>106.9</v>
      </c>
      <c r="X15" s="4">
        <f>T15*'2010-2025 годы'!BH15%</f>
        <v>109.4</v>
      </c>
      <c r="Y15" s="29">
        <f>U15*'2010-2025 годы'!BI15%</f>
        <v>116.4</v>
      </c>
      <c r="Z15" s="4">
        <f>V15*'2010-2025 годы'!BJ15%</f>
        <v>114.8</v>
      </c>
      <c r="AA15" s="4">
        <f>W15*'2010-2025 годы'!BK15%</f>
        <v>112.2</v>
      </c>
      <c r="AB15" s="29">
        <f>X15*'2010-2025 годы'!BL15%</f>
        <v>115.1</v>
      </c>
    </row>
    <row r="16" spans="1:28">
      <c r="A16" s="86" t="s">
        <v>7</v>
      </c>
      <c r="B16" s="28">
        <v>100</v>
      </c>
      <c r="C16" s="4">
        <v>100</v>
      </c>
      <c r="D16" s="4">
        <v>100</v>
      </c>
      <c r="E16" s="29">
        <v>100</v>
      </c>
      <c r="F16" s="28">
        <f>B16*'2010-2025 годы'!AP16%</f>
        <v>98.4</v>
      </c>
      <c r="G16" s="4">
        <f>C16*'2010-2025 годы'!AQ16%</f>
        <v>86.7</v>
      </c>
      <c r="H16" s="4">
        <f>D16*'2010-2025 годы'!AR16%</f>
        <v>85.2</v>
      </c>
      <c r="I16" s="29">
        <f>E16*'2010-2025 годы'!AS16%</f>
        <v>79.900000000000006</v>
      </c>
      <c r="J16" s="28">
        <f>F16*'2010-2025 годы'!AT16%</f>
        <v>83.7</v>
      </c>
      <c r="K16" s="4">
        <f>G16*'2010-2025 годы'!AU16%</f>
        <v>84.4</v>
      </c>
      <c r="L16" s="4">
        <f>H16*'2010-2025 годы'!AV16%</f>
        <v>86.9</v>
      </c>
      <c r="M16" s="29">
        <f>I16*'2010-2025 годы'!AW16%</f>
        <v>88.9</v>
      </c>
      <c r="N16" s="28">
        <f>J16*'2010-2025 годы'!AX16%</f>
        <v>90.8</v>
      </c>
      <c r="O16" s="4">
        <f>K16*'2010-2025 годы'!AY16%</f>
        <v>88.5</v>
      </c>
      <c r="P16" s="4">
        <f>L16*'2010-2025 годы'!AZ16%</f>
        <v>88.6</v>
      </c>
      <c r="Q16" s="29">
        <f>M16*'2010-2025 годы'!BA16%</f>
        <v>85.7</v>
      </c>
      <c r="R16" s="28">
        <f>N16*'2010-2025 годы'!BB16%</f>
        <v>94.4</v>
      </c>
      <c r="S16" s="4">
        <f>O16*'2010-2025 годы'!BC16%</f>
        <v>92</v>
      </c>
      <c r="T16" s="4">
        <f>P16*'2010-2025 годы'!BD16%</f>
        <v>92.2</v>
      </c>
      <c r="U16" s="29">
        <f>Q16*'2010-2025 годы'!BE16%</f>
        <v>99</v>
      </c>
      <c r="V16" s="28">
        <f>R16*'2010-2025 годы'!BF16%</f>
        <v>98.5</v>
      </c>
      <c r="W16" s="4">
        <f>S16*'2010-2025 годы'!BG16%</f>
        <v>94</v>
      </c>
      <c r="X16" s="4">
        <f>T16*'2010-2025 годы'!BH16%</f>
        <v>96.3</v>
      </c>
      <c r="Y16" s="29">
        <f>U16*'2010-2025 годы'!BI16%</f>
        <v>104.7</v>
      </c>
      <c r="Z16" s="4">
        <f>V16*'2010-2025 годы'!BJ16%</f>
        <v>118.7</v>
      </c>
      <c r="AA16" s="4">
        <f>W16*'2010-2025 годы'!BK16%</f>
        <v>114.1</v>
      </c>
      <c r="AB16" s="29">
        <f>X16*'2010-2025 годы'!BL16%</f>
        <v>115.8</v>
      </c>
    </row>
    <row r="17" spans="1:28" ht="12.75" customHeight="1">
      <c r="A17" s="86" t="s">
        <v>34</v>
      </c>
      <c r="B17" s="28">
        <v>100</v>
      </c>
      <c r="C17" s="4">
        <v>100</v>
      </c>
      <c r="D17" s="4">
        <v>100</v>
      </c>
      <c r="E17" s="29">
        <v>100</v>
      </c>
      <c r="F17" s="28">
        <f>B17*'2010-2025 годы'!AP17%</f>
        <v>94.7</v>
      </c>
      <c r="G17" s="4">
        <f>C17*'2010-2025 годы'!AQ17%</f>
        <v>97.5</v>
      </c>
      <c r="H17" s="4">
        <f>D17*'2010-2025 годы'!AR17%</f>
        <v>91</v>
      </c>
      <c r="I17" s="29">
        <f>E17*'2010-2025 годы'!AS17%</f>
        <v>82.3</v>
      </c>
      <c r="J17" s="28">
        <f>F17*'2010-2025 годы'!AT17%</f>
        <v>104.1</v>
      </c>
      <c r="K17" s="4">
        <f>G17*'2010-2025 годы'!AU17%</f>
        <v>106.8</v>
      </c>
      <c r="L17" s="4">
        <f>H17*'2010-2025 годы'!AV17%</f>
        <v>98.2</v>
      </c>
      <c r="M17" s="29">
        <f>I17*'2010-2025 годы'!AW17%</f>
        <v>88</v>
      </c>
      <c r="N17" s="28">
        <f>J17*'2010-2025 годы'!AX17%</f>
        <v>98.4</v>
      </c>
      <c r="O17" s="4">
        <f>K17*'2010-2025 годы'!AY17%</f>
        <v>107.1</v>
      </c>
      <c r="P17" s="4">
        <f>L17*'2010-2025 годы'!AZ17%</f>
        <v>98.7</v>
      </c>
      <c r="Q17" s="29">
        <f>M17*'2010-2025 годы'!BA17%</f>
        <v>86.9</v>
      </c>
      <c r="R17" s="28">
        <f>N17*'2010-2025 годы'!BB17%</f>
        <v>91.3</v>
      </c>
      <c r="S17" s="4">
        <f>O17*'2010-2025 годы'!BC17%</f>
        <v>99.8</v>
      </c>
      <c r="T17" s="4">
        <f>P17*'2010-2025 годы'!BD17%</f>
        <v>92.8</v>
      </c>
      <c r="U17" s="29">
        <f>Q17*'2010-2025 годы'!BE17%</f>
        <v>83.5</v>
      </c>
      <c r="V17" s="28">
        <f>R17*'2010-2025 годы'!BF17%</f>
        <v>81</v>
      </c>
      <c r="W17" s="4">
        <f>S17*'2010-2025 годы'!BG17%</f>
        <v>103.5</v>
      </c>
      <c r="X17" s="4">
        <f>T17*'2010-2025 годы'!BH17%</f>
        <v>90.1</v>
      </c>
      <c r="Y17" s="29">
        <f>U17*'2010-2025 годы'!BI17%</f>
        <v>78.900000000000006</v>
      </c>
      <c r="Z17" s="4">
        <f>V17*'2010-2025 годы'!BJ17%</f>
        <v>82.5</v>
      </c>
      <c r="AA17" s="4">
        <f>W17*'2010-2025 годы'!BK17%</f>
        <v>100</v>
      </c>
      <c r="AB17" s="29">
        <f>X17*'2010-2025 годы'!BL17%</f>
        <v>89</v>
      </c>
    </row>
    <row r="18" spans="1:28">
      <c r="A18" s="86" t="s">
        <v>8</v>
      </c>
      <c r="B18" s="28">
        <v>100</v>
      </c>
      <c r="C18" s="4">
        <v>100</v>
      </c>
      <c r="D18" s="4">
        <v>100</v>
      </c>
      <c r="E18" s="29">
        <v>100</v>
      </c>
      <c r="F18" s="28">
        <f>B18*'2010-2025 годы'!AP18%</f>
        <v>113.1</v>
      </c>
      <c r="G18" s="4">
        <f>C18*'2010-2025 годы'!AQ18%</f>
        <v>115</v>
      </c>
      <c r="H18" s="4">
        <f>D18*'2010-2025 годы'!AR18%</f>
        <v>110.2</v>
      </c>
      <c r="I18" s="29">
        <f>E18*'2010-2025 годы'!AS18%</f>
        <v>112</v>
      </c>
      <c r="J18" s="28">
        <f>F18*'2010-2025 годы'!AT18%</f>
        <v>121.1</v>
      </c>
      <c r="K18" s="4">
        <f>G18*'2010-2025 годы'!AU18%</f>
        <v>130</v>
      </c>
      <c r="L18" s="4">
        <f>H18*'2010-2025 годы'!AV18%</f>
        <v>125.2</v>
      </c>
      <c r="M18" s="29">
        <f>I18*'2010-2025 годы'!AW18%</f>
        <v>124.2</v>
      </c>
      <c r="N18" s="28">
        <f>J18*'2010-2025 годы'!AX18%</f>
        <v>136.1</v>
      </c>
      <c r="O18" s="4">
        <f>K18*'2010-2025 годы'!AY18%</f>
        <v>141.80000000000001</v>
      </c>
      <c r="P18" s="4">
        <f>L18*'2010-2025 годы'!AZ18%</f>
        <v>137.1</v>
      </c>
      <c r="Q18" s="29">
        <f>M18*'2010-2025 годы'!BA18%</f>
        <v>119.4</v>
      </c>
      <c r="R18" s="28">
        <f>N18*'2010-2025 годы'!BB18%</f>
        <v>139.9</v>
      </c>
      <c r="S18" s="4">
        <f>O18*'2010-2025 годы'!BC18%</f>
        <v>150.69999999999999</v>
      </c>
      <c r="T18" s="4">
        <f>P18*'2010-2025 годы'!BD18%</f>
        <v>144.1</v>
      </c>
      <c r="U18" s="29">
        <f>Q18*'2010-2025 годы'!BE18%</f>
        <v>114.9</v>
      </c>
      <c r="V18" s="28">
        <f>R18*'2010-2025 годы'!BF18%</f>
        <v>153.80000000000001</v>
      </c>
      <c r="W18" s="4">
        <f>S18*'2010-2025 годы'!BG18%</f>
        <v>164.4</v>
      </c>
      <c r="X18" s="4">
        <f>T18*'2010-2025 годы'!BH18%</f>
        <v>156.19999999999999</v>
      </c>
      <c r="Y18" s="29">
        <f>U18*'2010-2025 годы'!BI18%</f>
        <v>120.8</v>
      </c>
      <c r="Z18" s="4">
        <f>V18*'2010-2025 годы'!BJ18%</f>
        <v>155</v>
      </c>
      <c r="AA18" s="4">
        <f>W18*'2010-2025 годы'!BK18%</f>
        <v>162.80000000000001</v>
      </c>
      <c r="AB18" s="29">
        <f>X18*'2010-2025 годы'!BL18%</f>
        <v>152.6</v>
      </c>
    </row>
    <row r="19" spans="1:28">
      <c r="A19" s="86" t="s">
        <v>9</v>
      </c>
      <c r="B19" s="28">
        <v>100</v>
      </c>
      <c r="C19" s="4">
        <v>100</v>
      </c>
      <c r="D19" s="4">
        <v>100</v>
      </c>
      <c r="E19" s="29">
        <v>100</v>
      </c>
      <c r="F19" s="28">
        <f>B19*'2010-2025 годы'!AP19%</f>
        <v>97.6</v>
      </c>
      <c r="G19" s="4">
        <f>C19*'2010-2025 годы'!AQ19%</f>
        <v>97.3</v>
      </c>
      <c r="H19" s="4">
        <f>D19*'2010-2025 годы'!AR19%</f>
        <v>94.5</v>
      </c>
      <c r="I19" s="29">
        <f>E19*'2010-2025 годы'!AS19%</f>
        <v>101.9</v>
      </c>
      <c r="J19" s="28">
        <f>F19*'2010-2025 годы'!AT19%</f>
        <v>103.8</v>
      </c>
      <c r="K19" s="4">
        <f>G19*'2010-2025 годы'!AU19%</f>
        <v>103.6</v>
      </c>
      <c r="L19" s="4">
        <f>H19*'2010-2025 годы'!AV19%</f>
        <v>100.8</v>
      </c>
      <c r="M19" s="29">
        <f>I19*'2010-2025 годы'!AW19%</f>
        <v>104.9</v>
      </c>
      <c r="N19" s="28">
        <f>J19*'2010-2025 годы'!AX19%</f>
        <v>101.7</v>
      </c>
      <c r="O19" s="4">
        <f>K19*'2010-2025 годы'!AY19%</f>
        <v>103.4</v>
      </c>
      <c r="P19" s="4">
        <f>L19*'2010-2025 годы'!AZ19%</f>
        <v>102.1</v>
      </c>
      <c r="Q19" s="29">
        <f>M19*'2010-2025 годы'!BA19%</f>
        <v>107.4</v>
      </c>
      <c r="R19" s="28">
        <f>N19*'2010-2025 годы'!BB19%</f>
        <v>95.1</v>
      </c>
      <c r="S19" s="4">
        <f>O19*'2010-2025 годы'!BC19%</f>
        <v>96.8</v>
      </c>
      <c r="T19" s="4">
        <f>P19*'2010-2025 годы'!BD19%</f>
        <v>95.1</v>
      </c>
      <c r="U19" s="29">
        <f>Q19*'2010-2025 годы'!BE19%</f>
        <v>100.5</v>
      </c>
      <c r="V19" s="28">
        <f>R19*'2010-2025 годы'!BF19%</f>
        <v>95.9</v>
      </c>
      <c r="W19" s="4">
        <f>S19*'2010-2025 годы'!BG19%</f>
        <v>98.2</v>
      </c>
      <c r="X19" s="4">
        <f>T19*'2010-2025 годы'!BH19%</f>
        <v>94.8</v>
      </c>
      <c r="Y19" s="29">
        <f>U19*'2010-2025 годы'!BI19%</f>
        <v>101.5</v>
      </c>
      <c r="Z19" s="4">
        <f>V19*'2010-2025 годы'!BJ19%</f>
        <v>102</v>
      </c>
      <c r="AA19" s="4">
        <f>W19*'2010-2025 годы'!BK19%</f>
        <v>104</v>
      </c>
      <c r="AB19" s="29">
        <f>X19*'2010-2025 годы'!BL19%</f>
        <v>99.7</v>
      </c>
    </row>
    <row r="20" spans="1:28" s="6" customFormat="1">
      <c r="A20" s="86" t="s">
        <v>116</v>
      </c>
      <c r="B20" s="28">
        <v>100</v>
      </c>
      <c r="C20" s="4">
        <v>100</v>
      </c>
      <c r="D20" s="4">
        <v>100</v>
      </c>
      <c r="E20" s="29">
        <v>100</v>
      </c>
      <c r="F20" s="28">
        <f>B20*'2010-2025 годы'!AP20%</f>
        <v>96.4</v>
      </c>
      <c r="G20" s="4">
        <f>C20*'2010-2025 годы'!AQ20%</f>
        <v>92.2</v>
      </c>
      <c r="H20" s="4">
        <f>D20*'2010-2025 годы'!AR20%</f>
        <v>99.5</v>
      </c>
      <c r="I20" s="29">
        <f>E20*'2010-2025 годы'!AS20%</f>
        <v>93.7</v>
      </c>
      <c r="J20" s="28">
        <f>F20*'2010-2025 годы'!AT20%</f>
        <v>88.1</v>
      </c>
      <c r="K20" s="4">
        <f>G20*'2010-2025 годы'!AU20%</f>
        <v>83.4</v>
      </c>
      <c r="L20" s="4">
        <f>H20*'2010-2025 годы'!AV20%</f>
        <v>88.8</v>
      </c>
      <c r="M20" s="29">
        <f>I20*'2010-2025 годы'!AW20%</f>
        <v>89.7</v>
      </c>
      <c r="N20" s="28">
        <f>J20*'2010-2025 годы'!AX20%</f>
        <v>83.1</v>
      </c>
      <c r="O20" s="4">
        <f>K20*'2010-2025 годы'!AY20%</f>
        <v>67.7</v>
      </c>
      <c r="P20" s="4">
        <f>L20*'2010-2025 годы'!AZ20%</f>
        <v>93</v>
      </c>
      <c r="Q20" s="29">
        <f>M20*'2010-2025 годы'!BA20%</f>
        <v>93</v>
      </c>
      <c r="R20" s="28">
        <f>N20*'2010-2025 годы'!BB20%</f>
        <v>94.7</v>
      </c>
      <c r="S20" s="4">
        <f>O20*'2010-2025 годы'!BC20%</f>
        <v>76.3</v>
      </c>
      <c r="T20" s="4">
        <f>P20*'2010-2025 годы'!BD20%</f>
        <v>105.3</v>
      </c>
      <c r="U20" s="29">
        <f>Q20*'2010-2025 годы'!BE20%</f>
        <v>108.7</v>
      </c>
      <c r="V20" s="28">
        <f>R20*'2010-2025 годы'!BF20%</f>
        <v>95.6</v>
      </c>
      <c r="W20" s="4">
        <f>S20*'2010-2025 годы'!BG20%</f>
        <v>75.3</v>
      </c>
      <c r="X20" s="4">
        <f>T20*'2010-2025 годы'!BH20%</f>
        <v>105.3</v>
      </c>
      <c r="Y20" s="29">
        <f>U20*'2010-2025 годы'!BI20%</f>
        <v>108.9</v>
      </c>
      <c r="Z20" s="4">
        <f>V20*'2010-2025 годы'!BJ20%</f>
        <v>99.5</v>
      </c>
      <c r="AA20" s="4">
        <f>W20*'2010-2025 годы'!BK20%</f>
        <v>79.099999999999994</v>
      </c>
      <c r="AB20" s="29">
        <f>X20*'2010-2025 годы'!BL20%</f>
        <v>108.1</v>
      </c>
    </row>
    <row r="21" spans="1:28" ht="12" customHeight="1">
      <c r="A21" s="86" t="s">
        <v>10</v>
      </c>
      <c r="B21" s="28">
        <v>100</v>
      </c>
      <c r="C21" s="4">
        <v>100</v>
      </c>
      <c r="D21" s="4">
        <v>100</v>
      </c>
      <c r="E21" s="29">
        <v>100</v>
      </c>
      <c r="F21" s="28">
        <f>B21*'2010-2025 годы'!AP21%</f>
        <v>95.6</v>
      </c>
      <c r="G21" s="4">
        <f>C21*'2010-2025 годы'!AQ21%</f>
        <v>94.4</v>
      </c>
      <c r="H21" s="4">
        <f>D21*'2010-2025 годы'!AR21%</f>
        <v>93.1</v>
      </c>
      <c r="I21" s="29">
        <f>E21*'2010-2025 годы'!AS21%</f>
        <v>95.6</v>
      </c>
      <c r="J21" s="28">
        <f>F21*'2010-2025 годы'!AT21%</f>
        <v>93.2</v>
      </c>
      <c r="K21" s="4">
        <f>G21*'2010-2025 годы'!AU21%</f>
        <v>91.4</v>
      </c>
      <c r="L21" s="4">
        <f>H21*'2010-2025 годы'!AV21%</f>
        <v>89.7</v>
      </c>
      <c r="M21" s="29">
        <f>I21*'2010-2025 годы'!AW21%</f>
        <v>100.3</v>
      </c>
      <c r="N21" s="28">
        <f>J21*'2010-2025 годы'!AX21%</f>
        <v>86.4</v>
      </c>
      <c r="O21" s="4">
        <f>K21*'2010-2025 годы'!AY21%</f>
        <v>83.8</v>
      </c>
      <c r="P21" s="4">
        <f>L21*'2010-2025 годы'!AZ21%</f>
        <v>83.4</v>
      </c>
      <c r="Q21" s="29">
        <f>M21*'2010-2025 годы'!BA21%</f>
        <v>92.1</v>
      </c>
      <c r="R21" s="28">
        <f>N21*'2010-2025 годы'!BB21%</f>
        <v>79.7</v>
      </c>
      <c r="S21" s="4">
        <f>O21*'2010-2025 годы'!BC21%</f>
        <v>77</v>
      </c>
      <c r="T21" s="4">
        <f>P21*'2010-2025 годы'!BD21%</f>
        <v>75.900000000000006</v>
      </c>
      <c r="U21" s="29">
        <f>Q21*'2010-2025 годы'!BE21%</f>
        <v>87.1</v>
      </c>
      <c r="V21" s="28">
        <f>R21*'2010-2025 годы'!BF21%</f>
        <v>79.8</v>
      </c>
      <c r="W21" s="4">
        <f>S21*'2010-2025 годы'!BG21%</f>
        <v>77.5</v>
      </c>
      <c r="X21" s="4">
        <f>T21*'2010-2025 годы'!BH21%</f>
        <v>77.5</v>
      </c>
      <c r="Y21" s="29">
        <f>U21*'2010-2025 годы'!BI21%</f>
        <v>87.4</v>
      </c>
      <c r="Z21" s="4">
        <f>V21*'2010-2025 годы'!BJ21%</f>
        <v>83.3</v>
      </c>
      <c r="AA21" s="4">
        <f>W21*'2010-2025 годы'!BK21%</f>
        <v>79.7</v>
      </c>
      <c r="AB21" s="29">
        <f>X21*'2010-2025 годы'!BL21%</f>
        <v>76.8</v>
      </c>
    </row>
    <row r="22" spans="1:28" ht="22.5">
      <c r="A22" s="86" t="s">
        <v>11</v>
      </c>
      <c r="B22" s="28">
        <v>100</v>
      </c>
      <c r="C22" s="4">
        <v>100</v>
      </c>
      <c r="D22" s="4">
        <v>100</v>
      </c>
      <c r="E22" s="29">
        <v>100</v>
      </c>
      <c r="F22" s="28">
        <f>B22*'2010-2025 годы'!AP22%</f>
        <v>103.8</v>
      </c>
      <c r="G22" s="4">
        <f>C22*'2010-2025 годы'!AQ22%</f>
        <v>100.1</v>
      </c>
      <c r="H22" s="4">
        <f>D22*'2010-2025 годы'!AR22%</f>
        <v>97.6</v>
      </c>
      <c r="I22" s="29">
        <f>E22*'2010-2025 годы'!AS22%</f>
        <v>97.7</v>
      </c>
      <c r="J22" s="28">
        <f>F22*'2010-2025 годы'!AT22%</f>
        <v>91.8</v>
      </c>
      <c r="K22" s="4">
        <f>G22*'2010-2025 годы'!AU22%</f>
        <v>88.9</v>
      </c>
      <c r="L22" s="4">
        <f>H22*'2010-2025 годы'!AV22%</f>
        <v>87.8</v>
      </c>
      <c r="M22" s="29">
        <f>I22*'2010-2025 годы'!AW22%</f>
        <v>97</v>
      </c>
      <c r="N22" s="28">
        <f>J22*'2010-2025 годы'!AX22%</f>
        <v>95.7</v>
      </c>
      <c r="O22" s="4">
        <f>K22*'2010-2025 годы'!AY22%</f>
        <v>93.1</v>
      </c>
      <c r="P22" s="4">
        <f>L22*'2010-2025 годы'!AZ22%</f>
        <v>93</v>
      </c>
      <c r="Q22" s="29">
        <f>M22*'2010-2025 годы'!BA22%</f>
        <v>102.7</v>
      </c>
      <c r="R22" s="28">
        <f>N22*'2010-2025 годы'!BB22%</f>
        <v>102.7</v>
      </c>
      <c r="S22" s="4">
        <f>O22*'2010-2025 годы'!BC22%</f>
        <v>96.5</v>
      </c>
      <c r="T22" s="4">
        <f>P22*'2010-2025 годы'!BD22%</f>
        <v>94.7</v>
      </c>
      <c r="U22" s="29">
        <f>Q22*'2010-2025 годы'!BE22%</f>
        <v>108.7</v>
      </c>
      <c r="V22" s="28">
        <f>R22*'2010-2025 годы'!BF22%</f>
        <v>99.3</v>
      </c>
      <c r="W22" s="4">
        <f>S22*'2010-2025 годы'!BG22%</f>
        <v>96.1</v>
      </c>
      <c r="X22" s="4">
        <f>T22*'2010-2025 годы'!BH22%</f>
        <v>96.8</v>
      </c>
      <c r="Y22" s="29">
        <f>U22*'2010-2025 годы'!BI22%</f>
        <v>106.4</v>
      </c>
      <c r="Z22" s="4">
        <f>V22*'2010-2025 годы'!BJ22%</f>
        <v>93</v>
      </c>
      <c r="AA22" s="4">
        <f>W22*'2010-2025 годы'!BK22%</f>
        <v>91.9</v>
      </c>
      <c r="AB22" s="29">
        <f>X22*'2010-2025 годы'!BL22%</f>
        <v>93.6</v>
      </c>
    </row>
    <row r="23" spans="1:28" ht="22.5">
      <c r="A23" s="86" t="s">
        <v>12</v>
      </c>
      <c r="B23" s="28">
        <v>100</v>
      </c>
      <c r="C23" s="4">
        <v>100</v>
      </c>
      <c r="D23" s="4">
        <v>100</v>
      </c>
      <c r="E23" s="29">
        <v>100</v>
      </c>
      <c r="F23" s="28">
        <f>B23*'2010-2025 годы'!AP23%</f>
        <v>101.7</v>
      </c>
      <c r="G23" s="4">
        <f>C23*'2010-2025 годы'!AQ23%</f>
        <v>101.2</v>
      </c>
      <c r="H23" s="4">
        <f>D23*'2010-2025 годы'!AR23%</f>
        <v>101.2</v>
      </c>
      <c r="I23" s="29">
        <f>E23*'2010-2025 годы'!AS23%</f>
        <v>102.6</v>
      </c>
      <c r="J23" s="28">
        <f>F23*'2010-2025 годы'!AT23%</f>
        <v>118.3</v>
      </c>
      <c r="K23" s="4">
        <f>G23*'2010-2025 годы'!AU23%</f>
        <v>111.7</v>
      </c>
      <c r="L23" s="4">
        <f>H23*'2010-2025 годы'!AV23%</f>
        <v>111.8</v>
      </c>
      <c r="M23" s="29">
        <f>I23*'2010-2025 годы'!AW23%</f>
        <v>108.7</v>
      </c>
      <c r="N23" s="28">
        <f>J23*'2010-2025 годы'!AX23%</f>
        <v>112</v>
      </c>
      <c r="O23" s="4">
        <f>K23*'2010-2025 годы'!AY23%</f>
        <v>108.8</v>
      </c>
      <c r="P23" s="4">
        <f>L23*'2010-2025 годы'!AZ23%</f>
        <v>110.9</v>
      </c>
      <c r="Q23" s="29">
        <f>M23*'2010-2025 годы'!BA23%</f>
        <v>106.7</v>
      </c>
      <c r="R23" s="28">
        <f>N23*'2010-2025 годы'!BB23%</f>
        <v>111.1</v>
      </c>
      <c r="S23" s="4">
        <f>O23*'2010-2025 годы'!BC23%</f>
        <v>105.6</v>
      </c>
      <c r="T23" s="4">
        <f>P23*'2010-2025 годы'!BD23%</f>
        <v>105.9</v>
      </c>
      <c r="U23" s="29">
        <f>Q23*'2010-2025 годы'!BE23%</f>
        <v>106.7</v>
      </c>
      <c r="V23" s="28">
        <f>R23*'2010-2025 годы'!BF23%</f>
        <v>102.9</v>
      </c>
      <c r="W23" s="4">
        <f>S23*'2010-2025 годы'!BG23%</f>
        <v>108.8</v>
      </c>
      <c r="X23" s="4">
        <f>T23*'2010-2025 годы'!BH23%</f>
        <v>112.8</v>
      </c>
      <c r="Y23" s="29">
        <f>U23*'2010-2025 годы'!BI23%</f>
        <v>110.3</v>
      </c>
      <c r="Z23" s="4">
        <f>V23*'2010-2025 годы'!BJ23%</f>
        <v>109.1</v>
      </c>
      <c r="AA23" s="4">
        <f>W23*'2010-2025 годы'!BK23%</f>
        <v>112.6</v>
      </c>
      <c r="AB23" s="29">
        <f>X23*'2010-2025 годы'!BL23%</f>
        <v>114.6</v>
      </c>
    </row>
    <row r="24" spans="1:28">
      <c r="A24" s="86" t="s">
        <v>1</v>
      </c>
      <c r="B24" s="28">
        <v>100</v>
      </c>
      <c r="C24" s="4">
        <v>100</v>
      </c>
      <c r="D24" s="4">
        <v>100</v>
      </c>
      <c r="E24" s="29">
        <v>100</v>
      </c>
      <c r="F24" s="28">
        <f>B24*'2010-2025 годы'!AP24%</f>
        <v>99.5</v>
      </c>
      <c r="G24" s="4">
        <f>C24*'2010-2025 годы'!AQ24%</f>
        <v>104.4</v>
      </c>
      <c r="H24" s="4">
        <f>D24*'2010-2025 годы'!AR24%</f>
        <v>103.9</v>
      </c>
      <c r="I24" s="29">
        <f>E24*'2010-2025 годы'!AS24%</f>
        <v>105.5</v>
      </c>
      <c r="J24" s="28">
        <f>F24*'2010-2025 годы'!AT24%</f>
        <v>105.7</v>
      </c>
      <c r="K24" s="4">
        <f>G24*'2010-2025 годы'!AU24%</f>
        <v>110.6</v>
      </c>
      <c r="L24" s="4">
        <f>H24*'2010-2025 годы'!AV24%</f>
        <v>105.8</v>
      </c>
      <c r="M24" s="29">
        <f>I24*'2010-2025 годы'!AW24%</f>
        <v>107.8</v>
      </c>
      <c r="N24" s="28">
        <f>J24*'2010-2025 годы'!AX24%</f>
        <v>106.8</v>
      </c>
      <c r="O24" s="4">
        <f>K24*'2010-2025 годы'!AY24%</f>
        <v>112</v>
      </c>
      <c r="P24" s="4">
        <f>L24*'2010-2025 годы'!AZ24%</f>
        <v>107.2</v>
      </c>
      <c r="Q24" s="29">
        <f>M24*'2010-2025 годы'!BA24%</f>
        <v>110.8</v>
      </c>
      <c r="R24" s="28">
        <f>N24*'2010-2025 годы'!BB24%</f>
        <v>105.9</v>
      </c>
      <c r="S24" s="4">
        <f>O24*'2010-2025 годы'!BC24%</f>
        <v>110.2</v>
      </c>
      <c r="T24" s="4">
        <f>P24*'2010-2025 годы'!BD24%</f>
        <v>105.5</v>
      </c>
      <c r="U24" s="29">
        <f>Q24*'2010-2025 годы'!BE24%</f>
        <v>109.4</v>
      </c>
      <c r="V24" s="28">
        <f>R24*'2010-2025 годы'!BF24%</f>
        <v>105.8</v>
      </c>
      <c r="W24" s="4">
        <f>S24*'2010-2025 годы'!BG24%</f>
        <v>110.8</v>
      </c>
      <c r="X24" s="4">
        <f>T24*'2010-2025 годы'!BH24%</f>
        <v>105.3</v>
      </c>
      <c r="Y24" s="29">
        <f>U24*'2010-2025 годы'!BI24%</f>
        <v>109.4</v>
      </c>
      <c r="Z24" s="4">
        <f>V24*'2010-2025 годы'!BJ24%</f>
        <v>104.1</v>
      </c>
      <c r="AA24" s="4">
        <f>W24*'2010-2025 годы'!BK24%</f>
        <v>109.9</v>
      </c>
      <c r="AB24" s="29">
        <f>X24*'2010-2025 годы'!BL24%</f>
        <v>104.6</v>
      </c>
    </row>
    <row r="25" spans="1:28" ht="12" customHeight="1">
      <c r="A25" s="86" t="s">
        <v>35</v>
      </c>
      <c r="B25" s="28">
        <v>100</v>
      </c>
      <c r="C25" s="4">
        <v>100</v>
      </c>
      <c r="D25" s="4">
        <v>100</v>
      </c>
      <c r="E25" s="29">
        <v>100</v>
      </c>
      <c r="F25" s="28">
        <f>B25*'2010-2025 годы'!AP25%</f>
        <v>99.6</v>
      </c>
      <c r="G25" s="4">
        <f>C25*'2010-2025 годы'!AQ25%</f>
        <v>102.8</v>
      </c>
      <c r="H25" s="4">
        <f>D25*'2010-2025 годы'!AR25%</f>
        <v>102.1</v>
      </c>
      <c r="I25" s="29">
        <f>E25*'2010-2025 годы'!AS25%</f>
        <v>101.8</v>
      </c>
      <c r="J25" s="28">
        <f>F25*'2010-2025 годы'!AT25%</f>
        <v>98.3</v>
      </c>
      <c r="K25" s="4">
        <f>G25*'2010-2025 годы'!AU25%</f>
        <v>103.4</v>
      </c>
      <c r="L25" s="4">
        <f>H25*'2010-2025 годы'!AV25%</f>
        <v>102.1</v>
      </c>
      <c r="M25" s="29">
        <f>I25*'2010-2025 годы'!AW25%</f>
        <v>102.4</v>
      </c>
      <c r="N25" s="28">
        <f>J25*'2010-2025 годы'!AX25%</f>
        <v>97.3</v>
      </c>
      <c r="O25" s="4">
        <f>K25*'2010-2025 годы'!AY25%</f>
        <v>103.1</v>
      </c>
      <c r="P25" s="4">
        <f>L25*'2010-2025 годы'!AZ25%</f>
        <v>102.4</v>
      </c>
      <c r="Q25" s="29">
        <f>M25*'2010-2025 годы'!BA25%</f>
        <v>98.8</v>
      </c>
      <c r="R25" s="28">
        <f>N25*'2010-2025 годы'!BB25%</f>
        <v>96.2</v>
      </c>
      <c r="S25" s="4">
        <f>O25*'2010-2025 годы'!BC25%</f>
        <v>102</v>
      </c>
      <c r="T25" s="4">
        <f>P25*'2010-2025 годы'!BD25%</f>
        <v>99.9</v>
      </c>
      <c r="U25" s="29">
        <f>Q25*'2010-2025 годы'!BE25%</f>
        <v>97.7</v>
      </c>
      <c r="V25" s="28">
        <f>R25*'2010-2025 годы'!BF25%</f>
        <v>94.8</v>
      </c>
      <c r="W25" s="4">
        <f>S25*'2010-2025 годы'!BG25%</f>
        <v>101</v>
      </c>
      <c r="X25" s="4">
        <f>T25*'2010-2025 годы'!BH25%</f>
        <v>102.5</v>
      </c>
      <c r="Y25" s="29">
        <f>U25*'2010-2025 годы'!BI25%</f>
        <v>98</v>
      </c>
      <c r="Z25" s="4">
        <f>V25*'2010-2025 годы'!BJ25%</f>
        <v>93.5</v>
      </c>
      <c r="AA25" s="4">
        <f>W25*'2010-2025 годы'!BK25%</f>
        <v>99.3</v>
      </c>
      <c r="AB25" s="29">
        <f>X25*'2010-2025 годы'!BL25%</f>
        <v>99.2</v>
      </c>
    </row>
    <row r="26" spans="1:28">
      <c r="A26" s="86" t="s">
        <v>13</v>
      </c>
      <c r="B26" s="28">
        <v>100</v>
      </c>
      <c r="C26" s="4">
        <v>100</v>
      </c>
      <c r="D26" s="4">
        <v>100</v>
      </c>
      <c r="E26" s="29">
        <v>100</v>
      </c>
      <c r="F26" s="28">
        <f>B26*'2010-2025 годы'!AP26%</f>
        <v>100.5</v>
      </c>
      <c r="G26" s="4">
        <f>C26*'2010-2025 годы'!AQ26%</f>
        <v>101.6</v>
      </c>
      <c r="H26" s="4">
        <f>D26*'2010-2025 годы'!AR26%</f>
        <v>92.3</v>
      </c>
      <c r="I26" s="29">
        <f>E26*'2010-2025 годы'!AS26%</f>
        <v>106.1</v>
      </c>
      <c r="J26" s="28">
        <f>F26*'2010-2025 годы'!AT26%</f>
        <v>110.8</v>
      </c>
      <c r="K26" s="4">
        <f>G26*'2010-2025 годы'!AU26%</f>
        <v>111.7</v>
      </c>
      <c r="L26" s="4">
        <f>H26*'2010-2025 годы'!AV26%</f>
        <v>100.8</v>
      </c>
      <c r="M26" s="29">
        <f>I26*'2010-2025 годы'!AW26%</f>
        <v>114.8</v>
      </c>
      <c r="N26" s="28">
        <f>J26*'2010-2025 годы'!AX26%</f>
        <v>116.5</v>
      </c>
      <c r="O26" s="4">
        <f>K26*'2010-2025 годы'!AY26%</f>
        <v>116.9</v>
      </c>
      <c r="P26" s="4">
        <f>L26*'2010-2025 годы'!AZ26%</f>
        <v>102.5</v>
      </c>
      <c r="Q26" s="29">
        <f>M26*'2010-2025 годы'!BA26%</f>
        <v>115.1</v>
      </c>
      <c r="R26" s="28">
        <f>N26*'2010-2025 годы'!BB26%</f>
        <v>109</v>
      </c>
      <c r="S26" s="4">
        <f>O26*'2010-2025 годы'!BC26%</f>
        <v>117.3</v>
      </c>
      <c r="T26" s="4">
        <f>P26*'2010-2025 годы'!BD26%</f>
        <v>102.8</v>
      </c>
      <c r="U26" s="29">
        <f>Q26*'2010-2025 годы'!BE26%</f>
        <v>108.3</v>
      </c>
      <c r="V26" s="28">
        <f>R26*'2010-2025 годы'!BF26%</f>
        <v>93.5</v>
      </c>
      <c r="W26" s="4">
        <f>S26*'2010-2025 годы'!BG26%</f>
        <v>106.6</v>
      </c>
      <c r="X26" s="4">
        <f>T26*'2010-2025 годы'!BH26%</f>
        <v>95.8</v>
      </c>
      <c r="Y26" s="29">
        <f>U26*'2010-2025 годы'!BI26%</f>
        <v>90.4</v>
      </c>
      <c r="Z26" s="4">
        <f>V26*'2010-2025 годы'!BJ26%</f>
        <v>86.9</v>
      </c>
      <c r="AA26" s="4">
        <f>W26*'2010-2025 годы'!BK26%</f>
        <v>103.5</v>
      </c>
      <c r="AB26" s="29">
        <f>X26*'2010-2025 годы'!BL26%</f>
        <v>94</v>
      </c>
    </row>
    <row r="27" spans="1:28">
      <c r="A27" s="86" t="s">
        <v>14</v>
      </c>
      <c r="B27" s="30">
        <v>100</v>
      </c>
      <c r="C27" s="31">
        <v>100</v>
      </c>
      <c r="D27" s="31">
        <v>100</v>
      </c>
      <c r="E27" s="32">
        <v>100</v>
      </c>
      <c r="F27" s="30">
        <f>B27*'2010-2025 годы'!AP27%</f>
        <v>100</v>
      </c>
      <c r="G27" s="31">
        <f>C27*'2010-2025 годы'!AQ27%</f>
        <v>92.9</v>
      </c>
      <c r="H27" s="31">
        <f>D27*'2010-2025 годы'!AR27%</f>
        <v>94.3</v>
      </c>
      <c r="I27" s="32">
        <f>E27*'2010-2025 годы'!AS27%</f>
        <v>79.8</v>
      </c>
      <c r="J27" s="30">
        <f>F27*'2010-2025 годы'!AT27%</f>
        <v>91.3</v>
      </c>
      <c r="K27" s="31">
        <f>G27*'2010-2025 годы'!AU27%</f>
        <v>75.900000000000006</v>
      </c>
      <c r="L27" s="31">
        <f>H27*'2010-2025 годы'!AV27%</f>
        <v>82.7</v>
      </c>
      <c r="M27" s="32">
        <f>I27*'2010-2025 годы'!AW27%</f>
        <v>76</v>
      </c>
      <c r="N27" s="30">
        <f>J27*'2010-2025 годы'!AX27%</f>
        <v>87</v>
      </c>
      <c r="O27" s="31">
        <f>K27*'2010-2025 годы'!AY27%</f>
        <v>73.3</v>
      </c>
      <c r="P27" s="31">
        <f>L27*'2010-2025 годы'!AZ27%</f>
        <v>78.2</v>
      </c>
      <c r="Q27" s="32">
        <f>M27*'2010-2025 годы'!BA27%</f>
        <v>75.5</v>
      </c>
      <c r="R27" s="30">
        <f>N27*'2010-2025 годы'!BB27%</f>
        <v>78.400000000000006</v>
      </c>
      <c r="S27" s="31">
        <f>O27*'2010-2025 годы'!BC27%</f>
        <v>66.2</v>
      </c>
      <c r="T27" s="31">
        <f>P27*'2010-2025 годы'!BD27%</f>
        <v>71.400000000000006</v>
      </c>
      <c r="U27" s="32">
        <f>Q27*'2010-2025 годы'!BE27%</f>
        <v>69.900000000000006</v>
      </c>
      <c r="V27" s="30">
        <f>R27*'2010-2025 годы'!BF27%</f>
        <v>82</v>
      </c>
      <c r="W27" s="31">
        <f>S27*'2010-2025 годы'!BG27%</f>
        <v>66.7</v>
      </c>
      <c r="X27" s="31">
        <f>T27*'2010-2025 годы'!BH27%</f>
        <v>68</v>
      </c>
      <c r="Y27" s="32">
        <f>U27*'2010-2025 годы'!BI27%</f>
        <v>64.900000000000006</v>
      </c>
      <c r="Z27" s="31">
        <f>V27*'2010-2025 годы'!BJ27%</f>
        <v>70.900000000000006</v>
      </c>
      <c r="AA27" s="31">
        <f>W27*'2010-2025 годы'!BK27%</f>
        <v>59.8</v>
      </c>
      <c r="AB27" s="32">
        <f>X27*'2010-2025 годы'!BL27%</f>
        <v>61.7</v>
      </c>
    </row>
  </sheetData>
  <mergeCells count="8">
    <mergeCell ref="Z3:AB3"/>
    <mergeCell ref="A3:A4"/>
    <mergeCell ref="N3:Q3"/>
    <mergeCell ref="R3:U3"/>
    <mergeCell ref="V3:Y3"/>
    <mergeCell ref="F3:I3"/>
    <mergeCell ref="J3:M3"/>
    <mergeCell ref="B3:E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49.6640625" style="2" customWidth="1"/>
    <col min="2" max="13" width="9.33203125" style="2"/>
    <col min="14" max="14" width="9.1640625" style="2" customWidth="1"/>
    <col min="15" max="16384" width="9.33203125" style="2"/>
  </cols>
  <sheetData>
    <row r="1" spans="1:24" ht="12.75">
      <c r="A1" s="5" t="s">
        <v>2</v>
      </c>
    </row>
    <row r="2" spans="1:24">
      <c r="A2" s="3"/>
      <c r="M2" s="23"/>
      <c r="N2" s="23"/>
      <c r="O2" s="23"/>
      <c r="P2" s="23" t="s">
        <v>62</v>
      </c>
    </row>
    <row r="3" spans="1:24" ht="11.25" customHeight="1">
      <c r="A3" s="112" t="s">
        <v>39</v>
      </c>
      <c r="B3" s="116" t="s">
        <v>40</v>
      </c>
      <c r="C3" s="117"/>
      <c r="D3" s="117"/>
      <c r="E3" s="118"/>
      <c r="F3" s="116" t="s">
        <v>42</v>
      </c>
      <c r="G3" s="117"/>
      <c r="H3" s="117"/>
      <c r="I3" s="118"/>
      <c r="J3" s="116" t="s">
        <v>61</v>
      </c>
      <c r="K3" s="117"/>
      <c r="L3" s="117"/>
      <c r="M3" s="118"/>
      <c r="N3" s="115" t="s">
        <v>66</v>
      </c>
      <c r="O3" s="115"/>
      <c r="P3" s="115"/>
    </row>
    <row r="4" spans="1:24" s="12" customFormat="1" ht="33.75">
      <c r="A4" s="112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118</v>
      </c>
      <c r="N4" s="11" t="s">
        <v>21</v>
      </c>
      <c r="O4" s="101" t="s">
        <v>22</v>
      </c>
      <c r="P4" s="101" t="s">
        <v>23</v>
      </c>
    </row>
    <row r="5" spans="1:24" s="13" customFormat="1">
      <c r="A5" s="85" t="s">
        <v>3</v>
      </c>
      <c r="B5" s="36">
        <v>100</v>
      </c>
      <c r="C5" s="25">
        <v>100</v>
      </c>
      <c r="D5" s="25">
        <v>100</v>
      </c>
      <c r="E5" s="26">
        <v>100</v>
      </c>
      <c r="F5" s="24">
        <f>B5*'2010-2025 годы'!BB5%</f>
        <v>102.7</v>
      </c>
      <c r="G5" s="25">
        <f>C5*'2010-2025 годы'!BC5%</f>
        <v>103.1</v>
      </c>
      <c r="H5" s="25">
        <f>D5*'2010-2025 годы'!BD5%</f>
        <v>102.5</v>
      </c>
      <c r="I5" s="27">
        <f>E5*'2010-2025 годы'!BE5%</f>
        <v>104.7</v>
      </c>
      <c r="J5" s="24">
        <f>F5*'2010-2025 годы'!BF5%</f>
        <v>105.4</v>
      </c>
      <c r="K5" s="25">
        <f>G5*'2010-2025 годы'!BG5%</f>
        <v>105.9</v>
      </c>
      <c r="L5" s="25">
        <f>H5*'2010-2025 годы'!BH5%</f>
        <v>106.2</v>
      </c>
      <c r="M5" s="27">
        <f>I5*'2010-2025 годы'!BI5%</f>
        <v>108.6</v>
      </c>
      <c r="N5" s="25">
        <f>J5*'2010-2025 годы'!BJ5%</f>
        <v>110.5</v>
      </c>
      <c r="O5" s="25">
        <f>K5*'2010-2025 годы'!BK5%</f>
        <v>111.8</v>
      </c>
      <c r="P5" s="27">
        <f>L5*'2010-2025 годы'!BL5%</f>
        <v>112.1</v>
      </c>
      <c r="Q5" s="21"/>
      <c r="R5" s="21"/>
      <c r="S5" s="21"/>
      <c r="T5" s="21"/>
      <c r="U5" s="21"/>
      <c r="V5" s="21"/>
      <c r="W5" s="21"/>
      <c r="X5" s="21"/>
    </row>
    <row r="6" spans="1:24" s="13" customFormat="1">
      <c r="A6" s="85" t="s">
        <v>26</v>
      </c>
      <c r="B6" s="36">
        <v>100</v>
      </c>
      <c r="C6" s="25">
        <v>100</v>
      </c>
      <c r="D6" s="25">
        <v>100</v>
      </c>
      <c r="E6" s="26">
        <v>100</v>
      </c>
      <c r="F6" s="24">
        <f>B6*'2010-2025 годы'!BB6%</f>
        <v>107.1</v>
      </c>
      <c r="G6" s="25">
        <f>C6*'2010-2025 годы'!BC6%</f>
        <v>108</v>
      </c>
      <c r="H6" s="25">
        <f>D6*'2010-2025 годы'!BD6%</f>
        <v>107.2</v>
      </c>
      <c r="I6" s="26">
        <f>E6*'2010-2025 годы'!BE6%</f>
        <v>108.8</v>
      </c>
      <c r="J6" s="24">
        <f>F6*'2010-2025 годы'!BF6%</f>
        <v>113.4</v>
      </c>
      <c r="K6" s="25">
        <f>G6*'2010-2025 годы'!BG6%</f>
        <v>112.9</v>
      </c>
      <c r="L6" s="25">
        <f>H6*'2010-2025 годы'!BH6%</f>
        <v>112.9</v>
      </c>
      <c r="M6" s="26">
        <f>I6*'2010-2025 годы'!BI6%</f>
        <v>114.7</v>
      </c>
      <c r="N6" s="25">
        <f>J6*'2010-2025 годы'!BJ6%</f>
        <v>123.8</v>
      </c>
      <c r="O6" s="25">
        <f>K6*'2010-2025 годы'!BK6%</f>
        <v>124.6</v>
      </c>
      <c r="P6" s="26">
        <f>L6*'2010-2025 годы'!BL6%</f>
        <v>125.5</v>
      </c>
      <c r="Q6" s="21"/>
      <c r="R6" s="21"/>
      <c r="S6" s="21"/>
    </row>
    <row r="7" spans="1:24">
      <c r="A7" s="86" t="s">
        <v>41</v>
      </c>
      <c r="B7" s="37">
        <v>100</v>
      </c>
      <c r="C7" s="4">
        <v>100</v>
      </c>
      <c r="D7" s="4">
        <v>100</v>
      </c>
      <c r="E7" s="29">
        <v>100</v>
      </c>
      <c r="F7" s="28">
        <f>B7*'2010-2025 годы'!BB7%</f>
        <v>113.5</v>
      </c>
      <c r="G7" s="4">
        <f>C7*'2010-2025 годы'!BC7%</f>
        <v>114.3</v>
      </c>
      <c r="H7" s="4">
        <f>D7*'2010-2025 годы'!BD7%</f>
        <v>99.9</v>
      </c>
      <c r="I7" s="29">
        <f>E7*'2010-2025 годы'!BE7%</f>
        <v>101.4</v>
      </c>
      <c r="J7" s="28">
        <f>F7*'2010-2025 годы'!BF7%</f>
        <v>118.9</v>
      </c>
      <c r="K7" s="4">
        <f>G7*'2010-2025 годы'!BG7%</f>
        <v>123.4</v>
      </c>
      <c r="L7" s="4">
        <f>H7*'2010-2025 годы'!BH7%</f>
        <v>116.7</v>
      </c>
      <c r="M7" s="29">
        <f>I7*'2010-2025 годы'!BI7%</f>
        <v>118.8</v>
      </c>
      <c r="N7" s="4">
        <f>J7*'2010-2025 годы'!BJ7%</f>
        <v>131.5</v>
      </c>
      <c r="O7" s="4">
        <f>K7*'2010-2025 годы'!BK7%</f>
        <v>137.30000000000001</v>
      </c>
      <c r="P7" s="29">
        <f>L7*'2010-2025 годы'!BL7%</f>
        <v>131.6</v>
      </c>
      <c r="Q7" s="21"/>
      <c r="R7" s="21"/>
      <c r="S7" s="21"/>
    </row>
    <row r="8" spans="1:24">
      <c r="A8" s="86" t="s">
        <v>0</v>
      </c>
      <c r="B8" s="37">
        <v>100</v>
      </c>
      <c r="C8" s="4">
        <v>100</v>
      </c>
      <c r="D8" s="4">
        <v>100</v>
      </c>
      <c r="E8" s="29">
        <v>100</v>
      </c>
      <c r="F8" s="28">
        <f>B8*'2010-2025 годы'!BB8%</f>
        <v>98.8</v>
      </c>
      <c r="G8" s="4">
        <f>C8*'2010-2025 годы'!BC8%</f>
        <v>101</v>
      </c>
      <c r="H8" s="4">
        <f>D8*'2010-2025 годы'!BD8%</f>
        <v>102.1</v>
      </c>
      <c r="I8" s="29">
        <f>E8*'2010-2025 годы'!BE8%</f>
        <v>104.4</v>
      </c>
      <c r="J8" s="28">
        <f>F8*'2010-2025 годы'!BF8%</f>
        <v>103.3</v>
      </c>
      <c r="K8" s="4">
        <f>G8*'2010-2025 годы'!BG8%</f>
        <v>100.9</v>
      </c>
      <c r="L8" s="4">
        <f>H8*'2010-2025 годы'!BH8%</f>
        <v>101.3</v>
      </c>
      <c r="M8" s="29">
        <f>I8*'2010-2025 годы'!BI8%</f>
        <v>104.5</v>
      </c>
      <c r="N8" s="4">
        <f>J8*'2010-2025 годы'!BJ8%</f>
        <v>107.2</v>
      </c>
      <c r="O8" s="4">
        <f>K8*'2010-2025 годы'!BK8%</f>
        <v>105.8</v>
      </c>
      <c r="P8" s="29">
        <f>L8*'2010-2025 годы'!BL8%</f>
        <v>107.7</v>
      </c>
      <c r="Q8" s="21"/>
      <c r="R8" s="21"/>
      <c r="S8" s="21"/>
    </row>
    <row r="9" spans="1:24" ht="9.75" customHeight="1">
      <c r="A9" s="87" t="s">
        <v>6</v>
      </c>
      <c r="B9" s="37">
        <v>100</v>
      </c>
      <c r="C9" s="4">
        <v>100</v>
      </c>
      <c r="D9" s="4">
        <v>100</v>
      </c>
      <c r="E9" s="29">
        <v>100</v>
      </c>
      <c r="F9" s="28">
        <f>B9*'2010-2025 годы'!BB9%</f>
        <v>98.8</v>
      </c>
      <c r="G9" s="4">
        <f>C9*'2010-2025 годы'!BC9%</f>
        <v>103.3</v>
      </c>
      <c r="H9" s="4">
        <f>D9*'2010-2025 годы'!BD9%</f>
        <v>105.1</v>
      </c>
      <c r="I9" s="29">
        <f>E9*'2010-2025 годы'!BE9%</f>
        <v>103.8</v>
      </c>
      <c r="J9" s="28">
        <f>F9*'2010-2025 годы'!BF9%</f>
        <v>100.2</v>
      </c>
      <c r="K9" s="4">
        <f>G9*'2010-2025 годы'!BG9%</f>
        <v>102.7</v>
      </c>
      <c r="L9" s="4">
        <f>H9*'2010-2025 годы'!BH9%</f>
        <v>101.6</v>
      </c>
      <c r="M9" s="29">
        <f>I9*'2010-2025 годы'!BI9%</f>
        <v>101.6</v>
      </c>
      <c r="N9" s="4">
        <f>J9*'2010-2025 годы'!BJ9%</f>
        <v>102.5</v>
      </c>
      <c r="O9" s="4">
        <f>K9*'2010-2025 годы'!BK9%</f>
        <v>106.1</v>
      </c>
      <c r="P9" s="29">
        <f>L9*'2010-2025 годы'!BL9%</f>
        <v>106.5</v>
      </c>
      <c r="Q9" s="21"/>
      <c r="R9" s="21"/>
      <c r="S9" s="21"/>
    </row>
    <row r="10" spans="1:24">
      <c r="A10" s="87" t="s">
        <v>4</v>
      </c>
      <c r="B10" s="37">
        <v>100</v>
      </c>
      <c r="C10" s="4">
        <v>100</v>
      </c>
      <c r="D10" s="4">
        <v>100</v>
      </c>
      <c r="E10" s="29">
        <v>100</v>
      </c>
      <c r="F10" s="28">
        <f>B10*'2010-2025 годы'!BB10%</f>
        <v>101.2</v>
      </c>
      <c r="G10" s="4">
        <f>C10*'2010-2025 годы'!BC10%</f>
        <v>100.3</v>
      </c>
      <c r="H10" s="4">
        <f>D10*'2010-2025 годы'!BD10%</f>
        <v>101.7</v>
      </c>
      <c r="I10" s="29">
        <f>E10*'2010-2025 годы'!BE10%</f>
        <v>105.4</v>
      </c>
      <c r="J10" s="28">
        <f>F10*'2010-2025 годы'!BF10%</f>
        <v>107.5</v>
      </c>
      <c r="K10" s="4">
        <f>G10*'2010-2025 годы'!BG10%</f>
        <v>102.3</v>
      </c>
      <c r="L10" s="4">
        <f>H10*'2010-2025 годы'!BH10%</f>
        <v>101.4</v>
      </c>
      <c r="M10" s="29">
        <f>I10*'2010-2025 годы'!BI10%</f>
        <v>108.9</v>
      </c>
      <c r="N10" s="4">
        <f>J10*'2010-2025 годы'!BJ10%</f>
        <v>115.1</v>
      </c>
      <c r="O10" s="4">
        <f>K10*'2010-2025 годы'!BK10%</f>
        <v>107.2</v>
      </c>
      <c r="P10" s="29">
        <f>L10*'2010-2025 годы'!BL10%</f>
        <v>107.2</v>
      </c>
      <c r="Q10" s="21"/>
      <c r="R10" s="21"/>
      <c r="S10" s="21"/>
    </row>
    <row r="11" spans="1:24" ht="22.5">
      <c r="A11" s="87" t="s">
        <v>31</v>
      </c>
      <c r="B11" s="37">
        <v>100</v>
      </c>
      <c r="C11" s="4">
        <v>100</v>
      </c>
      <c r="D11" s="4">
        <v>100</v>
      </c>
      <c r="E11" s="29">
        <v>100</v>
      </c>
      <c r="F11" s="28">
        <f>B11*'2010-2025 годы'!BB11%</f>
        <v>99.3</v>
      </c>
      <c r="G11" s="4">
        <f>C11*'2010-2025 годы'!BC11%</f>
        <v>103.4</v>
      </c>
      <c r="H11" s="4">
        <f>D11*'2010-2025 годы'!BD11%</f>
        <v>100.9</v>
      </c>
      <c r="I11" s="29">
        <f>E11*'2010-2025 годы'!BE11%</f>
        <v>104.9</v>
      </c>
      <c r="J11" s="28">
        <f>F11*'2010-2025 годы'!BF11%</f>
        <v>109.6</v>
      </c>
      <c r="K11" s="4">
        <f>G11*'2010-2025 годы'!BG11%</f>
        <v>105.3</v>
      </c>
      <c r="L11" s="4">
        <f>H11*'2010-2025 годы'!BH11%</f>
        <v>103.1</v>
      </c>
      <c r="M11" s="29">
        <f>I11*'2010-2025 годы'!BI11%</f>
        <v>102.2</v>
      </c>
      <c r="N11" s="4">
        <f>J11*'2010-2025 годы'!BJ11%</f>
        <v>100.1</v>
      </c>
      <c r="O11" s="4">
        <f>K11*'2010-2025 годы'!BK11%</f>
        <v>103.9</v>
      </c>
      <c r="P11" s="29">
        <f>L11*'2010-2025 годы'!BL11%</f>
        <v>106.1</v>
      </c>
      <c r="Q11" s="21"/>
      <c r="R11" s="21"/>
      <c r="S11" s="21"/>
    </row>
    <row r="12" spans="1:24" ht="22.5">
      <c r="A12" s="88" t="s">
        <v>36</v>
      </c>
      <c r="B12" s="37">
        <v>100</v>
      </c>
      <c r="C12" s="4">
        <v>100</v>
      </c>
      <c r="D12" s="4">
        <v>100</v>
      </c>
      <c r="E12" s="29">
        <v>100</v>
      </c>
      <c r="F12" s="28">
        <f>B12*'2010-2025 годы'!BB12%</f>
        <v>97.9</v>
      </c>
      <c r="G12" s="4">
        <f>C12*'2010-2025 годы'!BC12%</f>
        <v>98.3</v>
      </c>
      <c r="H12" s="4">
        <f>D12*'2010-2025 годы'!BD12%</f>
        <v>99</v>
      </c>
      <c r="I12" s="29">
        <f>E12*'2010-2025 годы'!BE12%</f>
        <v>95.5</v>
      </c>
      <c r="J12" s="28">
        <f>F12*'2010-2025 годы'!BF12%</f>
        <v>98.6</v>
      </c>
      <c r="K12" s="4">
        <f>G12*'2010-2025 годы'!BG12%</f>
        <v>94.1</v>
      </c>
      <c r="L12" s="4">
        <f>H12*'2010-2025 годы'!BH12%</f>
        <v>91.5</v>
      </c>
      <c r="M12" s="29">
        <f>I12*'2010-2025 годы'!BI12%</f>
        <v>97.6</v>
      </c>
      <c r="N12" s="4">
        <f>J12*'2010-2025 годы'!BJ12%</f>
        <v>90.9</v>
      </c>
      <c r="O12" s="4">
        <f>K12*'2010-2025 годы'!BK12%</f>
        <v>93.4</v>
      </c>
      <c r="P12" s="29">
        <f>L12*'2010-2025 годы'!BL12%</f>
        <v>88.4</v>
      </c>
      <c r="Q12" s="21"/>
      <c r="R12" s="21"/>
      <c r="S12" s="21"/>
    </row>
    <row r="13" spans="1:24">
      <c r="A13" s="86" t="s">
        <v>32</v>
      </c>
      <c r="B13" s="37">
        <v>100</v>
      </c>
      <c r="C13" s="4">
        <v>100</v>
      </c>
      <c r="D13" s="4">
        <v>100</v>
      </c>
      <c r="E13" s="29">
        <v>100</v>
      </c>
      <c r="F13" s="28">
        <f>B13*'2010-2025 годы'!BB13%</f>
        <v>119</v>
      </c>
      <c r="G13" s="4">
        <f>C13*'2010-2025 годы'!BC13%</f>
        <v>112.9</v>
      </c>
      <c r="H13" s="4">
        <f>D13*'2010-2025 годы'!BD13%</f>
        <v>112.8</v>
      </c>
      <c r="I13" s="29">
        <f>E13*'2010-2025 годы'!BE13%</f>
        <v>118.1</v>
      </c>
      <c r="J13" s="28">
        <f>F13*'2010-2025 годы'!BF13%</f>
        <v>134.6</v>
      </c>
      <c r="K13" s="4">
        <f>G13*'2010-2025 годы'!BG13%</f>
        <v>124</v>
      </c>
      <c r="L13" s="4">
        <f>H13*'2010-2025 годы'!BH13%</f>
        <v>123.9</v>
      </c>
      <c r="M13" s="29">
        <f>I13*'2010-2025 годы'!BI13%</f>
        <v>131.4</v>
      </c>
      <c r="N13" s="4">
        <f>J13*'2010-2025 годы'!BJ13%</f>
        <v>157.30000000000001</v>
      </c>
      <c r="O13" s="4">
        <f>K13*'2010-2025 годы'!BK13%</f>
        <v>147.6</v>
      </c>
      <c r="P13" s="29">
        <f>L13*'2010-2025 годы'!BL13%</f>
        <v>144.69999999999999</v>
      </c>
      <c r="Q13" s="21"/>
      <c r="R13" s="21"/>
      <c r="S13" s="21"/>
    </row>
    <row r="14" spans="1:24" s="14" customFormat="1">
      <c r="A14" s="85" t="s">
        <v>27</v>
      </c>
      <c r="B14" s="36">
        <v>100</v>
      </c>
      <c r="C14" s="25">
        <v>100</v>
      </c>
      <c r="D14" s="25">
        <v>100</v>
      </c>
      <c r="E14" s="26">
        <v>100</v>
      </c>
      <c r="F14" s="24">
        <f>B14*'2010-2025 годы'!BB14%</f>
        <v>101.2</v>
      </c>
      <c r="G14" s="25">
        <f>C14*'2010-2025 годы'!BC14%</f>
        <v>101</v>
      </c>
      <c r="H14" s="25">
        <f>D14*'2010-2025 годы'!BD14%</f>
        <v>101</v>
      </c>
      <c r="I14" s="26">
        <f>E14*'2010-2025 годы'!BE14%</f>
        <v>102.9</v>
      </c>
      <c r="J14" s="24">
        <f>F14*'2010-2025 годы'!BF14%</f>
        <v>102.1</v>
      </c>
      <c r="K14" s="25">
        <f>G14*'2010-2025 годы'!BG14%</f>
        <v>102.9</v>
      </c>
      <c r="L14" s="25">
        <f>H14*'2010-2025 годы'!BH14%</f>
        <v>103.7</v>
      </c>
      <c r="M14" s="26">
        <f>I14*'2010-2025 годы'!BI14%</f>
        <v>105.9</v>
      </c>
      <c r="N14" s="25">
        <f>J14*'2010-2025 годы'!BJ14%</f>
        <v>104.6</v>
      </c>
      <c r="O14" s="25">
        <f>K14*'2010-2025 годы'!BK14%</f>
        <v>106.3</v>
      </c>
      <c r="P14" s="26">
        <f>L14*'2010-2025 годы'!BL14%</f>
        <v>106.6</v>
      </c>
      <c r="Q14" s="21"/>
      <c r="R14" s="21"/>
      <c r="S14" s="21"/>
    </row>
    <row r="15" spans="1:24" ht="22.5">
      <c r="A15" s="86" t="s">
        <v>33</v>
      </c>
      <c r="B15" s="37">
        <v>100</v>
      </c>
      <c r="C15" s="4">
        <v>100</v>
      </c>
      <c r="D15" s="4">
        <v>100</v>
      </c>
      <c r="E15" s="29">
        <v>100</v>
      </c>
      <c r="F15" s="28">
        <f>B15*'2010-2025 годы'!BB15%</f>
        <v>104.4</v>
      </c>
      <c r="G15" s="4">
        <f>C15*'2010-2025 годы'!BC15%</f>
        <v>105</v>
      </c>
      <c r="H15" s="4">
        <f>D15*'2010-2025 годы'!BD15%</f>
        <v>105.9</v>
      </c>
      <c r="I15" s="29">
        <f>E15*'2010-2025 годы'!BE15%</f>
        <v>106.7</v>
      </c>
      <c r="J15" s="28">
        <f>F15*'2010-2025 годы'!BF15%</f>
        <v>109.5</v>
      </c>
      <c r="K15" s="4">
        <f>G15*'2010-2025 годы'!BG15%</f>
        <v>108.2</v>
      </c>
      <c r="L15" s="4">
        <f>H15*'2010-2025 годы'!BH15%</f>
        <v>110.5</v>
      </c>
      <c r="M15" s="29">
        <f>I15*'2010-2025 годы'!BI15%</f>
        <v>115.1</v>
      </c>
      <c r="N15" s="4">
        <f>J15*'2010-2025 годы'!BJ15%</f>
        <v>113.1</v>
      </c>
      <c r="O15" s="4">
        <f>K15*'2010-2025 годы'!BK15%</f>
        <v>113.6</v>
      </c>
      <c r="P15" s="29">
        <f>L15*'2010-2025 годы'!BL15%</f>
        <v>116.2</v>
      </c>
      <c r="Q15" s="21"/>
      <c r="R15" s="21"/>
      <c r="S15" s="21"/>
    </row>
    <row r="16" spans="1:24">
      <c r="A16" s="86" t="s">
        <v>7</v>
      </c>
      <c r="B16" s="37">
        <v>100</v>
      </c>
      <c r="C16" s="4">
        <v>100</v>
      </c>
      <c r="D16" s="4">
        <v>100</v>
      </c>
      <c r="E16" s="29">
        <v>100</v>
      </c>
      <c r="F16" s="28">
        <f>B16*'2010-2025 годы'!BB16%</f>
        <v>104</v>
      </c>
      <c r="G16" s="4">
        <f>C16*'2010-2025 годы'!BC16%</f>
        <v>103.9</v>
      </c>
      <c r="H16" s="4">
        <f>D16*'2010-2025 годы'!BD16%</f>
        <v>104.1</v>
      </c>
      <c r="I16" s="29">
        <f>E16*'2010-2025 годы'!BE16%</f>
        <v>115.5</v>
      </c>
      <c r="J16" s="28">
        <f>F16*'2010-2025 годы'!BF16%</f>
        <v>108.5</v>
      </c>
      <c r="K16" s="4">
        <f>G16*'2010-2025 годы'!BG16%</f>
        <v>106.2</v>
      </c>
      <c r="L16" s="4">
        <f>H16*'2010-2025 годы'!BH16%</f>
        <v>108.8</v>
      </c>
      <c r="M16" s="29">
        <f>I16*'2010-2025 годы'!BI16%</f>
        <v>122.2</v>
      </c>
      <c r="N16" s="4">
        <f>J16*'2010-2025 годы'!BJ16%</f>
        <v>130.69999999999999</v>
      </c>
      <c r="O16" s="4">
        <f>K16*'2010-2025 годы'!BK16%</f>
        <v>128.9</v>
      </c>
      <c r="P16" s="29">
        <f>L16*'2010-2025 годы'!BL16%</f>
        <v>130.80000000000001</v>
      </c>
      <c r="Q16" s="21"/>
      <c r="R16" s="21"/>
      <c r="S16" s="21"/>
    </row>
    <row r="17" spans="1:19" ht="12.75" customHeight="1">
      <c r="A17" s="86" t="s">
        <v>34</v>
      </c>
      <c r="B17" s="37">
        <v>100</v>
      </c>
      <c r="C17" s="4">
        <v>100</v>
      </c>
      <c r="D17" s="4">
        <v>100</v>
      </c>
      <c r="E17" s="29">
        <v>100</v>
      </c>
      <c r="F17" s="28">
        <f>B17*'2010-2025 годы'!BB17%</f>
        <v>92.8</v>
      </c>
      <c r="G17" s="4">
        <f>C17*'2010-2025 годы'!BC17%</f>
        <v>93.2</v>
      </c>
      <c r="H17" s="4">
        <f>D17*'2010-2025 годы'!BD17%</f>
        <v>94</v>
      </c>
      <c r="I17" s="29">
        <f>E17*'2010-2025 годы'!BE17%</f>
        <v>96.1</v>
      </c>
      <c r="J17" s="28">
        <f>F17*'2010-2025 годы'!BF17%</f>
        <v>82.3</v>
      </c>
      <c r="K17" s="4">
        <f>G17*'2010-2025 годы'!BG17%</f>
        <v>96.6</v>
      </c>
      <c r="L17" s="4">
        <f>H17*'2010-2025 годы'!BH17%</f>
        <v>91.3</v>
      </c>
      <c r="M17" s="29">
        <f>I17*'2010-2025 годы'!BI17%</f>
        <v>90.8</v>
      </c>
      <c r="N17" s="4">
        <f>J17*'2010-2025 годы'!BJ17%</f>
        <v>83.9</v>
      </c>
      <c r="O17" s="4">
        <f>K17*'2010-2025 годы'!BK17%</f>
        <v>93.3</v>
      </c>
      <c r="P17" s="29">
        <f>L17*'2010-2025 годы'!BL17%</f>
        <v>90.2</v>
      </c>
      <c r="Q17" s="21"/>
      <c r="R17" s="21"/>
      <c r="S17" s="21"/>
    </row>
    <row r="18" spans="1:19">
      <c r="A18" s="86" t="s">
        <v>8</v>
      </c>
      <c r="B18" s="37">
        <v>100</v>
      </c>
      <c r="C18" s="4">
        <v>100</v>
      </c>
      <c r="D18" s="4">
        <v>100</v>
      </c>
      <c r="E18" s="29">
        <v>100</v>
      </c>
      <c r="F18" s="28">
        <f>B18*'2010-2025 годы'!BB18%</f>
        <v>102.8</v>
      </c>
      <c r="G18" s="4">
        <f>C18*'2010-2025 годы'!BC18%</f>
        <v>106.3</v>
      </c>
      <c r="H18" s="4">
        <f>D18*'2010-2025 годы'!BD18%</f>
        <v>105.1</v>
      </c>
      <c r="I18" s="29">
        <f>E18*'2010-2025 годы'!BE18%</f>
        <v>96.2</v>
      </c>
      <c r="J18" s="28">
        <f>F18*'2010-2025 годы'!BF18%</f>
        <v>113</v>
      </c>
      <c r="K18" s="4">
        <f>G18*'2010-2025 годы'!BG18%</f>
        <v>116</v>
      </c>
      <c r="L18" s="4">
        <f>H18*'2010-2025 годы'!BH18%</f>
        <v>113.9</v>
      </c>
      <c r="M18" s="29">
        <f>I18*'2010-2025 годы'!BI18%</f>
        <v>101.1</v>
      </c>
      <c r="N18" s="4">
        <f>J18*'2010-2025 годы'!BJ18%</f>
        <v>113.9</v>
      </c>
      <c r="O18" s="4">
        <f>K18*'2010-2025 годы'!BK18%</f>
        <v>114.8</v>
      </c>
      <c r="P18" s="29">
        <f>L18*'2010-2025 годы'!BL18%</f>
        <v>111.3</v>
      </c>
      <c r="Q18" s="21"/>
      <c r="R18" s="21"/>
      <c r="S18" s="21"/>
    </row>
    <row r="19" spans="1:19">
      <c r="A19" s="86" t="s">
        <v>9</v>
      </c>
      <c r="B19" s="37">
        <v>100</v>
      </c>
      <c r="C19" s="4">
        <v>100</v>
      </c>
      <c r="D19" s="4">
        <v>100</v>
      </c>
      <c r="E19" s="29">
        <v>100</v>
      </c>
      <c r="F19" s="28">
        <f>B19*'2010-2025 годы'!BB19%</f>
        <v>93.5</v>
      </c>
      <c r="G19" s="4">
        <f>C19*'2010-2025 годы'!BC19%</f>
        <v>93.6</v>
      </c>
      <c r="H19" s="4">
        <f>D19*'2010-2025 годы'!BD19%</f>
        <v>93.1</v>
      </c>
      <c r="I19" s="29">
        <f>E19*'2010-2025 годы'!BE19%</f>
        <v>93.6</v>
      </c>
      <c r="J19" s="28">
        <f>F19*'2010-2025 годы'!BF19%</f>
        <v>94.2</v>
      </c>
      <c r="K19" s="4">
        <f>G19*'2010-2025 годы'!BG19%</f>
        <v>94.9</v>
      </c>
      <c r="L19" s="4">
        <f>H19*'2010-2025 годы'!BH19%</f>
        <v>92.8</v>
      </c>
      <c r="M19" s="29">
        <f>I19*'2010-2025 годы'!BI19%</f>
        <v>94.5</v>
      </c>
      <c r="N19" s="4">
        <f>J19*'2010-2025 годы'!BJ19%</f>
        <v>100.2</v>
      </c>
      <c r="O19" s="4">
        <f>K19*'2010-2025 годы'!BK19%</f>
        <v>100.5</v>
      </c>
      <c r="P19" s="29">
        <f>L19*'2010-2025 годы'!BL19%</f>
        <v>97.6</v>
      </c>
      <c r="Q19" s="21"/>
      <c r="R19" s="21"/>
      <c r="S19" s="21"/>
    </row>
    <row r="20" spans="1:19" s="6" customFormat="1">
      <c r="A20" s="86" t="s">
        <v>65</v>
      </c>
      <c r="B20" s="37">
        <v>100</v>
      </c>
      <c r="C20" s="4">
        <v>100</v>
      </c>
      <c r="D20" s="4">
        <v>100</v>
      </c>
      <c r="E20" s="29">
        <v>100</v>
      </c>
      <c r="F20" s="28">
        <f>B20*'2010-2025 годы'!BB20%</f>
        <v>114</v>
      </c>
      <c r="G20" s="4">
        <f>C20*'2010-2025 годы'!BC20%</f>
        <v>112.7</v>
      </c>
      <c r="H20" s="4">
        <f>D20*'2010-2025 годы'!BD20%</f>
        <v>113.2</v>
      </c>
      <c r="I20" s="29">
        <f>E20*'2010-2025 годы'!BE20%</f>
        <v>116.9</v>
      </c>
      <c r="J20" s="28">
        <f>F20*'2010-2025 годы'!BF20%</f>
        <v>115.1</v>
      </c>
      <c r="K20" s="4">
        <f>G20*'2010-2025 годы'!BG20%</f>
        <v>111.2</v>
      </c>
      <c r="L20" s="4">
        <f>H20*'2010-2025 годы'!BH20%</f>
        <v>113.2</v>
      </c>
      <c r="M20" s="29">
        <f>I20*'2010-2025 годы'!BI20%</f>
        <v>117.1</v>
      </c>
      <c r="N20" s="4">
        <f>J20*'2010-2025 годы'!BJ20%</f>
        <v>119.8</v>
      </c>
      <c r="O20" s="4">
        <f>K20*'2010-2025 годы'!BK20%</f>
        <v>116.8</v>
      </c>
      <c r="P20" s="29">
        <f>L20*'2010-2025 годы'!BL20%</f>
        <v>116.3</v>
      </c>
      <c r="Q20" s="21"/>
      <c r="R20" s="21"/>
      <c r="S20" s="21"/>
    </row>
    <row r="21" spans="1:19" ht="12" customHeight="1">
      <c r="A21" s="86" t="s">
        <v>10</v>
      </c>
      <c r="B21" s="37">
        <v>100</v>
      </c>
      <c r="C21" s="4">
        <v>100</v>
      </c>
      <c r="D21" s="4">
        <v>100</v>
      </c>
      <c r="E21" s="29">
        <v>100</v>
      </c>
      <c r="F21" s="28">
        <f>B21*'2010-2025 годы'!BB21%</f>
        <v>92.3</v>
      </c>
      <c r="G21" s="4">
        <f>C21*'2010-2025 годы'!BC21%</f>
        <v>91.9</v>
      </c>
      <c r="H21" s="4">
        <f>D21*'2010-2025 годы'!BD21%</f>
        <v>91</v>
      </c>
      <c r="I21" s="29">
        <f>E21*'2010-2025 годы'!BE21%</f>
        <v>94.6</v>
      </c>
      <c r="J21" s="28">
        <f>F21*'2010-2025 годы'!BF21%</f>
        <v>92.4</v>
      </c>
      <c r="K21" s="4">
        <f>G21*'2010-2025 годы'!BG21%</f>
        <v>92.5</v>
      </c>
      <c r="L21" s="4">
        <f>H21*'2010-2025 годы'!BH21%</f>
        <v>92.9</v>
      </c>
      <c r="M21" s="29">
        <f>I21*'2010-2025 годы'!BI21%</f>
        <v>94.9</v>
      </c>
      <c r="N21" s="4">
        <f>J21*'2010-2025 годы'!BJ21%</f>
        <v>96.5</v>
      </c>
      <c r="O21" s="4">
        <f>K21*'2010-2025 годы'!BK21%</f>
        <v>95.1</v>
      </c>
      <c r="P21" s="29">
        <f>L21*'2010-2025 годы'!BL21%</f>
        <v>92.1</v>
      </c>
      <c r="Q21" s="21"/>
      <c r="R21" s="21"/>
      <c r="S21" s="21"/>
    </row>
    <row r="22" spans="1:19" ht="22.5">
      <c r="A22" s="86" t="s">
        <v>11</v>
      </c>
      <c r="B22" s="37">
        <v>100</v>
      </c>
      <c r="C22" s="4">
        <v>100</v>
      </c>
      <c r="D22" s="4">
        <v>100</v>
      </c>
      <c r="E22" s="29">
        <v>100</v>
      </c>
      <c r="F22" s="28">
        <f>B22*'2010-2025 годы'!BB22%</f>
        <v>107.3</v>
      </c>
      <c r="G22" s="4">
        <f>C22*'2010-2025 годы'!BC22%</f>
        <v>103.7</v>
      </c>
      <c r="H22" s="4">
        <f>D22*'2010-2025 годы'!BD22%</f>
        <v>101.8</v>
      </c>
      <c r="I22" s="29">
        <f>E22*'2010-2025 годы'!BE22%</f>
        <v>105.8</v>
      </c>
      <c r="J22" s="28">
        <f>F22*'2010-2025 годы'!BF22%</f>
        <v>103.8</v>
      </c>
      <c r="K22" s="4">
        <f>G22*'2010-2025 годы'!BG22%</f>
        <v>103.3</v>
      </c>
      <c r="L22" s="4">
        <f>H22*'2010-2025 годы'!BH22%</f>
        <v>104</v>
      </c>
      <c r="M22" s="29">
        <f>I22*'2010-2025 годы'!BI22%</f>
        <v>103.6</v>
      </c>
      <c r="N22" s="4">
        <f>J22*'2010-2025 годы'!BJ22%</f>
        <v>97.3</v>
      </c>
      <c r="O22" s="4">
        <f>K22*'2010-2025 годы'!BK22%</f>
        <v>98.8</v>
      </c>
      <c r="P22" s="29">
        <f>L22*'2010-2025 годы'!BL22%</f>
        <v>100.6</v>
      </c>
      <c r="Q22" s="21"/>
      <c r="R22" s="21"/>
      <c r="S22" s="21"/>
    </row>
    <row r="23" spans="1:19" ht="22.5">
      <c r="A23" s="86" t="s">
        <v>12</v>
      </c>
      <c r="B23" s="37">
        <v>100</v>
      </c>
      <c r="C23" s="4">
        <v>100</v>
      </c>
      <c r="D23" s="4">
        <v>100</v>
      </c>
      <c r="E23" s="29">
        <v>100</v>
      </c>
      <c r="F23" s="28">
        <f>B23*'2010-2025 годы'!BB23%</f>
        <v>99.2</v>
      </c>
      <c r="G23" s="4">
        <f>C23*'2010-2025 годы'!BC23%</f>
        <v>97.1</v>
      </c>
      <c r="H23" s="4">
        <f>D23*'2010-2025 годы'!BD23%</f>
        <v>95.5</v>
      </c>
      <c r="I23" s="29">
        <f>E23*'2010-2025 годы'!BE23%</f>
        <v>100</v>
      </c>
      <c r="J23" s="28">
        <f>F23*'2010-2025 годы'!BF23%</f>
        <v>91.9</v>
      </c>
      <c r="K23" s="4">
        <f>G23*'2010-2025 годы'!BG23%</f>
        <v>100</v>
      </c>
      <c r="L23" s="4">
        <f>H23*'2010-2025 годы'!BH23%</f>
        <v>101.7</v>
      </c>
      <c r="M23" s="29">
        <f>I23*'2010-2025 годы'!BI23%</f>
        <v>103.4</v>
      </c>
      <c r="N23" s="4">
        <f>J23*'2010-2025 годы'!BJ23%</f>
        <v>97.4</v>
      </c>
      <c r="O23" s="4">
        <f>K23*'2010-2025 годы'!BK23%</f>
        <v>103.5</v>
      </c>
      <c r="P23" s="29">
        <f>L23*'2010-2025 годы'!BL23%</f>
        <v>103.3</v>
      </c>
      <c r="Q23" s="21"/>
      <c r="R23" s="21"/>
      <c r="S23" s="21"/>
    </row>
    <row r="24" spans="1:19">
      <c r="A24" s="86" t="s">
        <v>1</v>
      </c>
      <c r="B24" s="37">
        <v>100</v>
      </c>
      <c r="C24" s="4">
        <v>100</v>
      </c>
      <c r="D24" s="4">
        <v>100</v>
      </c>
      <c r="E24" s="29">
        <v>100</v>
      </c>
      <c r="F24" s="28">
        <f>B24*'2010-2025 годы'!BB24%</f>
        <v>99.2</v>
      </c>
      <c r="G24" s="4">
        <f>C24*'2010-2025 годы'!BC24%</f>
        <v>98.4</v>
      </c>
      <c r="H24" s="4">
        <f>D24*'2010-2025 годы'!BD24%</f>
        <v>98.4</v>
      </c>
      <c r="I24" s="29">
        <f>E24*'2010-2025 годы'!BE24%</f>
        <v>98.7</v>
      </c>
      <c r="J24" s="28">
        <f>F24*'2010-2025 годы'!BF24%</f>
        <v>99.1</v>
      </c>
      <c r="K24" s="4">
        <f>G24*'2010-2025 годы'!BG24%</f>
        <v>98.9</v>
      </c>
      <c r="L24" s="4">
        <f>H24*'2010-2025 годы'!BH24%</f>
        <v>98.2</v>
      </c>
      <c r="M24" s="29">
        <f>I24*'2010-2025 годы'!BI24%</f>
        <v>98.7</v>
      </c>
      <c r="N24" s="4">
        <f>J24*'2010-2025 годы'!BJ24%</f>
        <v>97.5</v>
      </c>
      <c r="O24" s="4">
        <f>K24*'2010-2025 годы'!BK24%</f>
        <v>98.1</v>
      </c>
      <c r="P24" s="29">
        <f>L24*'2010-2025 годы'!BL24%</f>
        <v>97.5</v>
      </c>
      <c r="Q24" s="21"/>
      <c r="R24" s="21"/>
      <c r="S24" s="21"/>
    </row>
    <row r="25" spans="1:19" ht="12" customHeight="1">
      <c r="A25" s="86" t="s">
        <v>35</v>
      </c>
      <c r="B25" s="37">
        <v>100</v>
      </c>
      <c r="C25" s="4">
        <v>100</v>
      </c>
      <c r="D25" s="4">
        <v>100</v>
      </c>
      <c r="E25" s="29">
        <v>100</v>
      </c>
      <c r="F25" s="28">
        <f>B25*'2010-2025 годы'!BB25%</f>
        <v>98.9</v>
      </c>
      <c r="G25" s="4">
        <f>C25*'2010-2025 годы'!BC25%</f>
        <v>98.9</v>
      </c>
      <c r="H25" s="4">
        <f>D25*'2010-2025 годы'!BD25%</f>
        <v>97.6</v>
      </c>
      <c r="I25" s="29">
        <f>E25*'2010-2025 годы'!BE25%</f>
        <v>98.9</v>
      </c>
      <c r="J25" s="28">
        <f>F25*'2010-2025 годы'!BF25%</f>
        <v>97.4</v>
      </c>
      <c r="K25" s="4">
        <f>G25*'2010-2025 годы'!BG25%</f>
        <v>97.9</v>
      </c>
      <c r="L25" s="4">
        <f>H25*'2010-2025 годы'!BH25%</f>
        <v>100.1</v>
      </c>
      <c r="M25" s="29">
        <f>I25*'2010-2025 годы'!BI25%</f>
        <v>99.2</v>
      </c>
      <c r="N25" s="4">
        <f>J25*'2010-2025 годы'!BJ25%</f>
        <v>96</v>
      </c>
      <c r="O25" s="4">
        <f>K25*'2010-2025 годы'!BK25%</f>
        <v>96.2</v>
      </c>
      <c r="P25" s="29">
        <f>L25*'2010-2025 годы'!BL25%</f>
        <v>96.9</v>
      </c>
      <c r="Q25" s="21"/>
      <c r="R25" s="21"/>
      <c r="S25" s="21"/>
    </row>
    <row r="26" spans="1:19">
      <c r="A26" s="86" t="s">
        <v>13</v>
      </c>
      <c r="B26" s="37">
        <v>100</v>
      </c>
      <c r="C26" s="4">
        <v>100</v>
      </c>
      <c r="D26" s="4">
        <v>100</v>
      </c>
      <c r="E26" s="29">
        <v>100</v>
      </c>
      <c r="F26" s="28">
        <f>B26*'2010-2025 годы'!BB26%</f>
        <v>93.6</v>
      </c>
      <c r="G26" s="4">
        <f>C26*'2010-2025 годы'!BC26%</f>
        <v>100.3</v>
      </c>
      <c r="H26" s="4">
        <f>D26*'2010-2025 годы'!BD26%</f>
        <v>100.3</v>
      </c>
      <c r="I26" s="29">
        <f>E26*'2010-2025 годы'!BE26%</f>
        <v>94.1</v>
      </c>
      <c r="J26" s="28">
        <f>F26*'2010-2025 годы'!BF26%</f>
        <v>80.3</v>
      </c>
      <c r="K26" s="4">
        <f>G26*'2010-2025 годы'!BG26%</f>
        <v>91.2</v>
      </c>
      <c r="L26" s="4">
        <f>H26*'2010-2025 годы'!BH26%</f>
        <v>93.5</v>
      </c>
      <c r="M26" s="29">
        <f>I26*'2010-2025 годы'!BI26%</f>
        <v>78.599999999999994</v>
      </c>
      <c r="N26" s="4">
        <f>J26*'2010-2025 годы'!BJ26%</f>
        <v>74.599999999999994</v>
      </c>
      <c r="O26" s="4">
        <f>K26*'2010-2025 годы'!BK26%</f>
        <v>88.6</v>
      </c>
      <c r="P26" s="29">
        <f>L26*'2010-2025 годы'!BL26%</f>
        <v>91.7</v>
      </c>
      <c r="Q26" s="21"/>
      <c r="R26" s="21"/>
      <c r="S26" s="21"/>
    </row>
    <row r="27" spans="1:19">
      <c r="A27" s="86" t="s">
        <v>14</v>
      </c>
      <c r="B27" s="38">
        <v>100</v>
      </c>
      <c r="C27" s="31">
        <v>100</v>
      </c>
      <c r="D27" s="31">
        <v>100</v>
      </c>
      <c r="E27" s="32">
        <v>100</v>
      </c>
      <c r="F27" s="30">
        <f>B27*'2010-2025 годы'!BB27%</f>
        <v>90.1</v>
      </c>
      <c r="G27" s="31">
        <f>C27*'2010-2025 годы'!BC27%</f>
        <v>90.3</v>
      </c>
      <c r="H27" s="31">
        <f>D27*'2010-2025 годы'!BD27%</f>
        <v>91.3</v>
      </c>
      <c r="I27" s="32">
        <f>E27*'2010-2025 годы'!BE27%</f>
        <v>92.6</v>
      </c>
      <c r="J27" s="30">
        <f>F27*'2010-2025 годы'!BF27%</f>
        <v>94.2</v>
      </c>
      <c r="K27" s="31">
        <f>G27*'2010-2025 годы'!BG27%</f>
        <v>90.9</v>
      </c>
      <c r="L27" s="31">
        <f>H27*'2010-2025 годы'!BH27%</f>
        <v>87</v>
      </c>
      <c r="M27" s="32">
        <f>I27*'2010-2025 годы'!BI27%</f>
        <v>86</v>
      </c>
      <c r="N27" s="31">
        <f>J27*'2010-2025 годы'!BJ27%</f>
        <v>81.5</v>
      </c>
      <c r="O27" s="31">
        <f>K27*'2010-2025 годы'!BK27%</f>
        <v>81.5</v>
      </c>
      <c r="P27" s="32">
        <f>L27*'2010-2025 годы'!BL27%</f>
        <v>78.900000000000006</v>
      </c>
      <c r="Q27" s="21"/>
      <c r="R27" s="21"/>
      <c r="S27" s="21"/>
    </row>
    <row r="29" spans="1:19">
      <c r="A29" s="110"/>
      <c r="B29" s="110"/>
      <c r="C29" s="110"/>
      <c r="D29" s="110"/>
      <c r="E29" s="110"/>
      <c r="F29" s="11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5"/>
    </row>
    <row r="30" spans="1:19">
      <c r="A30" s="17"/>
    </row>
    <row r="31" spans="1:19">
      <c r="A31" s="17"/>
    </row>
  </sheetData>
  <mergeCells count="6">
    <mergeCell ref="N3:P3"/>
    <mergeCell ref="A29:F29"/>
    <mergeCell ref="J3:M3"/>
    <mergeCell ref="A3:A4"/>
    <mergeCell ref="B3:E3"/>
    <mergeCell ref="F3:I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workbookViewId="0">
      <pane xSplit="2" ySplit="4" topLeftCell="E5" activePane="bottomRight" state="frozen"/>
      <selection pane="topRight" activeCell="C1" sqref="C1"/>
      <selection pane="bottomLeft" activeCell="A5" sqref="A5"/>
      <selection pane="bottomRight"/>
    </sheetView>
  </sheetViews>
  <sheetFormatPr defaultRowHeight="11.25"/>
  <cols>
    <col min="1" max="1" width="10.5" style="2" customWidth="1"/>
    <col min="2" max="2" width="29.1640625" style="2" customWidth="1"/>
    <col min="3" max="30" width="9.33203125" style="2"/>
    <col min="31" max="31" width="9.5" style="2" customWidth="1"/>
    <col min="32" max="16384" width="9.33203125" style="2"/>
  </cols>
  <sheetData>
    <row r="1" spans="1:48" ht="12.75">
      <c r="A1" s="84" t="s">
        <v>108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</row>
    <row r="2" spans="1:48" ht="12.75" customHeight="1">
      <c r="U2" s="18"/>
      <c r="V2" s="18"/>
      <c r="W2" s="102"/>
      <c r="X2" s="102"/>
      <c r="Y2" s="102"/>
      <c r="AG2" s="23" t="s">
        <v>56</v>
      </c>
    </row>
    <row r="3" spans="1:48" s="12" customFormat="1" ht="23.25" customHeight="1">
      <c r="A3" s="120" t="s">
        <v>106</v>
      </c>
      <c r="B3" s="120" t="s">
        <v>107</v>
      </c>
      <c r="C3" s="112" t="s">
        <v>28</v>
      </c>
      <c r="D3" s="112"/>
      <c r="E3" s="112"/>
      <c r="F3" s="112"/>
      <c r="G3" s="112" t="s">
        <v>29</v>
      </c>
      <c r="H3" s="112"/>
      <c r="I3" s="112"/>
      <c r="J3" s="112"/>
      <c r="K3" s="112" t="s">
        <v>30</v>
      </c>
      <c r="L3" s="112"/>
      <c r="M3" s="112"/>
      <c r="N3" s="112"/>
      <c r="O3" s="112" t="s">
        <v>37</v>
      </c>
      <c r="P3" s="112"/>
      <c r="Q3" s="112"/>
      <c r="R3" s="112"/>
      <c r="S3" s="112" t="s">
        <v>40</v>
      </c>
      <c r="T3" s="112"/>
      <c r="U3" s="112"/>
      <c r="V3" s="112"/>
      <c r="W3" s="112" t="s">
        <v>42</v>
      </c>
      <c r="X3" s="112"/>
      <c r="Y3" s="112"/>
      <c r="Z3" s="112"/>
      <c r="AA3" s="112" t="s">
        <v>61</v>
      </c>
      <c r="AB3" s="112"/>
      <c r="AC3" s="112"/>
      <c r="AD3" s="112"/>
      <c r="AE3" s="119" t="s">
        <v>66</v>
      </c>
      <c r="AF3" s="119"/>
      <c r="AG3" s="119"/>
    </row>
    <row r="4" spans="1:48" ht="33.75">
      <c r="A4" s="120"/>
      <c r="B4" s="120"/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21</v>
      </c>
      <c r="L4" s="11" t="s">
        <v>22</v>
      </c>
      <c r="M4" s="11" t="s">
        <v>23</v>
      </c>
      <c r="N4" s="11" t="s">
        <v>38</v>
      </c>
      <c r="O4" s="11" t="s">
        <v>21</v>
      </c>
      <c r="P4" s="11" t="s">
        <v>22</v>
      </c>
      <c r="Q4" s="11" t="s">
        <v>23</v>
      </c>
      <c r="R4" s="11" t="s">
        <v>38</v>
      </c>
      <c r="S4" s="11" t="s">
        <v>51</v>
      </c>
      <c r="T4" s="11" t="s">
        <v>22</v>
      </c>
      <c r="U4" s="11" t="s">
        <v>23</v>
      </c>
      <c r="V4" s="11" t="s">
        <v>38</v>
      </c>
      <c r="W4" s="11" t="s">
        <v>51</v>
      </c>
      <c r="X4" s="11" t="s">
        <v>22</v>
      </c>
      <c r="Y4" s="11" t="s">
        <v>23</v>
      </c>
      <c r="Z4" s="11" t="s">
        <v>24</v>
      </c>
      <c r="AA4" s="11" t="s">
        <v>51</v>
      </c>
      <c r="AB4" s="11" t="s">
        <v>22</v>
      </c>
      <c r="AC4" s="11" t="s">
        <v>23</v>
      </c>
      <c r="AD4" s="11" t="s">
        <v>38</v>
      </c>
      <c r="AE4" s="40" t="s">
        <v>51</v>
      </c>
      <c r="AF4" s="11" t="s">
        <v>22</v>
      </c>
      <c r="AG4" s="101" t="s">
        <v>23</v>
      </c>
    </row>
    <row r="5" spans="1:48" ht="45">
      <c r="A5" s="89" t="s">
        <v>52</v>
      </c>
      <c r="B5" s="90" t="s">
        <v>48</v>
      </c>
      <c r="C5" s="33">
        <v>104.6</v>
      </c>
      <c r="D5" s="34">
        <v>113</v>
      </c>
      <c r="E5" s="34">
        <v>109.8</v>
      </c>
      <c r="F5" s="35">
        <v>112.1</v>
      </c>
      <c r="G5" s="33">
        <v>104.7</v>
      </c>
      <c r="H5" s="34">
        <v>105.4</v>
      </c>
      <c r="I5" s="34">
        <v>106.1</v>
      </c>
      <c r="J5" s="35">
        <v>104.7</v>
      </c>
      <c r="K5" s="33">
        <v>107.9</v>
      </c>
      <c r="L5" s="34">
        <v>104.6</v>
      </c>
      <c r="M5" s="34">
        <v>104.1</v>
      </c>
      <c r="N5" s="35">
        <v>104</v>
      </c>
      <c r="O5" s="33">
        <v>101.8</v>
      </c>
      <c r="P5" s="34">
        <v>105.5</v>
      </c>
      <c r="Q5" s="34">
        <v>102.7</v>
      </c>
      <c r="R5" s="35">
        <v>98</v>
      </c>
      <c r="S5" s="33">
        <v>105.8</v>
      </c>
      <c r="T5" s="34">
        <v>104.2</v>
      </c>
      <c r="U5" s="34">
        <v>111.7</v>
      </c>
      <c r="V5" s="35">
        <v>116</v>
      </c>
      <c r="W5" s="33">
        <v>112.4</v>
      </c>
      <c r="X5" s="34">
        <v>93.7</v>
      </c>
      <c r="Y5" s="34">
        <v>99.9</v>
      </c>
      <c r="Z5" s="35">
        <v>100.3</v>
      </c>
      <c r="AA5" s="33">
        <v>104.8</v>
      </c>
      <c r="AB5" s="34">
        <v>108.7</v>
      </c>
      <c r="AC5" s="34">
        <v>117.6</v>
      </c>
      <c r="AD5" s="35">
        <v>117.1</v>
      </c>
      <c r="AE5" s="39">
        <v>110.4</v>
      </c>
      <c r="AF5" s="34">
        <v>111</v>
      </c>
      <c r="AG5" s="35">
        <v>112.5</v>
      </c>
    </row>
    <row r="6" spans="1:48">
      <c r="A6" s="89" t="s">
        <v>53</v>
      </c>
      <c r="B6" s="90" t="s">
        <v>49</v>
      </c>
      <c r="C6" s="28">
        <v>112.6</v>
      </c>
      <c r="D6" s="4">
        <v>124.4</v>
      </c>
      <c r="E6" s="4">
        <v>121.7</v>
      </c>
      <c r="F6" s="29">
        <v>97.1</v>
      </c>
      <c r="G6" s="28">
        <v>81.599999999999994</v>
      </c>
      <c r="H6" s="4">
        <v>81.099999999999994</v>
      </c>
      <c r="I6" s="4">
        <v>89</v>
      </c>
      <c r="J6" s="29">
        <v>76.5</v>
      </c>
      <c r="K6" s="28">
        <v>86.8</v>
      </c>
      <c r="L6" s="4">
        <v>86.4</v>
      </c>
      <c r="M6" s="4">
        <v>82.2</v>
      </c>
      <c r="N6" s="29">
        <v>87.9</v>
      </c>
      <c r="O6" s="28">
        <v>132.30000000000001</v>
      </c>
      <c r="P6" s="4">
        <v>125.3</v>
      </c>
      <c r="Q6" s="4">
        <v>141.69999999999999</v>
      </c>
      <c r="R6" s="29">
        <v>140.6</v>
      </c>
      <c r="S6" s="28">
        <v>64.099999999999994</v>
      </c>
      <c r="T6" s="4">
        <v>105.6</v>
      </c>
      <c r="U6" s="4">
        <v>108.2</v>
      </c>
      <c r="V6" s="29">
        <v>116.9</v>
      </c>
      <c r="W6" s="28">
        <v>251.2</v>
      </c>
      <c r="X6" s="4">
        <v>63.9</v>
      </c>
      <c r="Y6" s="4">
        <v>126.9</v>
      </c>
      <c r="Z6" s="29">
        <v>154.19999999999999</v>
      </c>
      <c r="AA6" s="28">
        <v>105.4</v>
      </c>
      <c r="AB6" s="4">
        <v>106.2</v>
      </c>
      <c r="AC6" s="4">
        <v>120.8</v>
      </c>
      <c r="AD6" s="29">
        <v>103.8</v>
      </c>
      <c r="AE6" s="37">
        <v>126.7</v>
      </c>
      <c r="AF6" s="4">
        <v>119.6</v>
      </c>
      <c r="AG6" s="29">
        <v>113.9</v>
      </c>
    </row>
    <row r="7" spans="1:48">
      <c r="A7" s="89" t="s">
        <v>54</v>
      </c>
      <c r="B7" s="90" t="s">
        <v>50</v>
      </c>
      <c r="C7" s="28">
        <v>95.4</v>
      </c>
      <c r="D7" s="4">
        <v>105.5</v>
      </c>
      <c r="E7" s="4">
        <v>103.4</v>
      </c>
      <c r="F7" s="29">
        <v>113.4</v>
      </c>
      <c r="G7" s="28">
        <v>82</v>
      </c>
      <c r="H7" s="4">
        <v>77.8</v>
      </c>
      <c r="I7" s="4">
        <v>67.599999999999994</v>
      </c>
      <c r="J7" s="29">
        <v>80.3</v>
      </c>
      <c r="K7" s="28">
        <v>130.6</v>
      </c>
      <c r="L7" s="4">
        <v>138.4</v>
      </c>
      <c r="M7" s="4">
        <v>140.1</v>
      </c>
      <c r="N7" s="29">
        <v>187.9</v>
      </c>
      <c r="O7" s="28">
        <v>120.6</v>
      </c>
      <c r="P7" s="4">
        <v>120.8</v>
      </c>
      <c r="Q7" s="4">
        <v>162.9</v>
      </c>
      <c r="R7" s="29">
        <v>101.4</v>
      </c>
      <c r="S7" s="28">
        <v>83.7</v>
      </c>
      <c r="T7" s="4">
        <v>92.3</v>
      </c>
      <c r="U7" s="4">
        <v>88.9</v>
      </c>
      <c r="V7" s="29">
        <v>111</v>
      </c>
      <c r="W7" s="28">
        <v>106.4</v>
      </c>
      <c r="X7" s="4">
        <v>96</v>
      </c>
      <c r="Y7" s="4">
        <v>85.1</v>
      </c>
      <c r="Z7" s="29">
        <v>115.4</v>
      </c>
      <c r="AA7" s="28">
        <v>102.5</v>
      </c>
      <c r="AB7" s="4">
        <v>87.9</v>
      </c>
      <c r="AC7" s="4">
        <v>92.3</v>
      </c>
      <c r="AD7" s="29">
        <v>132.9</v>
      </c>
      <c r="AE7" s="37">
        <v>126.9</v>
      </c>
      <c r="AF7" s="4">
        <v>140.30000000000001</v>
      </c>
      <c r="AG7" s="29">
        <v>136.4</v>
      </c>
    </row>
    <row r="8" spans="1:48" ht="22.5">
      <c r="A8" s="97" t="s">
        <v>55</v>
      </c>
      <c r="B8" s="98" t="s">
        <v>41</v>
      </c>
      <c r="C8" s="30">
        <v>104.2</v>
      </c>
      <c r="D8" s="31">
        <v>109</v>
      </c>
      <c r="E8" s="31">
        <v>107.9</v>
      </c>
      <c r="F8" s="32">
        <v>112.2</v>
      </c>
      <c r="G8" s="30">
        <v>103.8</v>
      </c>
      <c r="H8" s="31">
        <v>103.9</v>
      </c>
      <c r="I8" s="31">
        <v>101.7</v>
      </c>
      <c r="J8" s="32">
        <v>103.8</v>
      </c>
      <c r="K8" s="30">
        <v>108</v>
      </c>
      <c r="L8" s="31">
        <v>106</v>
      </c>
      <c r="M8" s="31">
        <v>107.3</v>
      </c>
      <c r="N8" s="32">
        <v>105.2</v>
      </c>
      <c r="O8" s="30">
        <v>102.2</v>
      </c>
      <c r="P8" s="31">
        <v>104</v>
      </c>
      <c r="Q8" s="31">
        <v>102.8</v>
      </c>
      <c r="R8" s="32">
        <v>98.4</v>
      </c>
      <c r="S8" s="30">
        <v>104.4</v>
      </c>
      <c r="T8" s="31">
        <v>103.9</v>
      </c>
      <c r="U8" s="31">
        <v>110.1</v>
      </c>
      <c r="V8" s="32">
        <v>116.3</v>
      </c>
      <c r="W8" s="30">
        <v>113.5</v>
      </c>
      <c r="X8" s="31">
        <v>114.3</v>
      </c>
      <c r="Y8" s="31">
        <v>99.9</v>
      </c>
      <c r="Z8" s="32">
        <v>101.4</v>
      </c>
      <c r="AA8" s="30">
        <v>104.8</v>
      </c>
      <c r="AB8" s="31">
        <v>108</v>
      </c>
      <c r="AC8" s="31">
        <v>116.8</v>
      </c>
      <c r="AD8" s="32">
        <v>117.2</v>
      </c>
      <c r="AE8" s="38">
        <v>110.6</v>
      </c>
      <c r="AF8" s="31">
        <v>111.3</v>
      </c>
      <c r="AG8" s="32">
        <v>112.8</v>
      </c>
    </row>
    <row r="9" spans="1:48">
      <c r="A9" s="58"/>
      <c r="B9" s="58"/>
    </row>
    <row r="10" spans="1:48">
      <c r="A10" s="58"/>
      <c r="B10" s="5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48">
      <c r="A11" s="58"/>
      <c r="B11" s="5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48">
      <c r="A12" s="58"/>
      <c r="B12" s="58"/>
    </row>
    <row r="13" spans="1:48">
      <c r="A13" s="58"/>
      <c r="B13" s="5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48">
      <c r="A14" s="58"/>
      <c r="B14" s="58"/>
    </row>
    <row r="15" spans="1:48" ht="12.75" customHeight="1">
      <c r="A15" s="58"/>
      <c r="B15" s="58"/>
      <c r="S15" s="18"/>
      <c r="T15" s="18"/>
      <c r="U15" s="18"/>
      <c r="V15" s="18"/>
      <c r="AC15" s="23" t="s">
        <v>57</v>
      </c>
    </row>
    <row r="16" spans="1:48" s="12" customFormat="1" ht="21.75" customHeight="1">
      <c r="A16" s="120" t="s">
        <v>106</v>
      </c>
      <c r="B16" s="120" t="s">
        <v>107</v>
      </c>
      <c r="C16" s="112" t="s">
        <v>29</v>
      </c>
      <c r="D16" s="112"/>
      <c r="E16" s="112"/>
      <c r="F16" s="112"/>
      <c r="G16" s="112" t="s">
        <v>30</v>
      </c>
      <c r="H16" s="112"/>
      <c r="I16" s="112"/>
      <c r="J16" s="112"/>
      <c r="K16" s="112" t="s">
        <v>37</v>
      </c>
      <c r="L16" s="112"/>
      <c r="M16" s="112"/>
      <c r="N16" s="112"/>
      <c r="O16" s="112" t="s">
        <v>40</v>
      </c>
      <c r="P16" s="112"/>
      <c r="Q16" s="112"/>
      <c r="R16" s="112"/>
      <c r="S16" s="112" t="s">
        <v>42</v>
      </c>
      <c r="T16" s="112"/>
      <c r="U16" s="112"/>
      <c r="V16" s="121"/>
      <c r="W16" s="112" t="s">
        <v>61</v>
      </c>
      <c r="X16" s="112"/>
      <c r="Y16" s="112"/>
      <c r="Z16" s="112"/>
      <c r="AA16" s="119" t="s">
        <v>66</v>
      </c>
      <c r="AB16" s="119"/>
      <c r="AC16" s="119"/>
    </row>
    <row r="17" spans="1:29" ht="33.75">
      <c r="A17" s="120"/>
      <c r="B17" s="120"/>
      <c r="C17" s="11" t="s">
        <v>21</v>
      </c>
      <c r="D17" s="11" t="s">
        <v>22</v>
      </c>
      <c r="E17" s="11" t="s">
        <v>23</v>
      </c>
      <c r="F17" s="11" t="s">
        <v>24</v>
      </c>
      <c r="G17" s="11" t="s">
        <v>21</v>
      </c>
      <c r="H17" s="11" t="s">
        <v>22</v>
      </c>
      <c r="I17" s="11" t="s">
        <v>23</v>
      </c>
      <c r="J17" s="11" t="s">
        <v>38</v>
      </c>
      <c r="K17" s="11" t="s">
        <v>21</v>
      </c>
      <c r="L17" s="11" t="s">
        <v>22</v>
      </c>
      <c r="M17" s="11" t="s">
        <v>23</v>
      </c>
      <c r="N17" s="11" t="s">
        <v>38</v>
      </c>
      <c r="O17" s="11" t="s">
        <v>21</v>
      </c>
      <c r="P17" s="11" t="s">
        <v>22</v>
      </c>
      <c r="Q17" s="11" t="s">
        <v>23</v>
      </c>
      <c r="R17" s="11" t="s">
        <v>38</v>
      </c>
      <c r="S17" s="11" t="s">
        <v>51</v>
      </c>
      <c r="T17" s="11" t="s">
        <v>22</v>
      </c>
      <c r="U17" s="11" t="s">
        <v>23</v>
      </c>
      <c r="V17" s="11" t="s">
        <v>38</v>
      </c>
      <c r="W17" s="11" t="s">
        <v>51</v>
      </c>
      <c r="X17" s="11" t="s">
        <v>22</v>
      </c>
      <c r="Y17" s="11" t="s">
        <v>23</v>
      </c>
      <c r="Z17" s="11" t="s">
        <v>38</v>
      </c>
      <c r="AA17" s="40" t="s">
        <v>51</v>
      </c>
      <c r="AB17" s="83" t="s">
        <v>22</v>
      </c>
      <c r="AC17" s="101" t="s">
        <v>23</v>
      </c>
    </row>
    <row r="18" spans="1:29" ht="45">
      <c r="A18" s="89" t="s">
        <v>52</v>
      </c>
      <c r="B18" s="90" t="s">
        <v>48</v>
      </c>
      <c r="C18" s="33">
        <v>100</v>
      </c>
      <c r="D18" s="34">
        <v>100</v>
      </c>
      <c r="E18" s="34">
        <v>100</v>
      </c>
      <c r="F18" s="35">
        <v>100</v>
      </c>
      <c r="G18" s="33">
        <f>C18*K5%</f>
        <v>107.9</v>
      </c>
      <c r="H18" s="34">
        <f t="shared" ref="G18:P21" si="0">D18*L5%</f>
        <v>104.6</v>
      </c>
      <c r="I18" s="34">
        <f t="shared" si="0"/>
        <v>104.1</v>
      </c>
      <c r="J18" s="35">
        <f t="shared" si="0"/>
        <v>104</v>
      </c>
      <c r="K18" s="33">
        <f t="shared" si="0"/>
        <v>109.8</v>
      </c>
      <c r="L18" s="34">
        <f t="shared" si="0"/>
        <v>110.4</v>
      </c>
      <c r="M18" s="34">
        <f t="shared" si="0"/>
        <v>106.9</v>
      </c>
      <c r="N18" s="35">
        <f t="shared" si="0"/>
        <v>101.9</v>
      </c>
      <c r="O18" s="33">
        <f t="shared" si="0"/>
        <v>116.2</v>
      </c>
      <c r="P18" s="34">
        <f t="shared" si="0"/>
        <v>115</v>
      </c>
      <c r="Q18" s="34">
        <f t="shared" ref="Q18:Z21" si="1">M18*U5%</f>
        <v>119.4</v>
      </c>
      <c r="R18" s="35">
        <f t="shared" si="1"/>
        <v>118.2</v>
      </c>
      <c r="S18" s="33">
        <f t="shared" si="1"/>
        <v>130.6</v>
      </c>
      <c r="T18" s="34">
        <f t="shared" si="1"/>
        <v>107.8</v>
      </c>
      <c r="U18" s="34">
        <f t="shared" si="1"/>
        <v>119.3</v>
      </c>
      <c r="V18" s="35">
        <f t="shared" si="1"/>
        <v>118.6</v>
      </c>
      <c r="W18" s="33">
        <f t="shared" si="1"/>
        <v>136.9</v>
      </c>
      <c r="X18" s="34">
        <f t="shared" si="1"/>
        <v>117.2</v>
      </c>
      <c r="Y18" s="34">
        <f t="shared" si="1"/>
        <v>140.30000000000001</v>
      </c>
      <c r="Z18" s="35">
        <f>V18*AD5%</f>
        <v>138.9</v>
      </c>
      <c r="AA18" s="39">
        <f>W18*AE5%</f>
        <v>151.1</v>
      </c>
      <c r="AB18" s="91">
        <f>X18*AF5%</f>
        <v>130.1</v>
      </c>
      <c r="AC18" s="35">
        <f>Y18*AG5%</f>
        <v>157.80000000000001</v>
      </c>
    </row>
    <row r="19" spans="1:29">
      <c r="A19" s="89" t="s">
        <v>53</v>
      </c>
      <c r="B19" s="90" t="s">
        <v>49</v>
      </c>
      <c r="C19" s="28">
        <v>100</v>
      </c>
      <c r="D19" s="4">
        <v>100</v>
      </c>
      <c r="E19" s="4">
        <v>100</v>
      </c>
      <c r="F19" s="29">
        <v>100</v>
      </c>
      <c r="G19" s="28">
        <f t="shared" si="0"/>
        <v>86.8</v>
      </c>
      <c r="H19" s="4">
        <f t="shared" si="0"/>
        <v>86.4</v>
      </c>
      <c r="I19" s="4">
        <f t="shared" si="0"/>
        <v>82.2</v>
      </c>
      <c r="J19" s="29">
        <f t="shared" si="0"/>
        <v>87.9</v>
      </c>
      <c r="K19" s="28">
        <f t="shared" si="0"/>
        <v>114.8</v>
      </c>
      <c r="L19" s="4">
        <f t="shared" si="0"/>
        <v>108.3</v>
      </c>
      <c r="M19" s="4">
        <f t="shared" si="0"/>
        <v>116.5</v>
      </c>
      <c r="N19" s="29">
        <f t="shared" si="0"/>
        <v>123.6</v>
      </c>
      <c r="O19" s="28">
        <f t="shared" si="0"/>
        <v>73.599999999999994</v>
      </c>
      <c r="P19" s="4">
        <f t="shared" si="0"/>
        <v>114.4</v>
      </c>
      <c r="Q19" s="4">
        <f t="shared" si="1"/>
        <v>126.1</v>
      </c>
      <c r="R19" s="29">
        <f t="shared" si="1"/>
        <v>144.5</v>
      </c>
      <c r="S19" s="28">
        <f t="shared" si="1"/>
        <v>184.9</v>
      </c>
      <c r="T19" s="4">
        <f t="shared" si="1"/>
        <v>73.099999999999994</v>
      </c>
      <c r="U19" s="4">
        <f t="shared" si="1"/>
        <v>160</v>
      </c>
      <c r="V19" s="29">
        <f t="shared" si="1"/>
        <v>222.8</v>
      </c>
      <c r="W19" s="28">
        <f t="shared" si="1"/>
        <v>194.9</v>
      </c>
      <c r="X19" s="4">
        <f t="shared" si="1"/>
        <v>77.599999999999994</v>
      </c>
      <c r="Y19" s="4">
        <f t="shared" si="1"/>
        <v>193.3</v>
      </c>
      <c r="Z19" s="29">
        <f t="shared" si="1"/>
        <v>231.3</v>
      </c>
      <c r="AA19" s="37">
        <f t="shared" ref="AA19:AC21" si="2">W19*AE6%</f>
        <v>246.9</v>
      </c>
      <c r="AB19" s="92">
        <f t="shared" si="2"/>
        <v>92.8</v>
      </c>
      <c r="AC19" s="29">
        <f t="shared" si="2"/>
        <v>220.2</v>
      </c>
    </row>
    <row r="20" spans="1:29">
      <c r="A20" s="89" t="s">
        <v>54</v>
      </c>
      <c r="B20" s="90" t="s">
        <v>50</v>
      </c>
      <c r="C20" s="28">
        <v>100</v>
      </c>
      <c r="D20" s="4">
        <v>100</v>
      </c>
      <c r="E20" s="4">
        <v>100</v>
      </c>
      <c r="F20" s="29">
        <v>100</v>
      </c>
      <c r="G20" s="28">
        <f t="shared" si="0"/>
        <v>130.6</v>
      </c>
      <c r="H20" s="4">
        <f t="shared" si="0"/>
        <v>138.4</v>
      </c>
      <c r="I20" s="4">
        <f t="shared" si="0"/>
        <v>140.1</v>
      </c>
      <c r="J20" s="29">
        <f t="shared" si="0"/>
        <v>187.9</v>
      </c>
      <c r="K20" s="28">
        <f t="shared" si="0"/>
        <v>157.5</v>
      </c>
      <c r="L20" s="4">
        <f t="shared" si="0"/>
        <v>167.2</v>
      </c>
      <c r="M20" s="4">
        <f t="shared" si="0"/>
        <v>228.2</v>
      </c>
      <c r="N20" s="29">
        <f t="shared" si="0"/>
        <v>190.5</v>
      </c>
      <c r="O20" s="28">
        <f t="shared" si="0"/>
        <v>131.80000000000001</v>
      </c>
      <c r="P20" s="4">
        <f t="shared" si="0"/>
        <v>154.30000000000001</v>
      </c>
      <c r="Q20" s="4">
        <f t="shared" si="1"/>
        <v>202.9</v>
      </c>
      <c r="R20" s="29">
        <f t="shared" si="1"/>
        <v>211.5</v>
      </c>
      <c r="S20" s="28">
        <f t="shared" si="1"/>
        <v>140.19999999999999</v>
      </c>
      <c r="T20" s="4">
        <f t="shared" si="1"/>
        <v>148.1</v>
      </c>
      <c r="U20" s="4">
        <f t="shared" si="1"/>
        <v>172.7</v>
      </c>
      <c r="V20" s="29">
        <f t="shared" si="1"/>
        <v>244.1</v>
      </c>
      <c r="W20" s="28">
        <f t="shared" si="1"/>
        <v>143.69999999999999</v>
      </c>
      <c r="X20" s="4">
        <f t="shared" si="1"/>
        <v>130.19999999999999</v>
      </c>
      <c r="Y20" s="4">
        <f t="shared" si="1"/>
        <v>159.4</v>
      </c>
      <c r="Z20" s="29">
        <f t="shared" si="1"/>
        <v>324.39999999999998</v>
      </c>
      <c r="AA20" s="37">
        <f t="shared" si="2"/>
        <v>182.4</v>
      </c>
      <c r="AB20" s="92">
        <f>X20*AF7%</f>
        <v>182.7</v>
      </c>
      <c r="AC20" s="29">
        <f>Y20*AG7%</f>
        <v>217.4</v>
      </c>
    </row>
    <row r="21" spans="1:29" ht="22.5">
      <c r="A21" s="97" t="s">
        <v>55</v>
      </c>
      <c r="B21" s="98" t="s">
        <v>41</v>
      </c>
      <c r="C21" s="30">
        <v>100</v>
      </c>
      <c r="D21" s="31">
        <v>100</v>
      </c>
      <c r="E21" s="31">
        <v>100</v>
      </c>
      <c r="F21" s="32">
        <v>100</v>
      </c>
      <c r="G21" s="30">
        <f t="shared" si="0"/>
        <v>108</v>
      </c>
      <c r="H21" s="31">
        <f t="shared" si="0"/>
        <v>106</v>
      </c>
      <c r="I21" s="31">
        <f t="shared" si="0"/>
        <v>107.3</v>
      </c>
      <c r="J21" s="32">
        <f t="shared" si="0"/>
        <v>105.2</v>
      </c>
      <c r="K21" s="30">
        <f t="shared" si="0"/>
        <v>110.4</v>
      </c>
      <c r="L21" s="31">
        <f t="shared" si="0"/>
        <v>110.2</v>
      </c>
      <c r="M21" s="31">
        <f t="shared" si="0"/>
        <v>110.3</v>
      </c>
      <c r="N21" s="32">
        <f t="shared" si="0"/>
        <v>103.5</v>
      </c>
      <c r="O21" s="30">
        <f t="shared" si="0"/>
        <v>115.3</v>
      </c>
      <c r="P21" s="31">
        <f t="shared" si="0"/>
        <v>114.5</v>
      </c>
      <c r="Q21" s="31">
        <f t="shared" si="1"/>
        <v>121.4</v>
      </c>
      <c r="R21" s="32">
        <f t="shared" si="1"/>
        <v>120.4</v>
      </c>
      <c r="S21" s="30">
        <f t="shared" si="1"/>
        <v>130.9</v>
      </c>
      <c r="T21" s="31">
        <f t="shared" si="1"/>
        <v>130.9</v>
      </c>
      <c r="U21" s="31">
        <f t="shared" si="1"/>
        <v>121.3</v>
      </c>
      <c r="V21" s="32">
        <f t="shared" si="1"/>
        <v>122.1</v>
      </c>
      <c r="W21" s="30">
        <f t="shared" si="1"/>
        <v>137.19999999999999</v>
      </c>
      <c r="X21" s="31">
        <f t="shared" si="1"/>
        <v>141.4</v>
      </c>
      <c r="Y21" s="31">
        <f t="shared" si="1"/>
        <v>141.69999999999999</v>
      </c>
      <c r="Z21" s="32">
        <f t="shared" si="1"/>
        <v>143.1</v>
      </c>
      <c r="AA21" s="38">
        <f t="shared" si="2"/>
        <v>151.69999999999999</v>
      </c>
      <c r="AB21" s="93">
        <f>X21*AF8%</f>
        <v>157.4</v>
      </c>
      <c r="AC21" s="32">
        <f>Y21*AG8%</f>
        <v>159.80000000000001</v>
      </c>
    </row>
    <row r="22" spans="1:29">
      <c r="B22" s="58"/>
    </row>
  </sheetData>
  <mergeCells count="19">
    <mergeCell ref="S3:V3"/>
    <mergeCell ref="AE3:AG3"/>
    <mergeCell ref="A16:A17"/>
    <mergeCell ref="B16:B17"/>
    <mergeCell ref="AA3:AD3"/>
    <mergeCell ref="O16:R16"/>
    <mergeCell ref="S16:V16"/>
    <mergeCell ref="W3:Z3"/>
    <mergeCell ref="C3:F3"/>
    <mergeCell ref="A3:A4"/>
    <mergeCell ref="B3:B4"/>
    <mergeCell ref="G3:J3"/>
    <mergeCell ref="K3:N3"/>
    <mergeCell ref="O3:R3"/>
    <mergeCell ref="AA16:AC16"/>
    <mergeCell ref="W16:Z16"/>
    <mergeCell ref="C16:F16"/>
    <mergeCell ref="G16:J16"/>
    <mergeCell ref="K16:N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workbookViewId="0">
      <pane xSplit="2" ySplit="4" topLeftCell="G5" activePane="bottomRight" state="frozen"/>
      <selection pane="topRight" activeCell="C1" sqref="C1"/>
      <selection pane="bottomLeft" activeCell="A5" sqref="A5"/>
      <selection pane="bottomRight"/>
    </sheetView>
  </sheetViews>
  <sheetFormatPr defaultRowHeight="11.25"/>
  <cols>
    <col min="1" max="1" width="14.6640625" style="2" customWidth="1"/>
    <col min="2" max="2" width="38.5" style="2" customWidth="1"/>
    <col min="3" max="23" width="9.33203125" style="2" customWidth="1"/>
    <col min="24" max="26" width="9.33203125" style="2"/>
    <col min="27" max="27" width="9.5" style="2" customWidth="1"/>
    <col min="28" max="28" width="10.33203125" style="2" customWidth="1"/>
    <col min="29" max="29" width="10.6640625" style="2" customWidth="1"/>
    <col min="30" max="30" width="10.83203125" style="2" customWidth="1"/>
    <col min="31" max="16384" width="9.33203125" style="2"/>
  </cols>
  <sheetData>
    <row r="1" spans="1:48" ht="12.75">
      <c r="A1" s="57" t="s">
        <v>109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</row>
    <row r="2" spans="1:48" ht="12.75" customHeight="1">
      <c r="U2" s="20"/>
      <c r="V2" s="20"/>
      <c r="W2" s="20"/>
      <c r="X2" s="20"/>
      <c r="AA2" s="22" t="s">
        <v>64</v>
      </c>
      <c r="AB2" s="22"/>
      <c r="AC2" s="22"/>
      <c r="AD2" s="23"/>
      <c r="AE2" s="23"/>
      <c r="AF2" s="23"/>
      <c r="AG2" s="23" t="s">
        <v>56</v>
      </c>
    </row>
    <row r="3" spans="1:48">
      <c r="A3" s="122" t="s">
        <v>106</v>
      </c>
      <c r="B3" s="122" t="s">
        <v>107</v>
      </c>
      <c r="C3" s="108" t="s">
        <v>28</v>
      </c>
      <c r="D3" s="108"/>
      <c r="E3" s="108"/>
      <c r="F3" s="108"/>
      <c r="G3" s="108" t="s">
        <v>29</v>
      </c>
      <c r="H3" s="108"/>
      <c r="I3" s="108"/>
      <c r="J3" s="108"/>
      <c r="K3" s="108" t="s">
        <v>30</v>
      </c>
      <c r="L3" s="108"/>
      <c r="M3" s="108"/>
      <c r="N3" s="108"/>
      <c r="O3" s="108" t="s">
        <v>37</v>
      </c>
      <c r="P3" s="108"/>
      <c r="Q3" s="108"/>
      <c r="R3" s="108"/>
      <c r="S3" s="108" t="s">
        <v>40</v>
      </c>
      <c r="T3" s="108"/>
      <c r="U3" s="108"/>
      <c r="V3" s="108"/>
      <c r="W3" s="108" t="s">
        <v>42</v>
      </c>
      <c r="X3" s="108"/>
      <c r="Y3" s="108"/>
      <c r="Z3" s="108"/>
      <c r="AA3" s="116" t="s">
        <v>61</v>
      </c>
      <c r="AB3" s="117"/>
      <c r="AC3" s="117"/>
      <c r="AD3" s="117"/>
      <c r="AE3" s="114" t="s">
        <v>66</v>
      </c>
      <c r="AF3" s="114"/>
      <c r="AG3" s="114"/>
    </row>
    <row r="4" spans="1:48" ht="33.75">
      <c r="A4" s="123"/>
      <c r="B4" s="123"/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21</v>
      </c>
      <c r="L4" s="11" t="s">
        <v>22</v>
      </c>
      <c r="M4" s="11" t="s">
        <v>23</v>
      </c>
      <c r="N4" s="11" t="s">
        <v>38</v>
      </c>
      <c r="O4" s="11" t="s">
        <v>21</v>
      </c>
      <c r="P4" s="11" t="s">
        <v>22</v>
      </c>
      <c r="Q4" s="11" t="s">
        <v>23</v>
      </c>
      <c r="R4" s="11" t="s">
        <v>24</v>
      </c>
      <c r="S4" s="11" t="s">
        <v>21</v>
      </c>
      <c r="T4" s="11" t="s">
        <v>22</v>
      </c>
      <c r="U4" s="11" t="s">
        <v>23</v>
      </c>
      <c r="V4" s="11" t="s">
        <v>38</v>
      </c>
      <c r="W4" s="11" t="s">
        <v>51</v>
      </c>
      <c r="X4" s="11" t="s">
        <v>22</v>
      </c>
      <c r="Y4" s="11" t="s">
        <v>23</v>
      </c>
      <c r="Z4" s="11" t="s">
        <v>38</v>
      </c>
      <c r="AA4" s="11" t="s">
        <v>51</v>
      </c>
      <c r="AB4" s="11" t="s">
        <v>22</v>
      </c>
      <c r="AC4" s="11" t="s">
        <v>23</v>
      </c>
      <c r="AD4" s="11" t="s">
        <v>38</v>
      </c>
      <c r="AE4" s="11" t="s">
        <v>51</v>
      </c>
      <c r="AF4" s="11" t="s">
        <v>22</v>
      </c>
      <c r="AG4" s="101" t="s">
        <v>23</v>
      </c>
    </row>
    <row r="5" spans="1:48">
      <c r="A5" s="59"/>
      <c r="B5" s="94" t="s">
        <v>123</v>
      </c>
      <c r="C5" s="33">
        <v>115.3</v>
      </c>
      <c r="D5" s="34">
        <v>118.9</v>
      </c>
      <c r="E5" s="34">
        <v>113.4</v>
      </c>
      <c r="F5" s="35">
        <v>89.5</v>
      </c>
      <c r="G5" s="33">
        <v>100.1</v>
      </c>
      <c r="H5" s="34">
        <v>100.2</v>
      </c>
      <c r="I5" s="34">
        <v>101.4</v>
      </c>
      <c r="J5" s="35">
        <v>116.3</v>
      </c>
      <c r="K5" s="33">
        <v>136.1</v>
      </c>
      <c r="L5" s="34">
        <v>111.5</v>
      </c>
      <c r="M5" s="34">
        <v>134.5</v>
      </c>
      <c r="N5" s="35">
        <v>111.7</v>
      </c>
      <c r="O5" s="33">
        <v>96.1</v>
      </c>
      <c r="P5" s="34">
        <v>112.4</v>
      </c>
      <c r="Q5" s="34">
        <v>97.3</v>
      </c>
      <c r="R5" s="35">
        <v>107.9</v>
      </c>
      <c r="S5" s="33">
        <v>117.5</v>
      </c>
      <c r="T5" s="34">
        <v>88.6</v>
      </c>
      <c r="U5" s="34">
        <v>102.5</v>
      </c>
      <c r="V5" s="35">
        <v>68.7</v>
      </c>
      <c r="W5" s="33">
        <v>100.1</v>
      </c>
      <c r="X5" s="34">
        <v>113.2</v>
      </c>
      <c r="Y5" s="34">
        <v>104.6</v>
      </c>
      <c r="Z5" s="35">
        <v>101.8</v>
      </c>
      <c r="AA5" s="33">
        <v>102.1</v>
      </c>
      <c r="AB5" s="34">
        <v>96.8</v>
      </c>
      <c r="AC5" s="34">
        <v>87</v>
      </c>
      <c r="AD5" s="35">
        <v>114.2</v>
      </c>
      <c r="AE5" s="34">
        <v>142.1</v>
      </c>
      <c r="AF5" s="34">
        <v>133.6</v>
      </c>
      <c r="AG5" s="35">
        <v>106.4</v>
      </c>
    </row>
    <row r="6" spans="1:48">
      <c r="A6" s="60">
        <v>58</v>
      </c>
      <c r="B6" s="66" t="s">
        <v>43</v>
      </c>
      <c r="C6" s="28">
        <v>112.9</v>
      </c>
      <c r="D6" s="4">
        <v>118.5</v>
      </c>
      <c r="E6" s="4">
        <v>120.4</v>
      </c>
      <c r="F6" s="29">
        <v>75.900000000000006</v>
      </c>
      <c r="G6" s="28">
        <v>100</v>
      </c>
      <c r="H6" s="4">
        <v>91.5</v>
      </c>
      <c r="I6" s="4">
        <v>88.9</v>
      </c>
      <c r="J6" s="29">
        <v>119.1</v>
      </c>
      <c r="K6" s="28">
        <v>205.8</v>
      </c>
      <c r="L6" s="4">
        <v>140.1</v>
      </c>
      <c r="M6" s="4">
        <v>174.8</v>
      </c>
      <c r="N6" s="29">
        <v>145</v>
      </c>
      <c r="O6" s="28">
        <v>73.099999999999994</v>
      </c>
      <c r="P6" s="4">
        <v>88.3</v>
      </c>
      <c r="Q6" s="4">
        <v>72.2</v>
      </c>
      <c r="R6" s="29">
        <v>84</v>
      </c>
      <c r="S6" s="28">
        <v>145.1</v>
      </c>
      <c r="T6" s="4">
        <v>113.8</v>
      </c>
      <c r="U6" s="4">
        <v>128.4</v>
      </c>
      <c r="V6" s="29">
        <v>37.4</v>
      </c>
      <c r="W6" s="28">
        <v>64.2</v>
      </c>
      <c r="X6" s="4">
        <v>87.6</v>
      </c>
      <c r="Y6" s="4">
        <v>74.3</v>
      </c>
      <c r="Z6" s="29">
        <v>107.9</v>
      </c>
      <c r="AA6" s="28">
        <v>100</v>
      </c>
      <c r="AB6" s="4">
        <v>99.6</v>
      </c>
      <c r="AC6" s="4">
        <v>90.6</v>
      </c>
      <c r="AD6" s="29">
        <v>145.69999999999999</v>
      </c>
      <c r="AE6" s="4">
        <v>124.6</v>
      </c>
      <c r="AF6" s="4">
        <v>117.1</v>
      </c>
      <c r="AG6" s="29">
        <v>129.30000000000001</v>
      </c>
    </row>
    <row r="7" spans="1:48" ht="33.75">
      <c r="A7" s="60">
        <v>59</v>
      </c>
      <c r="B7" s="66" t="s">
        <v>44</v>
      </c>
      <c r="C7" s="28">
        <v>121.2</v>
      </c>
      <c r="D7" s="4">
        <v>108.2</v>
      </c>
      <c r="E7" s="4">
        <v>101.2</v>
      </c>
      <c r="F7" s="29">
        <v>103.2</v>
      </c>
      <c r="G7" s="28">
        <v>84.5</v>
      </c>
      <c r="H7" s="4">
        <v>74.5</v>
      </c>
      <c r="I7" s="4">
        <v>86.2</v>
      </c>
      <c r="J7" s="29">
        <v>90.6</v>
      </c>
      <c r="K7" s="28">
        <v>80.2</v>
      </c>
      <c r="L7" s="4">
        <v>77.900000000000006</v>
      </c>
      <c r="M7" s="4">
        <v>113</v>
      </c>
      <c r="N7" s="29">
        <v>54.3</v>
      </c>
      <c r="O7" s="28">
        <v>158</v>
      </c>
      <c r="P7" s="4">
        <v>146.1</v>
      </c>
      <c r="Q7" s="4">
        <v>129</v>
      </c>
      <c r="R7" s="29">
        <v>169.4</v>
      </c>
      <c r="S7" s="28">
        <v>83.3</v>
      </c>
      <c r="T7" s="4">
        <v>71.2</v>
      </c>
      <c r="U7" s="4">
        <v>88.6</v>
      </c>
      <c r="V7" s="29">
        <v>97.7</v>
      </c>
      <c r="W7" s="28">
        <v>142.4</v>
      </c>
      <c r="X7" s="4">
        <v>134</v>
      </c>
      <c r="Y7" s="4">
        <v>132.5</v>
      </c>
      <c r="Z7" s="29">
        <v>110.9</v>
      </c>
      <c r="AA7" s="28">
        <v>100</v>
      </c>
      <c r="AB7" s="4">
        <v>96.8</v>
      </c>
      <c r="AC7" s="4">
        <v>83.7</v>
      </c>
      <c r="AD7" s="29">
        <v>93.4</v>
      </c>
      <c r="AE7" s="4">
        <v>77.5</v>
      </c>
      <c r="AF7" s="4">
        <v>82.1</v>
      </c>
      <c r="AG7" s="29">
        <v>87</v>
      </c>
    </row>
    <row r="8" spans="1:48" ht="22.5">
      <c r="A8" s="60">
        <v>60</v>
      </c>
      <c r="B8" s="66" t="s">
        <v>45</v>
      </c>
      <c r="C8" s="28">
        <v>104.8</v>
      </c>
      <c r="D8" s="4">
        <v>122.7</v>
      </c>
      <c r="E8" s="4">
        <v>104.2</v>
      </c>
      <c r="F8" s="29">
        <v>115.6</v>
      </c>
      <c r="G8" s="28">
        <v>100.7</v>
      </c>
      <c r="H8" s="4">
        <v>119.3</v>
      </c>
      <c r="I8" s="4">
        <v>125.1</v>
      </c>
      <c r="J8" s="29">
        <v>107.1</v>
      </c>
      <c r="K8" s="28">
        <v>108.4</v>
      </c>
      <c r="L8" s="4">
        <v>93.1</v>
      </c>
      <c r="M8" s="4">
        <v>100.6</v>
      </c>
      <c r="N8" s="29">
        <v>104.3</v>
      </c>
      <c r="O8" s="28">
        <v>113.6</v>
      </c>
      <c r="P8" s="4">
        <v>138.30000000000001</v>
      </c>
      <c r="Q8" s="4">
        <v>128.6</v>
      </c>
      <c r="R8" s="29">
        <v>120.3</v>
      </c>
      <c r="S8" s="28">
        <v>84.3</v>
      </c>
      <c r="T8" s="4">
        <v>71.8</v>
      </c>
      <c r="U8" s="4">
        <v>77.8</v>
      </c>
      <c r="V8" s="29">
        <v>76.7</v>
      </c>
      <c r="W8" s="28">
        <v>133.9</v>
      </c>
      <c r="X8" s="4">
        <v>129.69999999999999</v>
      </c>
      <c r="Y8" s="4">
        <v>139.1</v>
      </c>
      <c r="Z8" s="29">
        <v>79.7</v>
      </c>
      <c r="AA8" s="28">
        <v>100</v>
      </c>
      <c r="AB8" s="4">
        <v>94.1</v>
      </c>
      <c r="AC8" s="4">
        <v>82.5</v>
      </c>
      <c r="AD8" s="29">
        <v>116</v>
      </c>
      <c r="AE8" s="4">
        <v>81.7</v>
      </c>
      <c r="AF8" s="4">
        <v>92.4</v>
      </c>
      <c r="AG8" s="29">
        <v>117.2</v>
      </c>
    </row>
    <row r="9" spans="1:48">
      <c r="A9" s="60">
        <v>61</v>
      </c>
      <c r="B9" s="66" t="s">
        <v>110</v>
      </c>
      <c r="C9" s="28">
        <v>91.6</v>
      </c>
      <c r="D9" s="4">
        <v>92.1</v>
      </c>
      <c r="E9" s="4">
        <v>90.5</v>
      </c>
      <c r="F9" s="29">
        <v>112</v>
      </c>
      <c r="G9" s="28">
        <v>117.4</v>
      </c>
      <c r="H9" s="4">
        <v>111.1</v>
      </c>
      <c r="I9" s="4">
        <v>113.7</v>
      </c>
      <c r="J9" s="29">
        <v>93.6</v>
      </c>
      <c r="K9" s="28">
        <v>117.3</v>
      </c>
      <c r="L9" s="4">
        <v>112.4</v>
      </c>
      <c r="M9" s="4">
        <v>109.7</v>
      </c>
      <c r="N9" s="29">
        <v>114.3</v>
      </c>
      <c r="O9" s="28">
        <v>107.3</v>
      </c>
      <c r="P9" s="4">
        <v>121</v>
      </c>
      <c r="Q9" s="4">
        <v>122.2</v>
      </c>
      <c r="R9" s="29">
        <v>127.3</v>
      </c>
      <c r="S9" s="28">
        <v>107.4</v>
      </c>
      <c r="T9" s="4">
        <v>109.9</v>
      </c>
      <c r="U9" s="4">
        <v>105.9</v>
      </c>
      <c r="V9" s="29">
        <v>118.6</v>
      </c>
      <c r="W9" s="28">
        <v>126.3</v>
      </c>
      <c r="X9" s="4">
        <v>116.7</v>
      </c>
      <c r="Y9" s="4">
        <v>121.1</v>
      </c>
      <c r="Z9" s="29">
        <v>98.2</v>
      </c>
      <c r="AA9" s="28">
        <v>111.9</v>
      </c>
      <c r="AB9" s="4">
        <v>104.7</v>
      </c>
      <c r="AC9" s="4">
        <v>103.3</v>
      </c>
      <c r="AD9" s="29">
        <v>115.2</v>
      </c>
      <c r="AE9" s="4">
        <v>98.4</v>
      </c>
      <c r="AF9" s="4">
        <v>98.8</v>
      </c>
      <c r="AG9" s="29">
        <v>101.5</v>
      </c>
    </row>
    <row r="10" spans="1:48" ht="33.75">
      <c r="A10" s="60">
        <v>62</v>
      </c>
      <c r="B10" s="66" t="s">
        <v>46</v>
      </c>
      <c r="C10" s="28">
        <v>97.2</v>
      </c>
      <c r="D10" s="4">
        <v>103.8</v>
      </c>
      <c r="E10" s="4">
        <v>86.3</v>
      </c>
      <c r="F10" s="29">
        <v>85</v>
      </c>
      <c r="G10" s="28">
        <v>97.4</v>
      </c>
      <c r="H10" s="4">
        <v>104.3</v>
      </c>
      <c r="I10" s="4">
        <v>109.6</v>
      </c>
      <c r="J10" s="29">
        <v>122.9</v>
      </c>
      <c r="K10" s="28">
        <v>85.6</v>
      </c>
      <c r="L10" s="4">
        <v>100.9</v>
      </c>
      <c r="M10" s="4">
        <v>89.1</v>
      </c>
      <c r="N10" s="29">
        <v>96</v>
      </c>
      <c r="O10" s="28">
        <v>117.3</v>
      </c>
      <c r="P10" s="4">
        <v>107.2</v>
      </c>
      <c r="Q10" s="4">
        <v>110.6</v>
      </c>
      <c r="R10" s="29">
        <v>112.4</v>
      </c>
      <c r="S10" s="28">
        <v>115</v>
      </c>
      <c r="T10" s="4">
        <v>123</v>
      </c>
      <c r="U10" s="4">
        <v>138</v>
      </c>
      <c r="V10" s="29">
        <v>73</v>
      </c>
      <c r="W10" s="28">
        <v>83.6</v>
      </c>
      <c r="X10" s="4">
        <v>96.3</v>
      </c>
      <c r="Y10" s="4">
        <v>94.1</v>
      </c>
      <c r="Z10" s="29">
        <v>92.9</v>
      </c>
      <c r="AA10" s="28">
        <v>117</v>
      </c>
      <c r="AB10" s="4">
        <v>122.4</v>
      </c>
      <c r="AC10" s="4">
        <v>124.1</v>
      </c>
      <c r="AD10" s="29">
        <v>107.3</v>
      </c>
      <c r="AE10" s="4">
        <v>102.7</v>
      </c>
      <c r="AF10" s="4">
        <v>98.4</v>
      </c>
      <c r="AG10" s="29">
        <v>76.8</v>
      </c>
    </row>
    <row r="11" spans="1:48">
      <c r="A11" s="60">
        <v>63</v>
      </c>
      <c r="B11" s="66" t="s">
        <v>47</v>
      </c>
      <c r="C11" s="28">
        <v>92.6</v>
      </c>
      <c r="D11" s="4">
        <v>86.9</v>
      </c>
      <c r="E11" s="4">
        <v>85.7</v>
      </c>
      <c r="F11" s="29">
        <v>91.6</v>
      </c>
      <c r="G11" s="28">
        <v>115.3</v>
      </c>
      <c r="H11" s="4">
        <v>120.7</v>
      </c>
      <c r="I11" s="4">
        <v>111.9</v>
      </c>
      <c r="J11" s="29">
        <v>99.6</v>
      </c>
      <c r="K11" s="28">
        <v>105.6</v>
      </c>
      <c r="L11" s="4">
        <v>129.80000000000001</v>
      </c>
      <c r="M11" s="4">
        <v>105</v>
      </c>
      <c r="N11" s="29">
        <v>132.19999999999999</v>
      </c>
      <c r="O11" s="28">
        <v>99.9</v>
      </c>
      <c r="P11" s="4">
        <v>112.4</v>
      </c>
      <c r="Q11" s="4">
        <v>122</v>
      </c>
      <c r="R11" s="29">
        <v>72.8</v>
      </c>
      <c r="S11" s="28">
        <v>144.30000000000001</v>
      </c>
      <c r="T11" s="4">
        <v>111.6</v>
      </c>
      <c r="U11" s="4">
        <v>77.599999999999994</v>
      </c>
      <c r="V11" s="29">
        <v>105.5</v>
      </c>
      <c r="W11" s="28">
        <v>104.4</v>
      </c>
      <c r="X11" s="4">
        <v>119.7</v>
      </c>
      <c r="Y11" s="4">
        <v>93.2</v>
      </c>
      <c r="Z11" s="29">
        <v>93.1</v>
      </c>
      <c r="AA11" s="28">
        <v>100</v>
      </c>
      <c r="AB11" s="4">
        <v>98.9</v>
      </c>
      <c r="AC11" s="4">
        <v>93.2</v>
      </c>
      <c r="AD11" s="29">
        <v>69.2</v>
      </c>
      <c r="AE11" s="4">
        <v>100</v>
      </c>
      <c r="AF11" s="4">
        <v>95</v>
      </c>
      <c r="AG11" s="29">
        <v>147.4</v>
      </c>
    </row>
    <row r="12" spans="1:48">
      <c r="A12" s="61"/>
      <c r="B12" s="95" t="s">
        <v>117</v>
      </c>
      <c r="C12" s="28">
        <v>92.1</v>
      </c>
      <c r="D12" s="4">
        <v>93</v>
      </c>
      <c r="E12" s="4">
        <v>88.2</v>
      </c>
      <c r="F12" s="29">
        <v>101.3</v>
      </c>
      <c r="G12" s="28">
        <v>112.1</v>
      </c>
      <c r="H12" s="4">
        <v>109.2</v>
      </c>
      <c r="I12" s="4">
        <v>112.2</v>
      </c>
      <c r="J12" s="29">
        <v>101.6</v>
      </c>
      <c r="K12" s="28">
        <v>104.5</v>
      </c>
      <c r="L12" s="4">
        <v>109.7</v>
      </c>
      <c r="M12" s="4">
        <v>103.4</v>
      </c>
      <c r="N12" s="29">
        <v>108.9</v>
      </c>
      <c r="O12" s="28">
        <v>109.3</v>
      </c>
      <c r="P12" s="4">
        <v>112.9</v>
      </c>
      <c r="Q12" s="4">
        <v>115.3</v>
      </c>
      <c r="R12" s="29">
        <v>110.7</v>
      </c>
      <c r="S12" s="28">
        <v>111</v>
      </c>
      <c r="T12" s="4">
        <v>111.6</v>
      </c>
      <c r="U12" s="4">
        <v>110.2</v>
      </c>
      <c r="V12" s="29">
        <v>99.9</v>
      </c>
      <c r="W12" s="28">
        <v>104.8</v>
      </c>
      <c r="X12" s="4">
        <v>106</v>
      </c>
      <c r="Y12" s="4">
        <v>105.4</v>
      </c>
      <c r="Z12" s="29">
        <v>94.5</v>
      </c>
      <c r="AA12" s="28">
        <v>110.4</v>
      </c>
      <c r="AB12" s="4">
        <v>111</v>
      </c>
      <c r="AC12" s="4">
        <v>110.4</v>
      </c>
      <c r="AD12" s="29">
        <v>107.8</v>
      </c>
      <c r="AE12" s="4">
        <v>104.3</v>
      </c>
      <c r="AF12" s="4">
        <v>100.3</v>
      </c>
      <c r="AG12" s="29">
        <v>105.5</v>
      </c>
    </row>
    <row r="13" spans="1:48" ht="28.5" customHeight="1">
      <c r="A13" s="99" t="s">
        <v>122</v>
      </c>
      <c r="B13" s="96" t="s">
        <v>8</v>
      </c>
      <c r="C13" s="30">
        <v>98.5</v>
      </c>
      <c r="D13" s="31">
        <v>100.4</v>
      </c>
      <c r="E13" s="31">
        <v>95.4</v>
      </c>
      <c r="F13" s="32">
        <v>97.6</v>
      </c>
      <c r="G13" s="30">
        <v>109.7</v>
      </c>
      <c r="H13" s="31">
        <v>108.5</v>
      </c>
      <c r="I13" s="31">
        <v>110.5</v>
      </c>
      <c r="J13" s="32">
        <v>107.5</v>
      </c>
      <c r="K13" s="30">
        <v>113.1</v>
      </c>
      <c r="L13" s="31">
        <v>115</v>
      </c>
      <c r="M13" s="31">
        <v>110.2</v>
      </c>
      <c r="N13" s="32">
        <v>112</v>
      </c>
      <c r="O13" s="30">
        <v>107.1</v>
      </c>
      <c r="P13" s="31">
        <v>113</v>
      </c>
      <c r="Q13" s="31">
        <v>113.6</v>
      </c>
      <c r="R13" s="32">
        <v>110.9</v>
      </c>
      <c r="S13" s="30">
        <v>112.4</v>
      </c>
      <c r="T13" s="31">
        <v>109.1</v>
      </c>
      <c r="U13" s="31">
        <v>109.5</v>
      </c>
      <c r="V13" s="32">
        <v>96.1</v>
      </c>
      <c r="W13" s="30">
        <v>102.8</v>
      </c>
      <c r="X13" s="31">
        <v>106.3</v>
      </c>
      <c r="Y13" s="31">
        <v>105.1</v>
      </c>
      <c r="Z13" s="32">
        <v>96.2</v>
      </c>
      <c r="AA13" s="30">
        <v>109.9</v>
      </c>
      <c r="AB13" s="31">
        <v>109.6</v>
      </c>
      <c r="AC13" s="31">
        <v>108.4</v>
      </c>
      <c r="AD13" s="32">
        <v>105.1</v>
      </c>
      <c r="AE13" s="31">
        <v>100.8</v>
      </c>
      <c r="AF13" s="31">
        <v>99</v>
      </c>
      <c r="AG13" s="32">
        <v>97.7</v>
      </c>
    </row>
    <row r="14" spans="1:48">
      <c r="A14" s="62"/>
      <c r="B14" s="67"/>
    </row>
    <row r="15" spans="1:48" s="6" customFormat="1">
      <c r="A15" s="63"/>
      <c r="B15" s="6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48">
      <c r="A16" s="64"/>
      <c r="B16" s="67"/>
    </row>
    <row r="17" spans="1:29">
      <c r="A17" s="64"/>
      <c r="B17" s="67"/>
    </row>
    <row r="18" spans="1:29">
      <c r="A18" s="64"/>
      <c r="B18" s="67"/>
    </row>
    <row r="19" spans="1:29" ht="12.75" customHeight="1">
      <c r="A19" s="64"/>
      <c r="B19" s="67"/>
      <c r="S19" s="20"/>
      <c r="T19" s="20"/>
      <c r="U19" s="20"/>
      <c r="W19" s="22"/>
      <c r="X19" s="22"/>
      <c r="Y19" s="22"/>
      <c r="Z19" s="23"/>
      <c r="AA19" s="23"/>
      <c r="AB19" s="23"/>
      <c r="AC19" s="23" t="s">
        <v>57</v>
      </c>
    </row>
    <row r="20" spans="1:29">
      <c r="A20" s="122" t="s">
        <v>106</v>
      </c>
      <c r="B20" s="122" t="s">
        <v>107</v>
      </c>
      <c r="C20" s="108" t="s">
        <v>29</v>
      </c>
      <c r="D20" s="108"/>
      <c r="E20" s="108"/>
      <c r="F20" s="108"/>
      <c r="G20" s="108" t="s">
        <v>30</v>
      </c>
      <c r="H20" s="108"/>
      <c r="I20" s="108"/>
      <c r="J20" s="108"/>
      <c r="K20" s="108" t="s">
        <v>37</v>
      </c>
      <c r="L20" s="108"/>
      <c r="M20" s="108"/>
      <c r="N20" s="108"/>
      <c r="O20" s="108" t="s">
        <v>40</v>
      </c>
      <c r="P20" s="108"/>
      <c r="Q20" s="108"/>
      <c r="R20" s="108"/>
      <c r="S20" s="108" t="s">
        <v>42</v>
      </c>
      <c r="T20" s="108"/>
      <c r="U20" s="108"/>
      <c r="V20" s="108"/>
      <c r="W20" s="108" t="s">
        <v>61</v>
      </c>
      <c r="X20" s="108"/>
      <c r="Y20" s="108"/>
      <c r="Z20" s="108"/>
      <c r="AA20" s="114" t="s">
        <v>66</v>
      </c>
      <c r="AB20" s="114"/>
      <c r="AC20" s="114"/>
    </row>
    <row r="21" spans="1:29" ht="33.75">
      <c r="A21" s="123"/>
      <c r="B21" s="123"/>
      <c r="C21" s="11" t="s">
        <v>21</v>
      </c>
      <c r="D21" s="11" t="s">
        <v>22</v>
      </c>
      <c r="E21" s="11" t="s">
        <v>23</v>
      </c>
      <c r="F21" s="11" t="s">
        <v>24</v>
      </c>
      <c r="G21" s="11" t="s">
        <v>21</v>
      </c>
      <c r="H21" s="11" t="s">
        <v>22</v>
      </c>
      <c r="I21" s="11" t="s">
        <v>23</v>
      </c>
      <c r="J21" s="11" t="s">
        <v>38</v>
      </c>
      <c r="K21" s="11" t="s">
        <v>21</v>
      </c>
      <c r="L21" s="11" t="s">
        <v>22</v>
      </c>
      <c r="M21" s="11" t="s">
        <v>23</v>
      </c>
      <c r="N21" s="11" t="s">
        <v>24</v>
      </c>
      <c r="O21" s="11" t="s">
        <v>21</v>
      </c>
      <c r="P21" s="11" t="s">
        <v>22</v>
      </c>
      <c r="Q21" s="11" t="s">
        <v>23</v>
      </c>
      <c r="R21" s="11" t="s">
        <v>38</v>
      </c>
      <c r="S21" s="11" t="s">
        <v>51</v>
      </c>
      <c r="T21" s="11" t="s">
        <v>22</v>
      </c>
      <c r="U21" s="11" t="s">
        <v>23</v>
      </c>
      <c r="V21" s="11" t="s">
        <v>38</v>
      </c>
      <c r="W21" s="11" t="s">
        <v>51</v>
      </c>
      <c r="X21" s="11" t="s">
        <v>22</v>
      </c>
      <c r="Y21" s="11" t="s">
        <v>23</v>
      </c>
      <c r="Z21" s="11" t="s">
        <v>38</v>
      </c>
      <c r="AA21" s="11" t="s">
        <v>51</v>
      </c>
      <c r="AB21" s="83" t="s">
        <v>22</v>
      </c>
      <c r="AC21" s="101" t="s">
        <v>23</v>
      </c>
    </row>
    <row r="22" spans="1:29">
      <c r="A22" s="65"/>
      <c r="B22" s="94" t="s">
        <v>58</v>
      </c>
      <c r="C22" s="39">
        <v>100</v>
      </c>
      <c r="D22" s="34">
        <v>100</v>
      </c>
      <c r="E22" s="34">
        <v>100</v>
      </c>
      <c r="F22" s="35">
        <v>100</v>
      </c>
      <c r="G22" s="33">
        <f>C22*K5%</f>
        <v>136.1</v>
      </c>
      <c r="H22" s="34">
        <f t="shared" ref="H22:J30" si="0">D22*L5%</f>
        <v>111.5</v>
      </c>
      <c r="I22" s="34">
        <f t="shared" si="0"/>
        <v>134.5</v>
      </c>
      <c r="J22" s="35">
        <f t="shared" si="0"/>
        <v>111.7</v>
      </c>
      <c r="K22" s="33">
        <f>G22*O5%</f>
        <v>130.80000000000001</v>
      </c>
      <c r="L22" s="34">
        <f t="shared" ref="L22:L30" si="1">H22*P5%</f>
        <v>125.3</v>
      </c>
      <c r="M22" s="34">
        <f t="shared" ref="M22:M30" si="2">I22*Q5%</f>
        <v>130.9</v>
      </c>
      <c r="N22" s="35">
        <f t="shared" ref="N22:N30" si="3">J22*R5%</f>
        <v>120.5</v>
      </c>
      <c r="O22" s="33">
        <f>K22*S5%</f>
        <v>153.69999999999999</v>
      </c>
      <c r="P22" s="34">
        <f t="shared" ref="P22:P30" si="4">L22*T5%</f>
        <v>111</v>
      </c>
      <c r="Q22" s="34">
        <f t="shared" ref="Q22:Q30" si="5">M22*U5%</f>
        <v>134.19999999999999</v>
      </c>
      <c r="R22" s="35">
        <f t="shared" ref="R22:R30" si="6">N22*V5%</f>
        <v>82.8</v>
      </c>
      <c r="S22" s="33">
        <f>O22*W5%</f>
        <v>153.9</v>
      </c>
      <c r="T22" s="34">
        <f t="shared" ref="T22:T30" si="7">P22*X5%</f>
        <v>125.7</v>
      </c>
      <c r="U22" s="34">
        <f t="shared" ref="U22:U30" si="8">Q22*Y5%</f>
        <v>140.4</v>
      </c>
      <c r="V22" s="35">
        <f t="shared" ref="V22:V30" si="9">R22*Z5%</f>
        <v>84.3</v>
      </c>
      <c r="W22" s="33">
        <f>S22*AA5%</f>
        <v>157.1</v>
      </c>
      <c r="X22" s="34">
        <f t="shared" ref="X22:X30" si="10">T22*AB5%</f>
        <v>121.7</v>
      </c>
      <c r="Y22" s="34">
        <f t="shared" ref="Y22:Y30" si="11">U22*AC5%</f>
        <v>122.1</v>
      </c>
      <c r="Z22" s="35">
        <f>V22*AD5%</f>
        <v>96.3</v>
      </c>
      <c r="AA22" s="34">
        <f>W22*AE5%</f>
        <v>223.2</v>
      </c>
      <c r="AB22" s="34">
        <f>X22*AF5%</f>
        <v>162.6</v>
      </c>
      <c r="AC22" s="35">
        <f>Y22*AG5%</f>
        <v>129.9</v>
      </c>
    </row>
    <row r="23" spans="1:29">
      <c r="A23" s="60">
        <v>58</v>
      </c>
      <c r="B23" s="66" t="s">
        <v>43</v>
      </c>
      <c r="C23" s="37">
        <v>100</v>
      </c>
      <c r="D23" s="4">
        <v>100</v>
      </c>
      <c r="E23" s="4">
        <v>100</v>
      </c>
      <c r="F23" s="29">
        <v>100</v>
      </c>
      <c r="G23" s="28">
        <f t="shared" ref="G23:G30" si="12">C23*K6%</f>
        <v>205.8</v>
      </c>
      <c r="H23" s="4">
        <f t="shared" si="0"/>
        <v>140.1</v>
      </c>
      <c r="I23" s="4">
        <f t="shared" si="0"/>
        <v>174.8</v>
      </c>
      <c r="J23" s="29">
        <f t="shared" si="0"/>
        <v>145</v>
      </c>
      <c r="K23" s="28">
        <f t="shared" ref="K23:K30" si="13">G23*O6%</f>
        <v>150.4</v>
      </c>
      <c r="L23" s="4">
        <f t="shared" si="1"/>
        <v>123.7</v>
      </c>
      <c r="M23" s="4">
        <f t="shared" si="2"/>
        <v>126.2</v>
      </c>
      <c r="N23" s="29">
        <f t="shared" si="3"/>
        <v>121.8</v>
      </c>
      <c r="O23" s="28">
        <f t="shared" ref="O23:O30" si="14">K23*S6%</f>
        <v>218.2</v>
      </c>
      <c r="P23" s="4">
        <f t="shared" si="4"/>
        <v>140.80000000000001</v>
      </c>
      <c r="Q23" s="4">
        <f t="shared" si="5"/>
        <v>162</v>
      </c>
      <c r="R23" s="29">
        <f t="shared" si="6"/>
        <v>45.6</v>
      </c>
      <c r="S23" s="28">
        <f t="shared" ref="S23:S30" si="15">O23*W6%</f>
        <v>140.1</v>
      </c>
      <c r="T23" s="4">
        <f t="shared" si="7"/>
        <v>123.3</v>
      </c>
      <c r="U23" s="4">
        <f t="shared" si="8"/>
        <v>120.4</v>
      </c>
      <c r="V23" s="29">
        <f t="shared" si="9"/>
        <v>49.2</v>
      </c>
      <c r="W23" s="28">
        <f t="shared" ref="W23:W30" si="16">S23*AA6%</f>
        <v>140.1</v>
      </c>
      <c r="X23" s="4">
        <f t="shared" si="10"/>
        <v>122.8</v>
      </c>
      <c r="Y23" s="4">
        <f t="shared" si="11"/>
        <v>109.1</v>
      </c>
      <c r="Z23" s="29">
        <f t="shared" ref="Z23:AC30" si="17">V23*AD6%</f>
        <v>71.7</v>
      </c>
      <c r="AA23" s="4">
        <f t="shared" si="17"/>
        <v>174.6</v>
      </c>
      <c r="AB23" s="4">
        <f t="shared" si="17"/>
        <v>143.80000000000001</v>
      </c>
      <c r="AC23" s="29">
        <f t="shared" si="17"/>
        <v>141.1</v>
      </c>
    </row>
    <row r="24" spans="1:29" ht="33.75">
      <c r="A24" s="60">
        <v>59</v>
      </c>
      <c r="B24" s="66" t="s">
        <v>44</v>
      </c>
      <c r="C24" s="37">
        <v>100</v>
      </c>
      <c r="D24" s="4">
        <v>100</v>
      </c>
      <c r="E24" s="4">
        <v>100</v>
      </c>
      <c r="F24" s="29">
        <v>100</v>
      </c>
      <c r="G24" s="28">
        <f t="shared" si="12"/>
        <v>80.2</v>
      </c>
      <c r="H24" s="4">
        <f t="shared" si="0"/>
        <v>77.900000000000006</v>
      </c>
      <c r="I24" s="4">
        <f t="shared" si="0"/>
        <v>113</v>
      </c>
      <c r="J24" s="29">
        <f t="shared" si="0"/>
        <v>54.3</v>
      </c>
      <c r="K24" s="28">
        <f t="shared" si="13"/>
        <v>126.7</v>
      </c>
      <c r="L24" s="4">
        <f t="shared" si="1"/>
        <v>113.8</v>
      </c>
      <c r="M24" s="4">
        <f t="shared" si="2"/>
        <v>145.80000000000001</v>
      </c>
      <c r="N24" s="29">
        <f t="shared" si="3"/>
        <v>92</v>
      </c>
      <c r="O24" s="28">
        <f t="shared" si="14"/>
        <v>105.5</v>
      </c>
      <c r="P24" s="4">
        <f t="shared" si="4"/>
        <v>81</v>
      </c>
      <c r="Q24" s="4">
        <f t="shared" si="5"/>
        <v>129.19999999999999</v>
      </c>
      <c r="R24" s="29">
        <f t="shared" si="6"/>
        <v>89.9</v>
      </c>
      <c r="S24" s="28">
        <f t="shared" si="15"/>
        <v>150.19999999999999</v>
      </c>
      <c r="T24" s="4">
        <f t="shared" si="7"/>
        <v>108.5</v>
      </c>
      <c r="U24" s="4">
        <f t="shared" si="8"/>
        <v>171.2</v>
      </c>
      <c r="V24" s="29">
        <f t="shared" si="9"/>
        <v>99.7</v>
      </c>
      <c r="W24" s="28">
        <f t="shared" si="16"/>
        <v>150.19999999999999</v>
      </c>
      <c r="X24" s="4">
        <f t="shared" si="10"/>
        <v>105</v>
      </c>
      <c r="Y24" s="4">
        <f t="shared" si="11"/>
        <v>143.30000000000001</v>
      </c>
      <c r="Z24" s="29">
        <f t="shared" si="17"/>
        <v>93.1</v>
      </c>
      <c r="AA24" s="4">
        <f t="shared" si="17"/>
        <v>116.4</v>
      </c>
      <c r="AB24" s="4">
        <f t="shared" si="17"/>
        <v>86.2</v>
      </c>
      <c r="AC24" s="29">
        <f t="shared" si="17"/>
        <v>124.7</v>
      </c>
    </row>
    <row r="25" spans="1:29" ht="22.5">
      <c r="A25" s="60">
        <v>60</v>
      </c>
      <c r="B25" s="66" t="s">
        <v>45</v>
      </c>
      <c r="C25" s="37">
        <v>100</v>
      </c>
      <c r="D25" s="4">
        <v>100</v>
      </c>
      <c r="E25" s="4">
        <v>100</v>
      </c>
      <c r="F25" s="29">
        <v>100</v>
      </c>
      <c r="G25" s="28">
        <f t="shared" si="12"/>
        <v>108.4</v>
      </c>
      <c r="H25" s="4">
        <f t="shared" si="0"/>
        <v>93.1</v>
      </c>
      <c r="I25" s="4">
        <f t="shared" si="0"/>
        <v>100.6</v>
      </c>
      <c r="J25" s="29">
        <f t="shared" si="0"/>
        <v>104.3</v>
      </c>
      <c r="K25" s="28">
        <f t="shared" si="13"/>
        <v>123.1</v>
      </c>
      <c r="L25" s="4">
        <f t="shared" si="1"/>
        <v>128.80000000000001</v>
      </c>
      <c r="M25" s="4">
        <f t="shared" si="2"/>
        <v>129.4</v>
      </c>
      <c r="N25" s="29">
        <f t="shared" si="3"/>
        <v>125.5</v>
      </c>
      <c r="O25" s="28">
        <f t="shared" si="14"/>
        <v>103.8</v>
      </c>
      <c r="P25" s="4">
        <f t="shared" si="4"/>
        <v>92.5</v>
      </c>
      <c r="Q25" s="4">
        <f t="shared" si="5"/>
        <v>100.7</v>
      </c>
      <c r="R25" s="29">
        <f t="shared" si="6"/>
        <v>96.3</v>
      </c>
      <c r="S25" s="28">
        <f t="shared" si="15"/>
        <v>139</v>
      </c>
      <c r="T25" s="4">
        <f t="shared" si="7"/>
        <v>120</v>
      </c>
      <c r="U25" s="4">
        <f t="shared" si="8"/>
        <v>140.1</v>
      </c>
      <c r="V25" s="29">
        <f t="shared" si="9"/>
        <v>76.8</v>
      </c>
      <c r="W25" s="28">
        <f t="shared" si="16"/>
        <v>139</v>
      </c>
      <c r="X25" s="4">
        <f t="shared" si="10"/>
        <v>112.9</v>
      </c>
      <c r="Y25" s="4">
        <f t="shared" si="11"/>
        <v>115.6</v>
      </c>
      <c r="Z25" s="29">
        <f t="shared" si="17"/>
        <v>89.1</v>
      </c>
      <c r="AA25" s="4">
        <f t="shared" si="17"/>
        <v>113.6</v>
      </c>
      <c r="AB25" s="4">
        <f t="shared" si="17"/>
        <v>104.3</v>
      </c>
      <c r="AC25" s="29">
        <f t="shared" si="17"/>
        <v>135.5</v>
      </c>
    </row>
    <row r="26" spans="1:29">
      <c r="A26" s="60">
        <v>61</v>
      </c>
      <c r="B26" s="66" t="s">
        <v>110</v>
      </c>
      <c r="C26" s="37">
        <v>100</v>
      </c>
      <c r="D26" s="4">
        <v>100</v>
      </c>
      <c r="E26" s="4">
        <v>100</v>
      </c>
      <c r="F26" s="29">
        <v>100</v>
      </c>
      <c r="G26" s="28">
        <f t="shared" si="12"/>
        <v>117.3</v>
      </c>
      <c r="H26" s="4">
        <f t="shared" si="0"/>
        <v>112.4</v>
      </c>
      <c r="I26" s="4">
        <f t="shared" si="0"/>
        <v>109.7</v>
      </c>
      <c r="J26" s="29">
        <f t="shared" si="0"/>
        <v>114.3</v>
      </c>
      <c r="K26" s="28">
        <f t="shared" si="13"/>
        <v>125.9</v>
      </c>
      <c r="L26" s="4">
        <f t="shared" si="1"/>
        <v>136</v>
      </c>
      <c r="M26" s="4">
        <f t="shared" si="2"/>
        <v>134.1</v>
      </c>
      <c r="N26" s="29">
        <f t="shared" si="3"/>
        <v>145.5</v>
      </c>
      <c r="O26" s="28">
        <f t="shared" si="14"/>
        <v>135.19999999999999</v>
      </c>
      <c r="P26" s="4">
        <f t="shared" si="4"/>
        <v>149.5</v>
      </c>
      <c r="Q26" s="4">
        <f t="shared" si="5"/>
        <v>142</v>
      </c>
      <c r="R26" s="29">
        <f t="shared" si="6"/>
        <v>172.6</v>
      </c>
      <c r="S26" s="28">
        <f t="shared" si="15"/>
        <v>170.8</v>
      </c>
      <c r="T26" s="4">
        <f t="shared" si="7"/>
        <v>174.5</v>
      </c>
      <c r="U26" s="4">
        <f t="shared" si="8"/>
        <v>172</v>
      </c>
      <c r="V26" s="29">
        <f t="shared" si="9"/>
        <v>169.5</v>
      </c>
      <c r="W26" s="28">
        <f t="shared" si="16"/>
        <v>191.1</v>
      </c>
      <c r="X26" s="4">
        <f t="shared" si="10"/>
        <v>182.7</v>
      </c>
      <c r="Y26" s="4">
        <f t="shared" si="11"/>
        <v>177.7</v>
      </c>
      <c r="Z26" s="29">
        <f t="shared" si="17"/>
        <v>195.3</v>
      </c>
      <c r="AA26" s="4">
        <f t="shared" si="17"/>
        <v>188</v>
      </c>
      <c r="AB26" s="4">
        <f t="shared" si="17"/>
        <v>180.5</v>
      </c>
      <c r="AC26" s="29">
        <f t="shared" si="17"/>
        <v>180.4</v>
      </c>
    </row>
    <row r="27" spans="1:29" ht="33.75">
      <c r="A27" s="60">
        <v>62</v>
      </c>
      <c r="B27" s="69" t="s">
        <v>46</v>
      </c>
      <c r="C27" s="37">
        <v>100</v>
      </c>
      <c r="D27" s="4">
        <v>100</v>
      </c>
      <c r="E27" s="4">
        <v>100</v>
      </c>
      <c r="F27" s="29">
        <v>100</v>
      </c>
      <c r="G27" s="28">
        <f t="shared" si="12"/>
        <v>85.6</v>
      </c>
      <c r="H27" s="4">
        <f t="shared" si="0"/>
        <v>100.9</v>
      </c>
      <c r="I27" s="4">
        <f t="shared" si="0"/>
        <v>89.1</v>
      </c>
      <c r="J27" s="29">
        <f t="shared" si="0"/>
        <v>96</v>
      </c>
      <c r="K27" s="28">
        <f t="shared" si="13"/>
        <v>100.4</v>
      </c>
      <c r="L27" s="4">
        <f t="shared" si="1"/>
        <v>108.2</v>
      </c>
      <c r="M27" s="4">
        <f t="shared" si="2"/>
        <v>98.5</v>
      </c>
      <c r="N27" s="29">
        <f t="shared" si="3"/>
        <v>107.9</v>
      </c>
      <c r="O27" s="28">
        <f t="shared" si="14"/>
        <v>115.5</v>
      </c>
      <c r="P27" s="4">
        <f t="shared" si="4"/>
        <v>133.1</v>
      </c>
      <c r="Q27" s="4">
        <f t="shared" si="5"/>
        <v>135.9</v>
      </c>
      <c r="R27" s="29">
        <f t="shared" si="6"/>
        <v>78.8</v>
      </c>
      <c r="S27" s="28">
        <f t="shared" si="15"/>
        <v>96.6</v>
      </c>
      <c r="T27" s="4">
        <f t="shared" si="7"/>
        <v>128.19999999999999</v>
      </c>
      <c r="U27" s="4">
        <f t="shared" si="8"/>
        <v>127.9</v>
      </c>
      <c r="V27" s="29">
        <f t="shared" si="9"/>
        <v>73.2</v>
      </c>
      <c r="W27" s="28">
        <f t="shared" si="16"/>
        <v>113</v>
      </c>
      <c r="X27" s="4">
        <f t="shared" si="10"/>
        <v>156.9</v>
      </c>
      <c r="Y27" s="4">
        <f t="shared" si="11"/>
        <v>158.69999999999999</v>
      </c>
      <c r="Z27" s="29">
        <f t="shared" si="17"/>
        <v>78.5</v>
      </c>
      <c r="AA27" s="4">
        <f t="shared" si="17"/>
        <v>116.1</v>
      </c>
      <c r="AB27" s="4">
        <f t="shared" si="17"/>
        <v>154.4</v>
      </c>
      <c r="AC27" s="29">
        <f t="shared" si="17"/>
        <v>121.9</v>
      </c>
    </row>
    <row r="28" spans="1:29">
      <c r="A28" s="60">
        <v>63</v>
      </c>
      <c r="B28" s="70" t="s">
        <v>47</v>
      </c>
      <c r="C28" s="37">
        <v>100</v>
      </c>
      <c r="D28" s="4">
        <v>100</v>
      </c>
      <c r="E28" s="4">
        <v>100</v>
      </c>
      <c r="F28" s="29">
        <v>100</v>
      </c>
      <c r="G28" s="28">
        <f t="shared" si="12"/>
        <v>105.6</v>
      </c>
      <c r="H28" s="4">
        <f t="shared" si="0"/>
        <v>129.80000000000001</v>
      </c>
      <c r="I28" s="4">
        <f t="shared" si="0"/>
        <v>105</v>
      </c>
      <c r="J28" s="29">
        <f t="shared" si="0"/>
        <v>132.19999999999999</v>
      </c>
      <c r="K28" s="28">
        <f t="shared" si="13"/>
        <v>105.5</v>
      </c>
      <c r="L28" s="4">
        <f t="shared" si="1"/>
        <v>145.9</v>
      </c>
      <c r="M28" s="4">
        <f t="shared" si="2"/>
        <v>128.1</v>
      </c>
      <c r="N28" s="29">
        <f t="shared" si="3"/>
        <v>96.2</v>
      </c>
      <c r="O28" s="28">
        <f t="shared" si="14"/>
        <v>152.19999999999999</v>
      </c>
      <c r="P28" s="4">
        <f t="shared" si="4"/>
        <v>162.80000000000001</v>
      </c>
      <c r="Q28" s="4">
        <f t="shared" si="5"/>
        <v>99.4</v>
      </c>
      <c r="R28" s="29">
        <f t="shared" si="6"/>
        <v>101.5</v>
      </c>
      <c r="S28" s="28">
        <f t="shared" si="15"/>
        <v>158.9</v>
      </c>
      <c r="T28" s="4">
        <f t="shared" si="7"/>
        <v>194.9</v>
      </c>
      <c r="U28" s="4">
        <f t="shared" si="8"/>
        <v>92.6</v>
      </c>
      <c r="V28" s="29">
        <f t="shared" si="9"/>
        <v>94.5</v>
      </c>
      <c r="W28" s="28">
        <f t="shared" si="16"/>
        <v>158.9</v>
      </c>
      <c r="X28" s="4">
        <f t="shared" si="10"/>
        <v>192.8</v>
      </c>
      <c r="Y28" s="4">
        <f t="shared" si="11"/>
        <v>86.3</v>
      </c>
      <c r="Z28" s="29">
        <f t="shared" si="17"/>
        <v>65.400000000000006</v>
      </c>
      <c r="AA28" s="4">
        <f t="shared" si="17"/>
        <v>158.9</v>
      </c>
      <c r="AB28" s="4">
        <f t="shared" si="17"/>
        <v>183.2</v>
      </c>
      <c r="AC28" s="29">
        <f t="shared" si="17"/>
        <v>127.2</v>
      </c>
    </row>
    <row r="29" spans="1:29">
      <c r="A29" s="61"/>
      <c r="B29" s="95" t="s">
        <v>117</v>
      </c>
      <c r="C29" s="37">
        <v>100</v>
      </c>
      <c r="D29" s="4">
        <v>100</v>
      </c>
      <c r="E29" s="4">
        <v>100</v>
      </c>
      <c r="F29" s="29">
        <v>100</v>
      </c>
      <c r="G29" s="28">
        <f t="shared" si="12"/>
        <v>104.5</v>
      </c>
      <c r="H29" s="4">
        <f t="shared" si="0"/>
        <v>109.7</v>
      </c>
      <c r="I29" s="4">
        <f t="shared" si="0"/>
        <v>103.4</v>
      </c>
      <c r="J29" s="29">
        <f t="shared" si="0"/>
        <v>108.9</v>
      </c>
      <c r="K29" s="28">
        <f t="shared" si="13"/>
        <v>114.2</v>
      </c>
      <c r="L29" s="4">
        <f t="shared" si="1"/>
        <v>123.9</v>
      </c>
      <c r="M29" s="4">
        <f t="shared" si="2"/>
        <v>119.2</v>
      </c>
      <c r="N29" s="29">
        <f t="shared" si="3"/>
        <v>120.6</v>
      </c>
      <c r="O29" s="28">
        <f t="shared" si="14"/>
        <v>126.8</v>
      </c>
      <c r="P29" s="4">
        <f t="shared" si="4"/>
        <v>138.30000000000001</v>
      </c>
      <c r="Q29" s="4">
        <f t="shared" si="5"/>
        <v>131.4</v>
      </c>
      <c r="R29" s="29">
        <f t="shared" si="6"/>
        <v>120.5</v>
      </c>
      <c r="S29" s="28">
        <f t="shared" si="15"/>
        <v>132.9</v>
      </c>
      <c r="T29" s="4">
        <f t="shared" si="7"/>
        <v>146.6</v>
      </c>
      <c r="U29" s="4">
        <f t="shared" si="8"/>
        <v>138.5</v>
      </c>
      <c r="V29" s="29">
        <f t="shared" si="9"/>
        <v>113.9</v>
      </c>
      <c r="W29" s="28">
        <f t="shared" si="16"/>
        <v>146.69999999999999</v>
      </c>
      <c r="X29" s="4">
        <f t="shared" si="10"/>
        <v>162.69999999999999</v>
      </c>
      <c r="Y29" s="4">
        <f t="shared" si="11"/>
        <v>152.9</v>
      </c>
      <c r="Z29" s="29">
        <f t="shared" si="17"/>
        <v>122.8</v>
      </c>
      <c r="AA29" s="4">
        <f t="shared" si="17"/>
        <v>153</v>
      </c>
      <c r="AB29" s="4">
        <f t="shared" si="17"/>
        <v>163.19999999999999</v>
      </c>
      <c r="AC29" s="29">
        <f t="shared" si="17"/>
        <v>161.30000000000001</v>
      </c>
    </row>
    <row r="30" spans="1:29" ht="33.75">
      <c r="A30" s="99" t="s">
        <v>121</v>
      </c>
      <c r="B30" s="96" t="s">
        <v>8</v>
      </c>
      <c r="C30" s="38">
        <v>100</v>
      </c>
      <c r="D30" s="31">
        <v>100</v>
      </c>
      <c r="E30" s="31">
        <v>100</v>
      </c>
      <c r="F30" s="32">
        <v>100</v>
      </c>
      <c r="G30" s="30">
        <f t="shared" si="12"/>
        <v>113.1</v>
      </c>
      <c r="H30" s="31">
        <f t="shared" si="0"/>
        <v>115</v>
      </c>
      <c r="I30" s="31">
        <f t="shared" si="0"/>
        <v>110.2</v>
      </c>
      <c r="J30" s="32">
        <f t="shared" si="0"/>
        <v>112</v>
      </c>
      <c r="K30" s="30">
        <f t="shared" si="13"/>
        <v>121.1</v>
      </c>
      <c r="L30" s="31">
        <f t="shared" si="1"/>
        <v>130</v>
      </c>
      <c r="M30" s="31">
        <f t="shared" si="2"/>
        <v>125.2</v>
      </c>
      <c r="N30" s="32">
        <f t="shared" si="3"/>
        <v>124.2</v>
      </c>
      <c r="O30" s="30">
        <f t="shared" si="14"/>
        <v>136.1</v>
      </c>
      <c r="P30" s="31">
        <f t="shared" si="4"/>
        <v>141.80000000000001</v>
      </c>
      <c r="Q30" s="31">
        <f t="shared" si="5"/>
        <v>137.1</v>
      </c>
      <c r="R30" s="32">
        <f t="shared" si="6"/>
        <v>119.4</v>
      </c>
      <c r="S30" s="30">
        <f t="shared" si="15"/>
        <v>139.9</v>
      </c>
      <c r="T30" s="31">
        <f t="shared" si="7"/>
        <v>150.69999999999999</v>
      </c>
      <c r="U30" s="31">
        <f t="shared" si="8"/>
        <v>144.1</v>
      </c>
      <c r="V30" s="32">
        <f t="shared" si="9"/>
        <v>114.9</v>
      </c>
      <c r="W30" s="30">
        <f t="shared" si="16"/>
        <v>153.80000000000001</v>
      </c>
      <c r="X30" s="31">
        <f t="shared" si="10"/>
        <v>165.2</v>
      </c>
      <c r="Y30" s="31">
        <f t="shared" si="11"/>
        <v>156.19999999999999</v>
      </c>
      <c r="Z30" s="32">
        <f t="shared" si="17"/>
        <v>120.8</v>
      </c>
      <c r="AA30" s="31">
        <f t="shared" si="17"/>
        <v>155</v>
      </c>
      <c r="AB30" s="31">
        <f t="shared" si="17"/>
        <v>163.5</v>
      </c>
      <c r="AC30" s="32">
        <f t="shared" si="17"/>
        <v>152.6</v>
      </c>
    </row>
    <row r="31" spans="1:29">
      <c r="A31" s="64"/>
    </row>
    <row r="32" spans="1:29">
      <c r="A32" s="110"/>
      <c r="B32" s="110"/>
      <c r="C32" s="110"/>
      <c r="D32" s="110"/>
      <c r="E32" s="110"/>
      <c r="F32" s="110"/>
    </row>
    <row r="33" spans="1:6">
      <c r="A33" s="110"/>
      <c r="B33" s="110"/>
      <c r="C33" s="110"/>
      <c r="D33" s="110"/>
      <c r="E33" s="110"/>
      <c r="F33" s="110"/>
    </row>
  </sheetData>
  <mergeCells count="21">
    <mergeCell ref="AE3:AG3"/>
    <mergeCell ref="AA20:AC20"/>
    <mergeCell ref="A33:F33"/>
    <mergeCell ref="W20:Z20"/>
    <mergeCell ref="C20:F20"/>
    <mergeCell ref="G20:J20"/>
    <mergeCell ref="K20:N20"/>
    <mergeCell ref="A32:F32"/>
    <mergeCell ref="K3:N3"/>
    <mergeCell ref="A3:A4"/>
    <mergeCell ref="O20:R20"/>
    <mergeCell ref="S20:V20"/>
    <mergeCell ref="A20:A21"/>
    <mergeCell ref="B20:B21"/>
    <mergeCell ref="S3:V3"/>
    <mergeCell ref="B3:B4"/>
    <mergeCell ref="C3:F3"/>
    <mergeCell ref="G3:J3"/>
    <mergeCell ref="O3:R3"/>
    <mergeCell ref="W3:Z3"/>
    <mergeCell ref="AA3:A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3F6A5752F74F043B392E64A6CF81B1B" ma:contentTypeVersion="0" ma:contentTypeDescription="Создание документа." ma:contentTypeScope="" ma:versionID="4abd48227a089e2595de4bda487e8dc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D756C-44C8-4674-AA7A-5D2868E9E8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F3D95-CAAD-45F2-A93E-49C4D4C3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5CCF140-7288-4ACA-84EB-BB1755DA27A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2010-2025 годы</vt:lpstr>
      <vt:lpstr>2016 год =100</vt:lpstr>
      <vt:lpstr>2019 год =100</vt:lpstr>
      <vt:lpstr>2022 год =100</vt:lpstr>
      <vt:lpstr>Сельское, лесное и рыб. хоз</vt:lpstr>
      <vt:lpstr>Информация и связь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nbelonosova</dc:creator>
  <cp:lastModifiedBy>Жанета Ботабаева</cp:lastModifiedBy>
  <cp:lastPrinted>2023-08-04T12:27:32Z</cp:lastPrinted>
  <dcterms:created xsi:type="dcterms:W3CDTF">2009-09-04T03:49:42Z</dcterms:created>
  <dcterms:modified xsi:type="dcterms:W3CDTF">2026-01-23T06:48:28Z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