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12795" activeTab="0"/>
  </bookViews>
  <sheets>
    <sheet name="ВВП на душу населения" sheetId="1" r:id="rId1"/>
  </sheets>
  <externalReferences>
    <externalReference r:id="rId4"/>
  </externalReferences>
  <definedNames/>
  <calcPr fullCalcOnLoad="1" fullPrecision="0"/>
</workbook>
</file>

<file path=xl/sharedStrings.xml><?xml version="1.0" encoding="utf-8"?>
<sst xmlns="http://schemas.openxmlformats.org/spreadsheetml/2006/main" count="25" uniqueCount="19">
  <si>
    <t>ИФО Валового внутреннего продукта на душу населения, в % к предыдущему году</t>
  </si>
  <si>
    <t>Дефлятор Валового внутреннего продукта на душу населения, в % к предыдущему году</t>
  </si>
  <si>
    <t>Валовой внутренний продукт на душу населения</t>
  </si>
  <si>
    <t>Среднегодовая численность населения,  человек</t>
  </si>
  <si>
    <t>-</t>
  </si>
  <si>
    <r>
      <t>2017</t>
    </r>
    <r>
      <rPr>
        <b/>
        <vertAlign val="superscript"/>
        <sz val="8"/>
        <rFont val="Roboto"/>
        <family val="0"/>
      </rPr>
      <t>4)</t>
    </r>
  </si>
  <si>
    <r>
      <t>Валовой внутренний продукт в текущих ценах, млн тенге</t>
    </r>
    <r>
      <rPr>
        <vertAlign val="superscript"/>
        <sz val="8"/>
        <rFont val="Roboto"/>
        <family val="0"/>
      </rPr>
      <t>1) 2)</t>
    </r>
  </si>
  <si>
    <r>
      <t xml:space="preserve">Курс доллара, тенге за 1 доллар США </t>
    </r>
    <r>
      <rPr>
        <vertAlign val="superscript"/>
        <sz val="8"/>
        <rFont val="Roboto"/>
        <family val="0"/>
      </rPr>
      <t>3)</t>
    </r>
  </si>
  <si>
    <r>
      <t>Валовой внутренний продукт в текущих ценах, млн долларов США</t>
    </r>
    <r>
      <rPr>
        <vertAlign val="superscript"/>
        <sz val="8"/>
        <rFont val="Roboto"/>
        <family val="0"/>
      </rPr>
      <t>3)</t>
    </r>
  </si>
  <si>
    <r>
      <t>Валовой внутренний продукт на душу населения, тенге</t>
    </r>
    <r>
      <rPr>
        <vertAlign val="superscript"/>
        <sz val="8"/>
        <rFont val="Roboto"/>
        <family val="0"/>
      </rPr>
      <t>1)</t>
    </r>
  </si>
  <si>
    <r>
      <t>Валовой внутренний продукт на душу населения, доллары США</t>
    </r>
    <r>
      <rPr>
        <vertAlign val="superscript"/>
        <sz val="8"/>
        <rFont val="Roboto"/>
        <family val="0"/>
      </rPr>
      <t xml:space="preserve">2) 3) </t>
    </r>
  </si>
  <si>
    <r>
      <t>1)</t>
    </r>
    <r>
      <rPr>
        <i/>
        <sz val="8"/>
        <rFont val="Roboto"/>
        <family val="0"/>
      </rPr>
      <t xml:space="preserve"> -  за 1990-1992 годы расчитан в млн рублях, с 1993 года - млн. тенге.</t>
    </r>
  </si>
  <si>
    <r>
      <t>2)</t>
    </r>
    <r>
      <rPr>
        <i/>
        <sz val="8"/>
        <rFont val="Roboto"/>
        <family val="0"/>
      </rPr>
      <t xml:space="preserve"> - расчет ВВП на душу населения в долларах США начал производиться с 1993 года.</t>
    </r>
  </si>
  <si>
    <r>
      <t xml:space="preserve">3)  </t>
    </r>
    <r>
      <rPr>
        <i/>
        <sz val="8"/>
        <rFont val="Roboto"/>
        <family val="0"/>
      </rPr>
      <t>- при переводе в доллары США применяется среднегодовой обменный курс Национального Банка РК.</t>
    </r>
  </si>
  <si>
    <r>
      <rPr>
        <i/>
        <vertAlign val="superscript"/>
        <sz val="8"/>
        <rFont val="Roboto"/>
        <family val="0"/>
      </rPr>
      <t>4)</t>
    </r>
    <r>
      <rPr>
        <i/>
        <sz val="8"/>
        <rFont val="Roboto"/>
        <family val="0"/>
      </rPr>
      <t xml:space="preserve"> - с  2017 года расчеты ВВП методом производства произведены в соответствии с новой Методикой оценки ненаблюдаемой экономики, зарегистрированной в Министерстве юстиции  Республики Казахстан №19215 от 8.08.2019г.</t>
    </r>
  </si>
  <si>
    <r>
      <rPr>
        <i/>
        <vertAlign val="superscript"/>
        <sz val="8"/>
        <rFont val="Roboto"/>
        <family val="0"/>
      </rPr>
      <t xml:space="preserve">5) </t>
    </r>
    <r>
      <rPr>
        <i/>
        <sz val="8"/>
        <rFont val="Roboto"/>
        <family val="0"/>
      </rPr>
      <t>- данные по среднегодовой численнности населения за 2021 год обновлены по результатам переписи населения, проведенного в 2021 году.</t>
    </r>
  </si>
  <si>
    <r>
      <t>2021</t>
    </r>
    <r>
      <rPr>
        <b/>
        <vertAlign val="superscript"/>
        <sz val="8"/>
        <rFont val="Roboto"/>
        <family val="0"/>
      </rPr>
      <t>5)</t>
    </r>
  </si>
  <si>
    <r>
      <t>2023</t>
    </r>
    <r>
      <rPr>
        <b/>
        <vertAlign val="superscript"/>
        <sz val="8"/>
        <rFont val="Roboto"/>
        <family val="0"/>
      </rPr>
      <t xml:space="preserve">6) </t>
    </r>
  </si>
  <si>
    <r>
      <rPr>
        <i/>
        <vertAlign val="superscript"/>
        <sz val="8"/>
        <color indexed="8"/>
        <rFont val="Roboto"/>
        <family val="0"/>
      </rPr>
      <t>6)</t>
    </r>
    <r>
      <rPr>
        <i/>
        <sz val="8"/>
        <color indexed="8"/>
        <rFont val="Roboto"/>
        <family val="0"/>
      </rPr>
      <t>-предварительные данные</t>
    </r>
  </si>
</sst>
</file>

<file path=xl/styles.xml><?xml version="1.0" encoding="utf-8"?>
<styleSheet xmlns="http://schemas.openxmlformats.org/spreadsheetml/2006/main">
  <numFmts count="5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_-;\-* #,##0_-;_-* &quot;-&quot;_-;_-@_-"/>
    <numFmt numFmtId="175" formatCode="_-* #,##0.00_-;\-* #,##0.00_-;_-* &quot;-&quot;??_-;_-@_-"/>
    <numFmt numFmtId="176" formatCode="&quot;Т&quot;#,##0;\-&quot;Т&quot;#,##0"/>
    <numFmt numFmtId="177" formatCode="&quot;Т&quot;#,##0;[Red]\-&quot;Т&quot;#,##0"/>
    <numFmt numFmtId="178" formatCode="&quot;Т&quot;#,##0.00;\-&quot;Т&quot;#,##0.00"/>
    <numFmt numFmtId="179" formatCode="&quot;Т&quot;#,##0.00;[Red]\-&quot;Т&quot;#,##0.00"/>
    <numFmt numFmtId="180" formatCode="_-&quot;Т&quot;* #,##0_-;\-&quot;Т&quot;* #,##0_-;_-&quot;Т&quot;* &quot;-&quot;_-;_-@_-"/>
    <numFmt numFmtId="181" formatCode="_-&quot;Т&quot;* #,##0.00_-;\-&quot;Т&quot;* #,##0.00_-;_-&quot;Т&quot;* &quot;-&quot;??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,##0.0000"/>
    <numFmt numFmtId="203" formatCode="#,##0.00000"/>
    <numFmt numFmtId="204" formatCode="#,##0.000000"/>
    <numFmt numFmtId="205" formatCode="#,##0.0000000"/>
    <numFmt numFmtId="206" formatCode="0.0"/>
    <numFmt numFmtId="207" formatCode="#,##0.00000000"/>
    <numFmt numFmtId="208" formatCode="0.000000"/>
    <numFmt numFmtId="209" formatCode="0.00000"/>
    <numFmt numFmtId="210" formatCode="0.0000"/>
    <numFmt numFmtId="211" formatCode="0.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Roboto"/>
      <family val="0"/>
    </font>
    <font>
      <b/>
      <sz val="8"/>
      <name val="Roboto"/>
      <family val="0"/>
    </font>
    <font>
      <b/>
      <vertAlign val="superscript"/>
      <sz val="8"/>
      <name val="Roboto"/>
      <family val="0"/>
    </font>
    <font>
      <sz val="8"/>
      <name val="Roboto"/>
      <family val="0"/>
    </font>
    <font>
      <vertAlign val="superscript"/>
      <sz val="8"/>
      <name val="Roboto"/>
      <family val="0"/>
    </font>
    <font>
      <i/>
      <vertAlign val="superscript"/>
      <sz val="8"/>
      <name val="Roboto"/>
      <family val="0"/>
    </font>
    <font>
      <i/>
      <sz val="8"/>
      <name val="Roboto"/>
      <family val="0"/>
    </font>
    <font>
      <i/>
      <sz val="8"/>
      <color indexed="8"/>
      <name val="Roboto"/>
      <family val="0"/>
    </font>
    <font>
      <i/>
      <vertAlign val="superscript"/>
      <sz val="8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Alignment="1">
      <alignment/>
    </xf>
    <xf numFmtId="0" fontId="6" fillId="0" borderId="11" xfId="0" applyFont="1" applyBorder="1" applyAlignment="1">
      <alignment wrapText="1"/>
    </xf>
    <xf numFmtId="196" fontId="6" fillId="0" borderId="11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 horizontal="right"/>
    </xf>
    <xf numFmtId="0" fontId="6" fillId="0" borderId="12" xfId="0" applyFont="1" applyBorder="1" applyAlignment="1">
      <alignment wrapText="1"/>
    </xf>
    <xf numFmtId="196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/>
    </xf>
    <xf numFmtId="196" fontId="6" fillId="0" borderId="12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196" fontId="47" fillId="0" borderId="0" xfId="0" applyNumberFormat="1" applyFont="1" applyBorder="1" applyAlignment="1">
      <alignment/>
    </xf>
    <xf numFmtId="0" fontId="6" fillId="0" borderId="12" xfId="0" applyFont="1" applyFill="1" applyBorder="1" applyAlignment="1">
      <alignment wrapText="1"/>
    </xf>
    <xf numFmtId="3" fontId="6" fillId="0" borderId="12" xfId="0" applyNumberFormat="1" applyFont="1" applyFill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196" fontId="6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196" fontId="9" fillId="0" borderId="0" xfId="0" applyNumberFormat="1" applyFont="1" applyAlignment="1">
      <alignment/>
    </xf>
    <xf numFmtId="0" fontId="10" fillId="0" borderId="0" xfId="0" applyFont="1" applyFill="1" applyAlignment="1">
      <alignment horizontal="left" vertical="top" wrapText="1"/>
    </xf>
    <xf numFmtId="206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&#1072;&#1088;&#1090;&#1072;&#1084;&#1077;&#1085;&#1090;%20&#1085;&#1072;&#1094;&#1080;&#1086;&#1085;&#1072;&#1083;&#1100;&#1085;&#1099;&#1093;%20&#1089;&#1095;&#1077;&#1090;&#1086;&#1074;\&#1059;&#1087;&#1088;&#1072;&#1074;&#1083;&#1077;&#1085;&#1080;&#1077;%20&#1089;&#1095;&#1077;&#1090;&#1072;%20&#1087;&#1088;&#1086;&#1080;&#1079;&#1074;&#1086;&#1076;&#1089;&#1090;&#1074;&#1072;\1.%20&#1047;&#1072;&#1091;&#1088;&#1077;\&#1042;&#1042;&#1055;%20&#1079;&#1072;%202023%20&#1075;&#1086;&#1076;%20(&#1082;&#1074;%20&#1086;&#1089;&#1085;&#1086;&#1074;&#1077;)\&#1056;&#1072;&#1089;&#1095;&#1077;&#1090;%20&#1042;&#1042;&#1055;\&#1042;&#1042;&#1055;%20%202023%20&#1075;&#1086;&#1076;%20%20&#1082;&#1074;&#1072;&#1088;&#1090;&#1072;&#1083;&#1100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Б "/>
      <sheetName val="7"/>
      <sheetName val="МП&amp;ПФ"/>
      <sheetName val="О госупр бюджет"/>
      <sheetName val="ГУМП"/>
      <sheetName val="A"/>
      <sheetName val="ВВ"/>
      <sheetName val="ПП"/>
      <sheetName val="ВДС"/>
      <sheetName val="F"/>
      <sheetName val="H"/>
      <sheetName val="G"/>
      <sheetName val="I и J"/>
      <sheetName val="L, M, N, R, S"/>
      <sheetName val="P и Q"/>
      <sheetName val="K"/>
      <sheetName val="ИФО фин дея"/>
      <sheetName val="T"/>
      <sheetName val="услпрож"/>
      <sheetName val="гео"/>
      <sheetName val="расчетное без КИУПФ"/>
      <sheetName val="диаграмма"/>
      <sheetName val="N1"/>
      <sheetName val="N2"/>
      <sheetName val="N3 "/>
      <sheetName val="N6 "/>
      <sheetName val="N7а "/>
      <sheetName val="Свод ННЭ"/>
      <sheetName val="Итог с ННЭ"/>
      <sheetName val="Расчет ИФО"/>
      <sheetName val="Динамика ПП"/>
      <sheetName val="ИКТ"/>
      <sheetName val="Туризм"/>
      <sheetName val="ВДС для ЦУР"/>
      <sheetName val="Публикации"/>
      <sheetName val="FISIM по отраслям"/>
      <sheetName val="расчет  ИФО, ДЕФ"/>
      <sheetName val="итоговое сводное окно"/>
      <sheetName val="ВВ, ПП, ВДС"/>
      <sheetName val="сектора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0"/>
  <sheetViews>
    <sheetView tabSelected="1" zoomScale="145" zoomScaleNormal="145" zoomScalePageLayoutView="0" workbookViewId="0" topLeftCell="A1">
      <pane xSplit="1" ySplit="3" topLeftCell="A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I11" sqref="AI11:AI12"/>
    </sheetView>
  </sheetViews>
  <sheetFormatPr defaultColWidth="9.140625" defaultRowHeight="12.75"/>
  <cols>
    <col min="1" max="1" width="34.140625" style="4" customWidth="1"/>
    <col min="2" max="3" width="8.7109375" style="4" bestFit="1" customWidth="1"/>
    <col min="4" max="4" width="9.00390625" style="4" bestFit="1" customWidth="1"/>
    <col min="5" max="6" width="8.7109375" style="4" bestFit="1" customWidth="1"/>
    <col min="7" max="17" width="9.00390625" style="4" bestFit="1" customWidth="1"/>
    <col min="18" max="33" width="9.8515625" style="4" bestFit="1" customWidth="1"/>
    <col min="34" max="34" width="11.00390625" style="4" bestFit="1" customWidth="1"/>
    <col min="35" max="35" width="10.7109375" style="5" bestFit="1" customWidth="1"/>
    <col min="36" max="58" width="9.140625" style="5" customWidth="1"/>
    <col min="59" max="16384" width="9.140625" style="4" customWidth="1"/>
  </cols>
  <sheetData>
    <row r="1" ht="12.75">
      <c r="A1" s="1" t="s">
        <v>2</v>
      </c>
    </row>
    <row r="2" spans="1:34" ht="11.25">
      <c r="A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5" ht="12.75">
      <c r="A3" s="2"/>
      <c r="B3" s="2">
        <v>1990</v>
      </c>
      <c r="C3" s="2">
        <v>1991</v>
      </c>
      <c r="D3" s="2">
        <v>1992</v>
      </c>
      <c r="E3" s="2">
        <v>1993</v>
      </c>
      <c r="F3" s="2">
        <v>1994</v>
      </c>
      <c r="G3" s="2">
        <v>1995</v>
      </c>
      <c r="H3" s="2">
        <v>1996</v>
      </c>
      <c r="I3" s="2">
        <v>1997</v>
      </c>
      <c r="J3" s="2">
        <v>1998</v>
      </c>
      <c r="K3" s="2">
        <v>1999</v>
      </c>
      <c r="L3" s="2">
        <v>2000</v>
      </c>
      <c r="M3" s="2">
        <v>2001</v>
      </c>
      <c r="N3" s="2">
        <v>2002</v>
      </c>
      <c r="O3" s="2">
        <v>2003</v>
      </c>
      <c r="P3" s="2">
        <v>2004</v>
      </c>
      <c r="Q3" s="2">
        <v>2005</v>
      </c>
      <c r="R3" s="2">
        <v>2006</v>
      </c>
      <c r="S3" s="2">
        <v>2007</v>
      </c>
      <c r="T3" s="2">
        <v>2008</v>
      </c>
      <c r="U3" s="2">
        <v>2009</v>
      </c>
      <c r="V3" s="2">
        <v>2010</v>
      </c>
      <c r="W3" s="2">
        <v>2011</v>
      </c>
      <c r="X3" s="2">
        <v>2012</v>
      </c>
      <c r="Y3" s="2">
        <v>2013</v>
      </c>
      <c r="Z3" s="2">
        <v>2014</v>
      </c>
      <c r="AA3" s="2">
        <v>2015</v>
      </c>
      <c r="AB3" s="2">
        <v>2016</v>
      </c>
      <c r="AC3" s="2" t="s">
        <v>5</v>
      </c>
      <c r="AD3" s="2">
        <v>2018</v>
      </c>
      <c r="AE3" s="2">
        <v>2019</v>
      </c>
      <c r="AF3" s="2">
        <v>2020</v>
      </c>
      <c r="AG3" s="2" t="s">
        <v>16</v>
      </c>
      <c r="AH3" s="2">
        <v>2022</v>
      </c>
      <c r="AI3" s="2" t="s">
        <v>17</v>
      </c>
    </row>
    <row r="4" spans="1:58" ht="24">
      <c r="A4" s="7" t="s">
        <v>6</v>
      </c>
      <c r="B4" s="8">
        <v>47870.5</v>
      </c>
      <c r="C4" s="8">
        <v>85863.1</v>
      </c>
      <c r="D4" s="8">
        <v>1217689.2</v>
      </c>
      <c r="E4" s="8">
        <v>29423.1</v>
      </c>
      <c r="F4" s="8">
        <v>423468.8</v>
      </c>
      <c r="G4" s="8">
        <v>1014190</v>
      </c>
      <c r="H4" s="8">
        <v>1415749.7</v>
      </c>
      <c r="I4" s="8">
        <v>1672142.5</v>
      </c>
      <c r="J4" s="8">
        <v>1733263.5</v>
      </c>
      <c r="K4" s="8">
        <v>2016456.3</v>
      </c>
      <c r="L4" s="8">
        <v>2599901.6</v>
      </c>
      <c r="M4" s="8">
        <v>3250593.3</v>
      </c>
      <c r="N4" s="8">
        <v>3776277.3</v>
      </c>
      <c r="O4" s="8">
        <v>4611975.3</v>
      </c>
      <c r="P4" s="8">
        <v>5870134.3</v>
      </c>
      <c r="Q4" s="8">
        <v>7590593.5</v>
      </c>
      <c r="R4" s="8">
        <v>10213731.2</v>
      </c>
      <c r="S4" s="8">
        <v>12849794</v>
      </c>
      <c r="T4" s="8">
        <v>16052919.2</v>
      </c>
      <c r="U4" s="8">
        <v>17007647</v>
      </c>
      <c r="V4" s="8">
        <v>21815517</v>
      </c>
      <c r="W4" s="8">
        <v>28243052.7</v>
      </c>
      <c r="X4" s="8">
        <v>31015186.6</v>
      </c>
      <c r="Y4" s="8">
        <v>35999025.1</v>
      </c>
      <c r="Z4" s="8">
        <v>39675832.9</v>
      </c>
      <c r="AA4" s="8">
        <v>40884133.6</v>
      </c>
      <c r="AB4" s="8">
        <v>46971150</v>
      </c>
      <c r="AC4" s="8">
        <v>54378857.8</v>
      </c>
      <c r="AD4" s="8">
        <v>61819536.4</v>
      </c>
      <c r="AE4" s="8">
        <v>69532626.5</v>
      </c>
      <c r="AF4" s="8">
        <v>70649033.2</v>
      </c>
      <c r="AG4" s="8">
        <v>83951587.9</v>
      </c>
      <c r="AH4" s="8">
        <v>103765518.2</v>
      </c>
      <c r="AI4" s="8">
        <v>120561096.4</v>
      </c>
      <c r="AJ4" s="9"/>
      <c r="AK4" s="9"/>
      <c r="AL4" s="9"/>
      <c r="AM4" s="9"/>
      <c r="AN4" s="9"/>
      <c r="AO4" s="9"/>
      <c r="AP4" s="9"/>
      <c r="AQ4" s="9"/>
      <c r="AR4" s="9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</row>
    <row r="5" spans="1:35" ht="12.75">
      <c r="A5" s="11" t="s">
        <v>7</v>
      </c>
      <c r="B5" s="12" t="s">
        <v>4</v>
      </c>
      <c r="C5" s="13" t="s">
        <v>4</v>
      </c>
      <c r="D5" s="13" t="s">
        <v>4</v>
      </c>
      <c r="E5" s="13" t="s">
        <v>4</v>
      </c>
      <c r="F5" s="14">
        <v>35.64</v>
      </c>
      <c r="G5" s="14">
        <v>60.95</v>
      </c>
      <c r="H5" s="14">
        <v>67.3</v>
      </c>
      <c r="I5" s="14">
        <v>75.44</v>
      </c>
      <c r="J5" s="14">
        <v>78.3</v>
      </c>
      <c r="K5" s="14">
        <v>119.52</v>
      </c>
      <c r="L5" s="14">
        <v>142.13</v>
      </c>
      <c r="M5" s="14">
        <v>146.74</v>
      </c>
      <c r="N5" s="14">
        <v>153.28</v>
      </c>
      <c r="O5" s="14">
        <v>149.58</v>
      </c>
      <c r="P5" s="14">
        <v>136.04</v>
      </c>
      <c r="Q5" s="14">
        <v>132.88</v>
      </c>
      <c r="R5" s="14">
        <v>126.09</v>
      </c>
      <c r="S5" s="14">
        <v>122.55</v>
      </c>
      <c r="T5" s="14">
        <v>120.3</v>
      </c>
      <c r="U5" s="13">
        <v>147.5</v>
      </c>
      <c r="V5" s="13">
        <v>147.35</v>
      </c>
      <c r="W5" s="13">
        <v>146.62</v>
      </c>
      <c r="X5" s="13">
        <v>149.11</v>
      </c>
      <c r="Y5" s="13">
        <v>152.13</v>
      </c>
      <c r="Z5" s="13">
        <v>179.19</v>
      </c>
      <c r="AA5" s="13">
        <v>221.73</v>
      </c>
      <c r="AB5" s="13">
        <v>342.16</v>
      </c>
      <c r="AC5" s="13">
        <v>326</v>
      </c>
      <c r="AD5" s="13">
        <v>344.71</v>
      </c>
      <c r="AE5" s="13">
        <v>382.75</v>
      </c>
      <c r="AF5" s="13">
        <v>412.95</v>
      </c>
      <c r="AG5" s="13">
        <v>426.03</v>
      </c>
      <c r="AH5" s="13">
        <v>460.48</v>
      </c>
      <c r="AI5" s="13">
        <v>456.31</v>
      </c>
    </row>
    <row r="6" spans="1:58" ht="24">
      <c r="A6" s="11" t="s">
        <v>8</v>
      </c>
      <c r="B6" s="12" t="s">
        <v>4</v>
      </c>
      <c r="C6" s="13" t="s">
        <v>4</v>
      </c>
      <c r="D6" s="13" t="s">
        <v>4</v>
      </c>
      <c r="E6" s="15">
        <v>11404.3</v>
      </c>
      <c r="F6" s="15">
        <f>F4/F5</f>
        <v>11881.8</v>
      </c>
      <c r="G6" s="15">
        <f aca="true" t="shared" si="0" ref="G6:AH6">G4/G5</f>
        <v>16639.7</v>
      </c>
      <c r="H6" s="15">
        <f t="shared" si="0"/>
        <v>21036.4</v>
      </c>
      <c r="I6" s="15">
        <f t="shared" si="0"/>
        <v>22165.2</v>
      </c>
      <c r="J6" s="15">
        <f t="shared" si="0"/>
        <v>22136.2</v>
      </c>
      <c r="K6" s="15">
        <f t="shared" si="0"/>
        <v>16871.3</v>
      </c>
      <c r="L6" s="15">
        <f t="shared" si="0"/>
        <v>18292.4</v>
      </c>
      <c r="M6" s="15">
        <f t="shared" si="0"/>
        <v>22152.1</v>
      </c>
      <c r="N6" s="15">
        <f t="shared" si="0"/>
        <v>24636.5</v>
      </c>
      <c r="O6" s="15">
        <f t="shared" si="0"/>
        <v>30832.8</v>
      </c>
      <c r="P6" s="15">
        <f t="shared" si="0"/>
        <v>43150.1</v>
      </c>
      <c r="Q6" s="15">
        <f t="shared" si="0"/>
        <v>57123.7</v>
      </c>
      <c r="R6" s="15">
        <f t="shared" si="0"/>
        <v>81003.5</v>
      </c>
      <c r="S6" s="15">
        <f t="shared" si="0"/>
        <v>104853.5</v>
      </c>
      <c r="T6" s="15">
        <f t="shared" si="0"/>
        <v>133440.7</v>
      </c>
      <c r="U6" s="15">
        <f t="shared" si="0"/>
        <v>115306.1</v>
      </c>
      <c r="V6" s="15">
        <f t="shared" si="0"/>
        <v>148052.4</v>
      </c>
      <c r="W6" s="15">
        <f t="shared" si="0"/>
        <v>192627.6</v>
      </c>
      <c r="X6" s="15">
        <f t="shared" si="0"/>
        <v>208002.1</v>
      </c>
      <c r="Y6" s="15">
        <f t="shared" si="0"/>
        <v>236633.3</v>
      </c>
      <c r="Z6" s="15">
        <f t="shared" si="0"/>
        <v>221417.7</v>
      </c>
      <c r="AA6" s="15">
        <f t="shared" si="0"/>
        <v>184387</v>
      </c>
      <c r="AB6" s="15">
        <f t="shared" si="0"/>
        <v>137278.3</v>
      </c>
      <c r="AC6" s="15">
        <f t="shared" si="0"/>
        <v>166806.3</v>
      </c>
      <c r="AD6" s="15">
        <f t="shared" si="0"/>
        <v>179337.8</v>
      </c>
      <c r="AE6" s="15">
        <f>AE4/AE5</f>
        <v>181665.9</v>
      </c>
      <c r="AF6" s="15">
        <f t="shared" si="0"/>
        <v>171083.7</v>
      </c>
      <c r="AG6" s="15">
        <f t="shared" si="0"/>
        <v>197055.6</v>
      </c>
      <c r="AH6" s="15">
        <f t="shared" si="0"/>
        <v>225342.1</v>
      </c>
      <c r="AI6" s="15">
        <f>AI4/AI5</f>
        <v>264208.8</v>
      </c>
      <c r="AJ6" s="9"/>
      <c r="AK6" s="9"/>
      <c r="AL6" s="9"/>
      <c r="AM6" s="9"/>
      <c r="AN6" s="9"/>
      <c r="AO6" s="9"/>
      <c r="AP6" s="9"/>
      <c r="AQ6" s="9"/>
      <c r="AR6" s="9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58" s="5" customFormat="1" ht="12.75" customHeight="1">
      <c r="A7" s="16"/>
      <c r="B7" s="9"/>
      <c r="C7" s="9"/>
      <c r="D7" s="9"/>
      <c r="E7" s="17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</row>
    <row r="8" spans="1:58" ht="22.5">
      <c r="A8" s="18" t="s">
        <v>3</v>
      </c>
      <c r="B8" s="19">
        <v>16328102</v>
      </c>
      <c r="C8" s="19">
        <v>16404967</v>
      </c>
      <c r="D8" s="19">
        <v>16439095</v>
      </c>
      <c r="E8" s="19">
        <v>16380672</v>
      </c>
      <c r="F8" s="19">
        <v>16145766</v>
      </c>
      <c r="G8" s="19">
        <v>15816243</v>
      </c>
      <c r="H8" s="19">
        <v>15578227</v>
      </c>
      <c r="I8" s="19">
        <v>15334405</v>
      </c>
      <c r="J8" s="19">
        <v>15071640</v>
      </c>
      <c r="K8" s="20">
        <v>14928374</v>
      </c>
      <c r="L8" s="20">
        <v>14883626</v>
      </c>
      <c r="M8" s="20">
        <v>14858335</v>
      </c>
      <c r="N8" s="20">
        <v>14858948</v>
      </c>
      <c r="O8" s="20">
        <v>14909018</v>
      </c>
      <c r="P8" s="20">
        <v>15012985</v>
      </c>
      <c r="Q8" s="20">
        <v>15147029</v>
      </c>
      <c r="R8" s="20">
        <v>15308084</v>
      </c>
      <c r="S8" s="20">
        <v>15484192</v>
      </c>
      <c r="T8" s="20">
        <v>15674000</v>
      </c>
      <c r="U8" s="21">
        <v>16092822</v>
      </c>
      <c r="V8" s="21">
        <v>16321872</v>
      </c>
      <c r="W8" s="21">
        <v>16557201</v>
      </c>
      <c r="X8" s="21">
        <v>16792089</v>
      </c>
      <c r="Y8" s="21">
        <v>17035550</v>
      </c>
      <c r="Z8" s="21">
        <v>17288285</v>
      </c>
      <c r="AA8" s="20">
        <v>17542806</v>
      </c>
      <c r="AB8" s="20">
        <v>17794055</v>
      </c>
      <c r="AC8" s="20">
        <v>18037775</v>
      </c>
      <c r="AD8" s="20">
        <v>18276452</v>
      </c>
      <c r="AE8" s="20">
        <v>18513673</v>
      </c>
      <c r="AF8" s="20">
        <v>18755665</v>
      </c>
      <c r="AG8" s="20">
        <v>19000987</v>
      </c>
      <c r="AH8" s="20">
        <v>19634983</v>
      </c>
      <c r="AI8" s="20">
        <v>19900177</v>
      </c>
      <c r="AK8" s="9"/>
      <c r="AL8" s="9"/>
      <c r="AM8" s="9"/>
      <c r="AN8" s="9"/>
      <c r="AO8" s="9"/>
      <c r="AP8" s="9"/>
      <c r="AQ8" s="9"/>
      <c r="AR8" s="9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9" spans="1:37" ht="24">
      <c r="A9" s="11" t="s">
        <v>9</v>
      </c>
      <c r="B9" s="15">
        <f>B4/B8*10^6</f>
        <v>2931.8</v>
      </c>
      <c r="C9" s="15">
        <f>C4/C8*10^6</f>
        <v>5234</v>
      </c>
      <c r="D9" s="15">
        <f aca="true" t="shared" si="1" ref="D9:AH9">D4/D8*10^6</f>
        <v>74072.8</v>
      </c>
      <c r="E9" s="15">
        <f t="shared" si="1"/>
        <v>1796.2</v>
      </c>
      <c r="F9" s="15">
        <f t="shared" si="1"/>
        <v>26227.9</v>
      </c>
      <c r="G9" s="15">
        <f t="shared" si="1"/>
        <v>64123.3</v>
      </c>
      <c r="H9" s="15">
        <f t="shared" si="1"/>
        <v>90880</v>
      </c>
      <c r="I9" s="15">
        <f t="shared" si="1"/>
        <v>109045.2</v>
      </c>
      <c r="J9" s="15">
        <f t="shared" si="1"/>
        <v>115001.7</v>
      </c>
      <c r="K9" s="15">
        <f t="shared" si="1"/>
        <v>135075.4</v>
      </c>
      <c r="L9" s="15">
        <f t="shared" si="1"/>
        <v>174682</v>
      </c>
      <c r="M9" s="15">
        <f t="shared" si="1"/>
        <v>218772.4</v>
      </c>
      <c r="N9" s="15">
        <f t="shared" si="1"/>
        <v>254141.6</v>
      </c>
      <c r="O9" s="15">
        <f t="shared" si="1"/>
        <v>309341.3</v>
      </c>
      <c r="P9" s="15">
        <f t="shared" si="1"/>
        <v>391003.8</v>
      </c>
      <c r="Q9" s="15">
        <f t="shared" si="1"/>
        <v>501127.5</v>
      </c>
      <c r="R9" s="15">
        <f t="shared" si="1"/>
        <v>667211.6</v>
      </c>
      <c r="S9" s="15">
        <f t="shared" si="1"/>
        <v>829865.3</v>
      </c>
      <c r="T9" s="15">
        <f t="shared" si="1"/>
        <v>1024175</v>
      </c>
      <c r="U9" s="15">
        <f t="shared" si="1"/>
        <v>1056846.8</v>
      </c>
      <c r="V9" s="15">
        <f t="shared" si="1"/>
        <v>1336581.8</v>
      </c>
      <c r="W9" s="15">
        <f t="shared" si="1"/>
        <v>1705786.7</v>
      </c>
      <c r="X9" s="15">
        <f t="shared" si="1"/>
        <v>1847011.8</v>
      </c>
      <c r="Y9" s="15">
        <f t="shared" si="1"/>
        <v>2113170.7</v>
      </c>
      <c r="Z9" s="15">
        <f t="shared" si="1"/>
        <v>2294954.8</v>
      </c>
      <c r="AA9" s="15">
        <f>AA4/AA8*10^6</f>
        <v>2330535.6</v>
      </c>
      <c r="AB9" s="15">
        <f t="shared" si="1"/>
        <v>2639710.3</v>
      </c>
      <c r="AC9" s="15">
        <f t="shared" si="1"/>
        <v>3014720.9</v>
      </c>
      <c r="AD9" s="15">
        <f t="shared" si="1"/>
        <v>3382469.2</v>
      </c>
      <c r="AE9" s="15">
        <f t="shared" si="1"/>
        <v>3755744.6</v>
      </c>
      <c r="AF9" s="15">
        <f t="shared" si="1"/>
        <v>3766810.4</v>
      </c>
      <c r="AG9" s="15">
        <f t="shared" si="1"/>
        <v>4418275.1</v>
      </c>
      <c r="AH9" s="15">
        <f t="shared" si="1"/>
        <v>5284726.7</v>
      </c>
      <c r="AI9" s="15">
        <f>AI4/AI8*10^6</f>
        <v>6058292.7</v>
      </c>
      <c r="AK9" s="31"/>
    </row>
    <row r="10" spans="1:37" ht="24">
      <c r="A10" s="11" t="s">
        <v>10</v>
      </c>
      <c r="B10" s="15"/>
      <c r="C10" s="15"/>
      <c r="D10" s="15"/>
      <c r="E10" s="15">
        <v>696.2</v>
      </c>
      <c r="F10" s="15">
        <f aca="true" t="shared" si="2" ref="F10:AI10">F9/F5</f>
        <v>735.9</v>
      </c>
      <c r="G10" s="15">
        <f t="shared" si="2"/>
        <v>1052.1</v>
      </c>
      <c r="H10" s="15">
        <f t="shared" si="2"/>
        <v>1350.4</v>
      </c>
      <c r="I10" s="15">
        <f t="shared" si="2"/>
        <v>1445.5</v>
      </c>
      <c r="J10" s="15">
        <f t="shared" si="2"/>
        <v>1468.7</v>
      </c>
      <c r="K10" s="15">
        <f t="shared" si="2"/>
        <v>1130.1</v>
      </c>
      <c r="L10" s="15">
        <f t="shared" si="2"/>
        <v>1229</v>
      </c>
      <c r="M10" s="15">
        <f t="shared" si="2"/>
        <v>1490.9</v>
      </c>
      <c r="N10" s="15">
        <f t="shared" si="2"/>
        <v>1658</v>
      </c>
      <c r="O10" s="15">
        <f t="shared" si="2"/>
        <v>2068.1</v>
      </c>
      <c r="P10" s="15">
        <f t="shared" si="2"/>
        <v>2874.2</v>
      </c>
      <c r="Q10" s="15">
        <f t="shared" si="2"/>
        <v>3771.3</v>
      </c>
      <c r="R10" s="15">
        <f t="shared" si="2"/>
        <v>5291.6</v>
      </c>
      <c r="S10" s="15">
        <f t="shared" si="2"/>
        <v>6771.6</v>
      </c>
      <c r="T10" s="15">
        <f t="shared" si="2"/>
        <v>8513.5</v>
      </c>
      <c r="U10" s="15">
        <f t="shared" si="2"/>
        <v>7165.1</v>
      </c>
      <c r="V10" s="15">
        <f t="shared" si="2"/>
        <v>9070.8</v>
      </c>
      <c r="W10" s="15">
        <f t="shared" si="2"/>
        <v>11634.1</v>
      </c>
      <c r="X10" s="15">
        <f t="shared" si="2"/>
        <v>12386.9</v>
      </c>
      <c r="Y10" s="15">
        <f t="shared" si="2"/>
        <v>13890.6</v>
      </c>
      <c r="Z10" s="15">
        <f t="shared" si="2"/>
        <v>12807.4</v>
      </c>
      <c r="AA10" s="15">
        <f t="shared" si="2"/>
        <v>10510.7</v>
      </c>
      <c r="AB10" s="15">
        <f t="shared" si="2"/>
        <v>7714.8</v>
      </c>
      <c r="AC10" s="15">
        <f t="shared" si="2"/>
        <v>9247.6</v>
      </c>
      <c r="AD10" s="15">
        <f t="shared" si="2"/>
        <v>9812.5</v>
      </c>
      <c r="AE10" s="15">
        <f t="shared" si="2"/>
        <v>9812.5</v>
      </c>
      <c r="AF10" s="15">
        <f t="shared" si="2"/>
        <v>9121.7</v>
      </c>
      <c r="AG10" s="15">
        <f t="shared" si="2"/>
        <v>10370.8</v>
      </c>
      <c r="AH10" s="15">
        <f t="shared" si="2"/>
        <v>11476.6</v>
      </c>
      <c r="AI10" s="15">
        <f t="shared" si="2"/>
        <v>13276.7</v>
      </c>
      <c r="AK10" s="9"/>
    </row>
    <row r="11" spans="1:38" ht="22.5">
      <c r="A11" s="11" t="s">
        <v>0</v>
      </c>
      <c r="B11" s="15"/>
      <c r="C11" s="15">
        <v>88.6</v>
      </c>
      <c r="D11" s="15">
        <v>94.5</v>
      </c>
      <c r="E11" s="15">
        <v>91.1</v>
      </c>
      <c r="F11" s="15">
        <v>88.7</v>
      </c>
      <c r="G11" s="15">
        <v>93.7</v>
      </c>
      <c r="H11" s="15">
        <v>102</v>
      </c>
      <c r="I11" s="15">
        <v>103.3</v>
      </c>
      <c r="J11" s="15">
        <v>99.8</v>
      </c>
      <c r="K11" s="15">
        <v>103.7</v>
      </c>
      <c r="L11" s="15">
        <v>110.2</v>
      </c>
      <c r="M11" s="15">
        <v>113.7</v>
      </c>
      <c r="N11" s="15">
        <v>109.8</v>
      </c>
      <c r="O11" s="15">
        <v>108.9</v>
      </c>
      <c r="P11" s="15">
        <v>108.8</v>
      </c>
      <c r="Q11" s="15">
        <v>108.7</v>
      </c>
      <c r="R11" s="15">
        <v>109.5</v>
      </c>
      <c r="S11" s="15">
        <v>107.7</v>
      </c>
      <c r="T11" s="15">
        <v>102</v>
      </c>
      <c r="U11" s="15">
        <v>98.6</v>
      </c>
      <c r="V11" s="15">
        <v>105.8</v>
      </c>
      <c r="W11" s="15">
        <v>107.3</v>
      </c>
      <c r="X11" s="15">
        <v>103.3</v>
      </c>
      <c r="Y11" s="15">
        <v>104.5</v>
      </c>
      <c r="Z11" s="15">
        <v>102.7</v>
      </c>
      <c r="AA11" s="12">
        <v>99.7</v>
      </c>
      <c r="AB11" s="12">
        <v>99.7</v>
      </c>
      <c r="AC11" s="22">
        <v>102.7</v>
      </c>
      <c r="AD11" s="22">
        <v>102.7</v>
      </c>
      <c r="AE11" s="22">
        <v>103.2</v>
      </c>
      <c r="AF11" s="22">
        <v>96.2</v>
      </c>
      <c r="AG11" s="22">
        <v>103</v>
      </c>
      <c r="AH11" s="22">
        <v>99.9</v>
      </c>
      <c r="AI11" s="22">
        <v>103.7</v>
      </c>
      <c r="AL11" s="32"/>
    </row>
    <row r="12" spans="1:37" ht="25.5" customHeight="1">
      <c r="A12" s="11" t="s">
        <v>1</v>
      </c>
      <c r="B12" s="15"/>
      <c r="C12" s="15">
        <v>201.5</v>
      </c>
      <c r="D12" s="15">
        <v>1497.6</v>
      </c>
      <c r="E12" s="15">
        <v>1330.9</v>
      </c>
      <c r="F12" s="15">
        <v>1646.2</v>
      </c>
      <c r="G12" s="15">
        <v>260.9</v>
      </c>
      <c r="H12" s="15">
        <v>138.9</v>
      </c>
      <c r="I12" s="15">
        <v>116.2</v>
      </c>
      <c r="J12" s="15">
        <v>105.6</v>
      </c>
      <c r="K12" s="15">
        <v>113.3</v>
      </c>
      <c r="L12" s="15">
        <v>117.4</v>
      </c>
      <c r="M12" s="15">
        <v>110.1</v>
      </c>
      <c r="N12" s="15">
        <v>105.8</v>
      </c>
      <c r="O12" s="15">
        <v>111.8</v>
      </c>
      <c r="P12" s="15">
        <v>116.2</v>
      </c>
      <c r="Q12" s="15">
        <v>117.9</v>
      </c>
      <c r="R12" s="15">
        <v>121.6</v>
      </c>
      <c r="S12" s="15">
        <v>115.5</v>
      </c>
      <c r="T12" s="15">
        <v>121</v>
      </c>
      <c r="U12" s="15">
        <v>104.7</v>
      </c>
      <c r="V12" s="15">
        <v>119.5</v>
      </c>
      <c r="W12" s="15">
        <v>118.9</v>
      </c>
      <c r="X12" s="15">
        <v>104.8</v>
      </c>
      <c r="Y12" s="15">
        <v>109.5</v>
      </c>
      <c r="Z12" s="15">
        <v>105.7</v>
      </c>
      <c r="AA12" s="12">
        <v>101.9</v>
      </c>
      <c r="AB12" s="12">
        <v>113.6</v>
      </c>
      <c r="AC12" s="22">
        <v>111.2</v>
      </c>
      <c r="AD12" s="22">
        <v>109.2</v>
      </c>
      <c r="AE12" s="22">
        <v>107.6</v>
      </c>
      <c r="AF12" s="22">
        <v>104.3</v>
      </c>
      <c r="AG12" s="22">
        <v>114</v>
      </c>
      <c r="AH12" s="22">
        <v>119.9</v>
      </c>
      <c r="AI12" s="22">
        <v>111.4</v>
      </c>
      <c r="AK12" s="31"/>
    </row>
    <row r="13" spans="1:37" ht="11.25">
      <c r="A13" s="23"/>
      <c r="AH13" s="30"/>
      <c r="AK13" s="31"/>
    </row>
    <row r="14" spans="1:58" s="25" customFormat="1" ht="12.75">
      <c r="A14" s="24" t="s">
        <v>11</v>
      </c>
      <c r="AH14" s="30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</row>
    <row r="15" spans="1:58" s="25" customFormat="1" ht="12.75">
      <c r="A15" s="24" t="s">
        <v>12</v>
      </c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</row>
    <row r="16" spans="1:58" s="25" customFormat="1" ht="12.75">
      <c r="A16" s="27" t="s">
        <v>13</v>
      </c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</row>
    <row r="17" spans="1:58" s="25" customFormat="1" ht="40.5" customHeight="1">
      <c r="A17" s="33" t="s">
        <v>14</v>
      </c>
      <c r="B17" s="33"/>
      <c r="C17" s="33"/>
      <c r="D17" s="33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</row>
    <row r="18" spans="1:58" s="25" customFormat="1" ht="29.25" customHeight="1">
      <c r="A18" s="34" t="s">
        <v>15</v>
      </c>
      <c r="B18" s="34"/>
      <c r="C18" s="34"/>
      <c r="D18" s="34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</row>
    <row r="19" spans="1:58" s="25" customFormat="1" ht="12.75">
      <c r="A19" s="29" t="s">
        <v>18</v>
      </c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</row>
    <row r="20" spans="3:58" s="25" customFormat="1" ht="11.25"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</row>
  </sheetData>
  <sheetProtection/>
  <mergeCells count="2">
    <mergeCell ref="A17:D17"/>
    <mergeCell ref="A18:D18"/>
  </mergeCells>
  <printOptions/>
  <pageMargins left="0.16" right="0.16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s.kishkeninova</cp:lastModifiedBy>
  <cp:lastPrinted>2010-08-02T11:29:29Z</cp:lastPrinted>
  <dcterms:created xsi:type="dcterms:W3CDTF">1996-10-08T23:32:33Z</dcterms:created>
  <dcterms:modified xsi:type="dcterms:W3CDTF">2024-04-22T11:23:57Z</dcterms:modified>
  <cp:category/>
  <cp:version/>
  <cp:contentType/>
  <cp:contentStatus/>
</cp:coreProperties>
</file>