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210" yWindow="75" windowWidth="14265" windowHeight="12195" activeTab="1"/>
  </bookViews>
  <sheets>
    <sheet name="1990-2006" sheetId="4" r:id="rId1"/>
    <sheet name="2007-2023" sheetId="3" r:id="rId2"/>
  </sheets>
  <definedNames>
    <definedName name="_xlnm.Print_Titles" localSheetId="1">'2007-2023'!$A:$A</definedName>
  </definedNames>
  <calcPr calcId="144525" fullPrecision="0"/>
</workbook>
</file>

<file path=xl/calcChain.xml><?xml version="1.0" encoding="utf-8"?>
<calcChain xmlns="http://schemas.openxmlformats.org/spreadsheetml/2006/main">
  <c r="BQ13" i="3" l="1"/>
  <c r="BQ10" i="3"/>
  <c r="BQ4" i="3"/>
  <c r="BQ17" i="3" l="1"/>
  <c r="BP10" i="3"/>
  <c r="BP13" i="3"/>
  <c r="BP4" i="3"/>
  <c r="BO13" i="3"/>
  <c r="BO10" i="3"/>
  <c r="BO4" i="3"/>
  <c r="BN13" i="3"/>
  <c r="BN10" i="3"/>
  <c r="BN4" i="3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R6" i="4"/>
  <c r="R4" i="4" s="1"/>
  <c r="Q6" i="4"/>
  <c r="P6" i="4"/>
  <c r="O6" i="4"/>
  <c r="O4" i="4" s="1"/>
  <c r="O17" i="4" s="1"/>
  <c r="N6" i="4"/>
  <c r="N4" i="4" s="1"/>
  <c r="M6" i="4"/>
  <c r="M4" i="4" s="1"/>
  <c r="M17" i="4" s="1"/>
  <c r="L6" i="4"/>
  <c r="L4" i="4" s="1"/>
  <c r="L17" i="4" s="1"/>
  <c r="K6" i="4"/>
  <c r="K4" i="4" s="1"/>
  <c r="J6" i="4"/>
  <c r="J4" i="4" s="1"/>
  <c r="I6" i="4"/>
  <c r="I4" i="4" s="1"/>
  <c r="H6" i="4"/>
  <c r="H4" i="4" s="1"/>
  <c r="G6" i="4"/>
  <c r="G4" i="4" s="1"/>
  <c r="F6" i="4"/>
  <c r="F4" i="4" s="1"/>
  <c r="E6" i="4"/>
  <c r="E4" i="4" s="1"/>
  <c r="D6" i="4"/>
  <c r="D4" i="4" s="1"/>
  <c r="D17" i="4" s="1"/>
  <c r="C6" i="4"/>
  <c r="C4" i="4" s="1"/>
  <c r="C17" i="4" s="1"/>
  <c r="B6" i="4"/>
  <c r="B4" i="4" s="1"/>
  <c r="B17" i="4" s="1"/>
  <c r="Q4" i="4"/>
  <c r="P4" i="4"/>
  <c r="BL13" i="3"/>
  <c r="BL10" i="3"/>
  <c r="BK4" i="3"/>
  <c r="BK10" i="3"/>
  <c r="BK13" i="3"/>
  <c r="BJ13" i="3"/>
  <c r="BJ10" i="3"/>
  <c r="BI4" i="3"/>
  <c r="BJ4" i="3"/>
  <c r="BI10" i="3"/>
  <c r="BI17" i="3" s="1"/>
  <c r="BI13" i="3"/>
  <c r="BH10" i="3"/>
  <c r="BH4" i="3"/>
  <c r="BH17" i="3" s="1"/>
  <c r="BG13" i="3"/>
  <c r="BG10" i="3"/>
  <c r="BG4" i="3"/>
  <c r="BG17" i="3" s="1"/>
  <c r="BF4" i="3"/>
  <c r="BD13" i="3"/>
  <c r="BD10" i="3"/>
  <c r="BD4" i="3"/>
  <c r="BC17" i="3"/>
  <c r="BB4" i="3"/>
  <c r="BB10" i="3"/>
  <c r="BB13" i="3"/>
  <c r="BB17" i="3" s="1"/>
  <c r="BA17" i="3"/>
  <c r="AZ4" i="3"/>
  <c r="AZ10" i="3"/>
  <c r="AZ13" i="3"/>
  <c r="AW13" i="3"/>
  <c r="AW10" i="3"/>
  <c r="AW6" i="3"/>
  <c r="AW4" i="3" s="1"/>
  <c r="AS13" i="3"/>
  <c r="AS10" i="3"/>
  <c r="AS6" i="3"/>
  <c r="AS4" i="3" s="1"/>
  <c r="AS17" i="3" s="1"/>
  <c r="AY13" i="3"/>
  <c r="AY10" i="3"/>
  <c r="AY6" i="3"/>
  <c r="AY4" i="3" s="1"/>
  <c r="AU13" i="3"/>
  <c r="AT13" i="3"/>
  <c r="AU10" i="3"/>
  <c r="AT10" i="3"/>
  <c r="AV6" i="3"/>
  <c r="AV4" i="3"/>
  <c r="AV17" i="3" s="1"/>
  <c r="AU6" i="3"/>
  <c r="AU4" i="3" s="1"/>
  <c r="AU17" i="3" s="1"/>
  <c r="AT6" i="3"/>
  <c r="AT4" i="3"/>
  <c r="AT17" i="3" s="1"/>
  <c r="AR6" i="3"/>
  <c r="AR4" i="3" s="1"/>
  <c r="AR17" i="3" s="1"/>
  <c r="AQ6" i="3"/>
  <c r="AQ4" i="3"/>
  <c r="AQ17" i="3" s="1"/>
  <c r="AX6" i="3"/>
  <c r="AX4" i="3" s="1"/>
  <c r="AX13" i="3"/>
  <c r="AX10" i="3"/>
  <c r="AV13" i="3"/>
  <c r="AV10" i="3"/>
  <c r="AO13" i="3"/>
  <c r="AR13" i="3"/>
  <c r="AR10" i="3"/>
  <c r="AQ10" i="3"/>
  <c r="AP13" i="3"/>
  <c r="AP10" i="3"/>
  <c r="AP6" i="3"/>
  <c r="AP4" i="3"/>
  <c r="AP17" i="3" s="1"/>
  <c r="AO10" i="3"/>
  <c r="AN13" i="3"/>
  <c r="AN10" i="3"/>
  <c r="AN6" i="3"/>
  <c r="AN4" i="3" s="1"/>
  <c r="AN17" i="3" s="1"/>
  <c r="AK13" i="3"/>
  <c r="AK10" i="3"/>
  <c r="AK6" i="3"/>
  <c r="AK4" i="3" s="1"/>
  <c r="AK17" i="3" s="1"/>
  <c r="AF6" i="3"/>
  <c r="AF4" i="3"/>
  <c r="AF17" i="3" s="1"/>
  <c r="AB6" i="3"/>
  <c r="AB4" i="3" s="1"/>
  <c r="AM6" i="3"/>
  <c r="AM4" i="3"/>
  <c r="AM17" i="3" s="1"/>
  <c r="AM10" i="3"/>
  <c r="AM13" i="3"/>
  <c r="AG13" i="3"/>
  <c r="AG10" i="3"/>
  <c r="AG6" i="3"/>
  <c r="AG4" i="3" s="1"/>
  <c r="AC13" i="3"/>
  <c r="AC10" i="3"/>
  <c r="AC6" i="3"/>
  <c r="AC4" i="3"/>
  <c r="AC17" i="3" s="1"/>
  <c r="Y13" i="3"/>
  <c r="Y10" i="3"/>
  <c r="Y6" i="3"/>
  <c r="Y4" i="3" s="1"/>
  <c r="Y17" i="3" s="1"/>
  <c r="U13" i="3"/>
  <c r="U10" i="3"/>
  <c r="U6" i="3"/>
  <c r="U4" i="3"/>
  <c r="U17" i="3" s="1"/>
  <c r="AL6" i="3"/>
  <c r="AL4" i="3" s="1"/>
  <c r="AL17" i="3" s="1"/>
  <c r="AL13" i="3"/>
  <c r="AL10" i="3"/>
  <c r="AD13" i="3"/>
  <c r="AD10" i="3"/>
  <c r="AE6" i="3"/>
  <c r="AE4" i="3" s="1"/>
  <c r="AE17" i="3" s="1"/>
  <c r="AD6" i="3"/>
  <c r="AD4" i="3" s="1"/>
  <c r="AJ13" i="3"/>
  <c r="AJ10" i="3"/>
  <c r="AJ6" i="3"/>
  <c r="AJ4" i="3"/>
  <c r="AJ17" i="3" s="1"/>
  <c r="AI13" i="3"/>
  <c r="AI10" i="3"/>
  <c r="AI6" i="3"/>
  <c r="AI4" i="3" s="1"/>
  <c r="AI17" i="3" s="1"/>
  <c r="AH13" i="3"/>
  <c r="AH10" i="3"/>
  <c r="AH6" i="3"/>
  <c r="AH4" i="3"/>
  <c r="AH17" i="3" s="1"/>
  <c r="AF13" i="3"/>
  <c r="AF10" i="3"/>
  <c r="AE13" i="3"/>
  <c r="AE10" i="3"/>
  <c r="AB13" i="3"/>
  <c r="AB10" i="3"/>
  <c r="AA6" i="3"/>
  <c r="AA4" i="3" s="1"/>
  <c r="AA10" i="3"/>
  <c r="AA13" i="3"/>
  <c r="Z13" i="3"/>
  <c r="Z6" i="3"/>
  <c r="Z4" i="3" s="1"/>
  <c r="Z10" i="3"/>
  <c r="R6" i="3"/>
  <c r="R4" i="3" s="1"/>
  <c r="H13" i="3"/>
  <c r="I13" i="3"/>
  <c r="J13" i="3"/>
  <c r="K13" i="3"/>
  <c r="H10" i="3"/>
  <c r="I10" i="3"/>
  <c r="J10" i="3"/>
  <c r="K10" i="3"/>
  <c r="G6" i="3"/>
  <c r="G4" i="3" s="1"/>
  <c r="G17" i="3" s="1"/>
  <c r="H6" i="3"/>
  <c r="H4" i="3" s="1"/>
  <c r="I6" i="3"/>
  <c r="I4" i="3" s="1"/>
  <c r="I17" i="3" s="1"/>
  <c r="J6" i="3"/>
  <c r="J4" i="3" s="1"/>
  <c r="K6" i="3"/>
  <c r="K4" i="3"/>
  <c r="F13" i="3"/>
  <c r="E6" i="3"/>
  <c r="E4" i="3"/>
  <c r="D10" i="3"/>
  <c r="Q13" i="3"/>
  <c r="Q10" i="3"/>
  <c r="Q6" i="3"/>
  <c r="Q4" i="3"/>
  <c r="Q17" i="3" s="1"/>
  <c r="N6" i="3"/>
  <c r="N4" i="3" s="1"/>
  <c r="N17" i="3" s="1"/>
  <c r="E13" i="3"/>
  <c r="E10" i="3"/>
  <c r="X13" i="3"/>
  <c r="X10" i="3"/>
  <c r="X6" i="3"/>
  <c r="X4" i="3"/>
  <c r="W13" i="3"/>
  <c r="W6" i="3"/>
  <c r="W4" i="3"/>
  <c r="W10" i="3"/>
  <c r="V13" i="3"/>
  <c r="T13" i="3"/>
  <c r="V10" i="3"/>
  <c r="V6" i="3"/>
  <c r="V4" i="3" s="1"/>
  <c r="V17" i="3" s="1"/>
  <c r="T10" i="3"/>
  <c r="T6" i="3"/>
  <c r="T4" i="3" s="1"/>
  <c r="T17" i="3" s="1"/>
  <c r="S13" i="3"/>
  <c r="S10" i="3"/>
  <c r="S6" i="3"/>
  <c r="S4" i="3" s="1"/>
  <c r="S17" i="3" s="1"/>
  <c r="R13" i="3"/>
  <c r="R10" i="3"/>
  <c r="D13" i="3"/>
  <c r="G13" i="3"/>
  <c r="L13" i="3"/>
  <c r="M13" i="3"/>
  <c r="N13" i="3"/>
  <c r="O13" i="3"/>
  <c r="P13" i="3"/>
  <c r="F10" i="3"/>
  <c r="G10" i="3"/>
  <c r="L10" i="3"/>
  <c r="M10" i="3"/>
  <c r="N10" i="3"/>
  <c r="O10" i="3"/>
  <c r="P10" i="3"/>
  <c r="D6" i="3"/>
  <c r="D4" i="3" s="1"/>
  <c r="F6" i="3"/>
  <c r="F4" i="3"/>
  <c r="F17" i="3" s="1"/>
  <c r="L6" i="3"/>
  <c r="L4" i="3" s="1"/>
  <c r="L17" i="3" s="1"/>
  <c r="M6" i="3"/>
  <c r="M4" i="3"/>
  <c r="M17" i="3" s="1"/>
  <c r="O6" i="3"/>
  <c r="O4" i="3" s="1"/>
  <c r="O17" i="3" s="1"/>
  <c r="P6" i="3"/>
  <c r="P4" i="3" s="1"/>
  <c r="P17" i="3" s="1"/>
  <c r="C13" i="3"/>
  <c r="C10" i="3"/>
  <c r="C6" i="3"/>
  <c r="C4" i="3" s="1"/>
  <c r="B6" i="3"/>
  <c r="B4" i="3" s="1"/>
  <c r="B17" i="3" s="1"/>
  <c r="B13" i="3"/>
  <c r="B10" i="3"/>
  <c r="AQ13" i="3"/>
  <c r="AO4" i="3"/>
  <c r="AO17" i="3"/>
  <c r="BD17" i="3"/>
  <c r="BF13" i="3"/>
  <c r="BF10" i="3"/>
  <c r="BH13" i="3"/>
  <c r="BJ17" i="3"/>
  <c r="AX17" i="3" l="1"/>
  <c r="AW17" i="3"/>
  <c r="F17" i="4"/>
  <c r="G17" i="4"/>
  <c r="BF17" i="3"/>
  <c r="D17" i="3"/>
  <c r="AZ17" i="3"/>
  <c r="J17" i="4"/>
  <c r="R17" i="3"/>
  <c r="K17" i="4"/>
  <c r="E17" i="3"/>
  <c r="BK17" i="3"/>
  <c r="Z17" i="3"/>
  <c r="AG17" i="3"/>
  <c r="N17" i="4"/>
  <c r="K17" i="3"/>
  <c r="AD17" i="3"/>
  <c r="W17" i="3"/>
  <c r="J17" i="3"/>
  <c r="AA17" i="3"/>
  <c r="AY17" i="3"/>
  <c r="C17" i="3"/>
  <c r="R17" i="4"/>
  <c r="X17" i="3"/>
  <c r="H17" i="3"/>
  <c r="AB17" i="3"/>
  <c r="BP17" i="3"/>
  <c r="BO17" i="3"/>
  <c r="BN17" i="3"/>
  <c r="H17" i="4"/>
  <c r="I17" i="4"/>
  <c r="Q17" i="4"/>
  <c r="E17" i="4"/>
  <c r="P17" i="4"/>
  <c r="BM10" i="3"/>
  <c r="BM13" i="3"/>
  <c r="BM4" i="3"/>
  <c r="BL4" i="3"/>
  <c r="BL17" i="3" s="1"/>
  <c r="BM17" i="3" l="1"/>
</calcChain>
</file>

<file path=xl/sharedStrings.xml><?xml version="1.0" encoding="utf-8"?>
<sst xmlns="http://schemas.openxmlformats.org/spreadsheetml/2006/main" count="121" uniqueCount="106">
  <si>
    <t>Расходы на конечное потребление</t>
  </si>
  <si>
    <t xml:space="preserve">домашних хозяйств </t>
  </si>
  <si>
    <t>на коллективные услуги</t>
  </si>
  <si>
    <t>Валовое накопление</t>
  </si>
  <si>
    <t>валовое накопление основного капитала</t>
  </si>
  <si>
    <t xml:space="preserve">Валовой внутренний продукт </t>
  </si>
  <si>
    <t>1 квартал 2007г.</t>
  </si>
  <si>
    <t>1 полугодие 2007г.</t>
  </si>
  <si>
    <t>9 месяцев 2007г.</t>
  </si>
  <si>
    <t>1 полугодие 2008г.</t>
  </si>
  <si>
    <t>1 квартал 2008г.</t>
  </si>
  <si>
    <t>9 месяцев 2008г.</t>
  </si>
  <si>
    <t>1 квартал 2009г.</t>
  </si>
  <si>
    <t>2007г.</t>
  </si>
  <si>
    <t>2008г.</t>
  </si>
  <si>
    <t>9 месяцев 2009г.</t>
  </si>
  <si>
    <t>2009г.</t>
  </si>
  <si>
    <t>1 квартал 2010г.</t>
  </si>
  <si>
    <t>9 месяцев 2010г.</t>
  </si>
  <si>
    <t>1 квартал 2011г.</t>
  </si>
  <si>
    <t>2010г.</t>
  </si>
  <si>
    <t>9 месяцев 2011г.</t>
  </si>
  <si>
    <t>1 квартал 2012г.</t>
  </si>
  <si>
    <t>9 месяцев 2012г.</t>
  </si>
  <si>
    <t>2011г.</t>
  </si>
  <si>
    <t xml:space="preserve"> в % к итогу</t>
  </si>
  <si>
    <t>1 квартал 2013г.</t>
  </si>
  <si>
    <t>9 месяцев 2013г.</t>
  </si>
  <si>
    <t>1 квартал 2014г.</t>
  </si>
  <si>
    <t>9 месяцев 2014г.</t>
  </si>
  <si>
    <t>1 квартал 2015г.</t>
  </si>
  <si>
    <t>9 месяцев 2015г.</t>
  </si>
  <si>
    <t>2012г.</t>
  </si>
  <si>
    <t>2013г.</t>
  </si>
  <si>
    <t>2014г.</t>
  </si>
  <si>
    <t>1 квартал 2016г.</t>
  </si>
  <si>
    <t>экспорт товаров и услуг</t>
  </si>
  <si>
    <t>импорт товаров и услуг</t>
  </si>
  <si>
    <t>2015 г.</t>
  </si>
  <si>
    <t>органов государственного управления</t>
  </si>
  <si>
    <t>на индивидуальные товары и услуги</t>
  </si>
  <si>
    <t>некоммерческих организаций, обслуживающих домашние хозяйства</t>
  </si>
  <si>
    <t>изменение запасов материальных оборотных средств</t>
  </si>
  <si>
    <t>Чистый экспорт</t>
  </si>
  <si>
    <t>9 месяцев 2016г.</t>
  </si>
  <si>
    <t>1 квартал 2017г.</t>
  </si>
  <si>
    <t>9 месяцев 2017г.</t>
  </si>
  <si>
    <t>2016 г.</t>
  </si>
  <si>
    <t>1 квартал 2018г.</t>
  </si>
  <si>
    <t>1 полугодие 2009г.</t>
  </si>
  <si>
    <t>1 полугодие 2010г.</t>
  </si>
  <si>
    <t>1 полугодие 2011г.</t>
  </si>
  <si>
    <t>1 полугодие 2012г.</t>
  </si>
  <si>
    <t>1 полугодие 2013г.</t>
  </si>
  <si>
    <t>1 полугодие 2014г.</t>
  </si>
  <si>
    <t>1 полугодие 2015г.</t>
  </si>
  <si>
    <t>1 полугодие 2016г.</t>
  </si>
  <si>
    <t>1 полугодие 2017г.</t>
  </si>
  <si>
    <t>1 полугодие 2018г.</t>
  </si>
  <si>
    <t>Статистическое расхождение</t>
  </si>
  <si>
    <t>9 месяцев 2018г.</t>
  </si>
  <si>
    <t>1 квартал 2019г.</t>
  </si>
  <si>
    <t>1 полугодие 2019г.</t>
  </si>
  <si>
    <t>2018 г.</t>
  </si>
  <si>
    <t>9 месяцев 2019г.</t>
  </si>
  <si>
    <t>1 квартал 2020г.</t>
  </si>
  <si>
    <t>1 полугодие 2020г.</t>
  </si>
  <si>
    <t>2019 г.</t>
  </si>
  <si>
    <t>9 месяцев 2020г.</t>
  </si>
  <si>
    <r>
      <t>1 квартал 2021г.</t>
    </r>
    <r>
      <rPr>
        <sz val="10"/>
        <rFont val="Arial"/>
        <family val="2"/>
        <charset val="204"/>
      </rPr>
      <t/>
    </r>
  </si>
  <si>
    <t>1 полугодие 2021 г.</t>
  </si>
  <si>
    <t>2020г.</t>
  </si>
  <si>
    <t>9 месяцев 2021 г.</t>
  </si>
  <si>
    <t>1 квартал 2022 г.</t>
  </si>
  <si>
    <t>1 полугодие 2022 г.</t>
  </si>
  <si>
    <t>2021 г.</t>
  </si>
  <si>
    <t>9 месяцев 2022 г.</t>
  </si>
  <si>
    <t>1993г.</t>
  </si>
  <si>
    <t>1994г.</t>
  </si>
  <si>
    <t>1995г.</t>
  </si>
  <si>
    <t>1996г.</t>
  </si>
  <si>
    <t>1997г.</t>
  </si>
  <si>
    <t>1998г.</t>
  </si>
  <si>
    <t>1999г.</t>
  </si>
  <si>
    <t>2000г.</t>
  </si>
  <si>
    <t>2001г.</t>
  </si>
  <si>
    <t>2002г.</t>
  </si>
  <si>
    <t>2003г.</t>
  </si>
  <si>
    <t>2004г.</t>
  </si>
  <si>
    <t>2005г.</t>
  </si>
  <si>
    <t>2006г.</t>
  </si>
  <si>
    <t>1 квартал 2023 г.</t>
  </si>
  <si>
    <t>1 полугодие 2023 г.</t>
  </si>
  <si>
    <t>9 месяцев 2023 г.</t>
  </si>
  <si>
    <t>2022 г.</t>
  </si>
  <si>
    <r>
      <t>Структура ВВП методом конечного использования</t>
    </r>
    <r>
      <rPr>
        <b/>
        <vertAlign val="superscript"/>
        <sz val="10"/>
        <rFont val="Roboto"/>
        <charset val="204"/>
      </rPr>
      <t xml:space="preserve"> 1</t>
    </r>
  </si>
  <si>
    <r>
      <t>2017 г.</t>
    </r>
    <r>
      <rPr>
        <b/>
        <vertAlign val="superscript"/>
        <sz val="10"/>
        <rFont val="Roboto"/>
        <charset val="204"/>
      </rPr>
      <t>2</t>
    </r>
  </si>
  <si>
    <r>
      <t>2023 г.</t>
    </r>
    <r>
      <rPr>
        <b/>
        <vertAlign val="superscript"/>
        <sz val="10"/>
        <rFont val="Roboto"/>
        <charset val="204"/>
      </rPr>
      <t>3</t>
    </r>
  </si>
  <si>
    <r>
      <rPr>
        <i/>
        <vertAlign val="superscript"/>
        <sz val="8"/>
        <rFont val="Roboto"/>
        <charset val="204"/>
      </rPr>
      <t>1</t>
    </r>
    <r>
      <rPr>
        <i/>
        <sz val="8"/>
        <rFont val="Roboto"/>
        <charset val="204"/>
      </rPr>
      <t xml:space="preserve"> - Удельный вес к методу производства</t>
    </r>
  </si>
  <si>
    <r>
      <rPr>
        <i/>
        <vertAlign val="superscript"/>
        <sz val="8"/>
        <rFont val="Roboto"/>
        <charset val="204"/>
      </rPr>
      <t>2</t>
    </r>
    <r>
      <rPr>
        <i/>
        <sz val="8"/>
        <rFont val="Roboto"/>
        <charset val="204"/>
      </rPr>
      <t>Произведен пересчет ВВП в соответствии с новой Методикой оценки ненаблюдаемой экономики, зарегистрированной в Министерстве юстиции  Республики Казахстан №19215 от 8.08.2019г.</t>
    </r>
  </si>
  <si>
    <r>
      <rPr>
        <i/>
        <vertAlign val="superscript"/>
        <sz val="8"/>
        <rFont val="Roboto"/>
        <charset val="204"/>
      </rPr>
      <t>3</t>
    </r>
    <r>
      <rPr>
        <i/>
        <sz val="8"/>
        <rFont val="Roboto"/>
        <charset val="204"/>
      </rPr>
      <t>-предварительные данные</t>
    </r>
  </si>
  <si>
    <t>1990г.</t>
  </si>
  <si>
    <t>1991г.</t>
  </si>
  <si>
    <t>1992г.</t>
  </si>
  <si>
    <r>
      <t>Структура ВВП методом конечного использования</t>
    </r>
    <r>
      <rPr>
        <b/>
        <vertAlign val="superscript"/>
        <sz val="10"/>
        <rFont val="Roboto"/>
        <charset val="204"/>
      </rPr>
      <t>1</t>
    </r>
  </si>
  <si>
    <r>
      <rPr>
        <i/>
        <vertAlign val="superscript"/>
        <sz val="9"/>
        <rFont val="Roboto"/>
        <charset val="204"/>
      </rPr>
      <t>1</t>
    </r>
    <r>
      <rPr>
        <i/>
        <vertAlign val="superscript"/>
        <sz val="8"/>
        <rFont val="Roboto"/>
        <charset val="204"/>
      </rPr>
      <t xml:space="preserve"> - </t>
    </r>
    <r>
      <rPr>
        <i/>
        <sz val="8"/>
        <rFont val="Roboto"/>
        <charset val="204"/>
      </rPr>
      <t>Удельный вес к методу производства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</si>
</sst>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#,##0&quot;р.&quot;;\-#,##0&quot;р.&quot;"/>
    <numFmt numFmtId="165" formatCode="#,##0.00&quot;р.&quot;;\-#,##0.00&quot;р.&quot;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_(* #,##0.00_);_(* \(#,##0.00\);_(* &quot;-&quot;??_);_(@_)"/>
    <numFmt numFmtId="171" formatCode="#,##0.0"/>
    <numFmt numFmtId="172" formatCode="#,##0.0_р_."/>
    <numFmt numFmtId="173" formatCode="0.0"/>
    <numFmt numFmtId="174" formatCode="mmmm\ d\,\ yyyy"/>
    <numFmt numFmtId="175" formatCode="_-* #,##0_?_._-;\-* #,##0_?_._-;_-* &quot;-&quot;_?_._-;_-@_-"/>
    <numFmt numFmtId="176" formatCode="_-* #,##0.00_?_._-;\-* #,##0.00_?_._-;_-* &quot;-&quot;??_?_._-;_-@_-"/>
    <numFmt numFmtId="177" formatCode="_-* #,##0_ð_._-;\-* #,##0_ð_._-;_-* &quot;-&quot;_ð_._-;_-@_-"/>
    <numFmt numFmtId="178" formatCode="_-* #,##0.00_ð_._-;\-* #,##0.00_ð_._-;_-* &quot;-&quot;??_ð_._-;_-@_-"/>
    <numFmt numFmtId="179" formatCode="_-* #,##0\ _р_._-;\-* #,##0\ _р_._-;_-* &quot;-&quot;\ _р_._-;_-@_-"/>
  </numFmts>
  <fonts count="70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cademy"/>
      <charset val="204"/>
    </font>
    <font>
      <sz val="8"/>
      <name val="Academy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2"/>
      <name val="Academy"/>
    </font>
    <font>
      <sz val="10"/>
      <name val="NTHarmonica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 Cyr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Times New Roman Cyr"/>
      <family val="2"/>
      <charset val="204"/>
    </font>
    <font>
      <sz val="10"/>
      <color indexed="0"/>
      <name val="Helv"/>
    </font>
    <font>
      <sz val="10"/>
      <name val="Helv"/>
    </font>
    <font>
      <sz val="11"/>
      <color indexed="53"/>
      <name val="Calibri"/>
      <family val="2"/>
      <charset val="204"/>
    </font>
    <font>
      <sz val="8"/>
      <name val="Arial Cy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Roboto"/>
      <charset val="204"/>
    </font>
    <font>
      <b/>
      <vertAlign val="superscript"/>
      <sz val="10"/>
      <name val="Roboto"/>
      <charset val="204"/>
    </font>
    <font>
      <sz val="11"/>
      <name val="Roboto"/>
      <charset val="204"/>
    </font>
    <font>
      <sz val="10"/>
      <name val="Roboto"/>
      <charset val="204"/>
    </font>
    <font>
      <i/>
      <sz val="10"/>
      <name val="Roboto"/>
      <charset val="204"/>
    </font>
    <font>
      <b/>
      <i/>
      <sz val="8"/>
      <name val="Roboto"/>
      <charset val="204"/>
    </font>
    <font>
      <sz val="8"/>
      <name val="Roboto"/>
      <charset val="204"/>
    </font>
    <font>
      <i/>
      <sz val="8"/>
      <name val="Roboto"/>
      <charset val="204"/>
    </font>
    <font>
      <i/>
      <vertAlign val="superscript"/>
      <sz val="8"/>
      <name val="Roboto"/>
      <charset val="204"/>
    </font>
    <font>
      <b/>
      <sz val="8"/>
      <name val="Roboto"/>
      <charset val="204"/>
    </font>
    <font>
      <i/>
      <vertAlign val="superscript"/>
      <sz val="9"/>
      <name val="Roboto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56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8" borderId="0" applyNumberFormat="0" applyBorder="0" applyAlignment="0" applyProtection="0"/>
    <xf numFmtId="0" fontId="19" fillId="1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171" fontId="1" fillId="0" borderId="0" applyFill="0" applyBorder="0" applyAlignment="0" applyProtection="0"/>
    <xf numFmtId="167" fontId="4" fillId="0" borderId="0" applyFont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18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69" fontId="4" fillId="0" borderId="0" applyFont="0" applyFill="0" applyBorder="0" applyAlignment="0" applyProtection="0"/>
    <xf numFmtId="3" fontId="1" fillId="0" borderId="0" applyFill="0" applyBorder="0" applyAlignment="0" applyProtection="0"/>
    <xf numFmtId="3" fontId="18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165" fontId="1" fillId="0" borderId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18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8" fontId="4" fillId="0" borderId="0" applyFont="0" applyFill="0" applyBorder="0" applyAlignment="0" applyProtection="0"/>
    <xf numFmtId="164" fontId="1" fillId="0" borderId="0" applyFill="0" applyBorder="0" applyAlignment="0" applyProtection="0"/>
    <xf numFmtId="164" fontId="18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74" fontId="1" fillId="0" borderId="0" applyFill="0" applyBorder="0" applyAlignment="0" applyProtection="0"/>
    <xf numFmtId="174" fontId="18" fillId="0" borderId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2" fontId="1" fillId="0" borderId="0" applyFill="0" applyBorder="0" applyAlignment="0" applyProtection="0"/>
    <xf numFmtId="2" fontId="18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 wrapText="1"/>
    </xf>
    <xf numFmtId="0" fontId="6" fillId="0" borderId="0"/>
    <xf numFmtId="0" fontId="5" fillId="0" borderId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0" fontId="1" fillId="0" borderId="0" applyFill="0" applyBorder="0" applyAlignment="0" applyProtection="0"/>
    <xf numFmtId="10" fontId="18" fillId="0" borderId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0" fontId="45" fillId="0" borderId="0">
      <alignment horizontal="center" vertical="center"/>
    </xf>
    <xf numFmtId="0" fontId="45" fillId="0" borderId="0">
      <alignment horizontal="right"/>
    </xf>
    <xf numFmtId="0" fontId="45" fillId="0" borderId="0">
      <alignment horizontal="right"/>
    </xf>
    <xf numFmtId="0" fontId="45" fillId="0" borderId="0">
      <alignment horizontal="right"/>
    </xf>
    <xf numFmtId="0" fontId="45" fillId="0" borderId="0">
      <alignment horizontal="right"/>
    </xf>
    <xf numFmtId="0" fontId="45" fillId="0" borderId="0">
      <alignment horizontal="right"/>
    </xf>
    <xf numFmtId="0" fontId="45" fillId="0" borderId="0">
      <alignment horizontal="center" vertical="center"/>
    </xf>
    <xf numFmtId="0" fontId="44" fillId="0" borderId="0">
      <alignment horizontal="center" vertical="center"/>
    </xf>
    <xf numFmtId="0" fontId="57" fillId="0" borderId="0">
      <alignment horizontal="right" vertical="center"/>
    </xf>
    <xf numFmtId="0" fontId="44" fillId="0" borderId="0">
      <alignment horizontal="center" vertical="center"/>
    </xf>
    <xf numFmtId="0" fontId="44" fillId="0" borderId="0">
      <alignment horizontal="center" vertical="center"/>
    </xf>
    <xf numFmtId="0" fontId="44" fillId="0" borderId="0">
      <alignment horizontal="center" vertical="center"/>
    </xf>
    <xf numFmtId="0" fontId="44" fillId="0" borderId="0">
      <alignment horizontal="center" vertical="center"/>
    </xf>
    <xf numFmtId="0" fontId="44" fillId="0" borderId="0">
      <alignment horizontal="center" vertical="center"/>
    </xf>
    <xf numFmtId="0" fontId="44" fillId="0" borderId="0">
      <alignment horizontal="center" vertical="center"/>
    </xf>
    <xf numFmtId="4" fontId="37" fillId="22" borderId="1" applyNumberFormat="0" applyProtection="0">
      <alignment vertical="center"/>
    </xf>
    <xf numFmtId="4" fontId="38" fillId="23" borderId="1" applyNumberFormat="0" applyProtection="0">
      <alignment vertical="center"/>
    </xf>
    <xf numFmtId="4" fontId="37" fillId="23" borderId="1" applyNumberFormat="0" applyProtection="0">
      <alignment horizontal="left" vertical="center" indent="1"/>
    </xf>
    <xf numFmtId="0" fontId="37" fillId="23" borderId="1" applyNumberFormat="0" applyProtection="0">
      <alignment horizontal="left" vertical="top" indent="1"/>
    </xf>
    <xf numFmtId="4" fontId="37" fillId="24" borderId="0" applyNumberFormat="0" applyProtection="0">
      <alignment horizontal="left" vertical="center" indent="1"/>
    </xf>
    <xf numFmtId="4" fontId="36" fillId="4" borderId="1" applyNumberFormat="0" applyProtection="0">
      <alignment horizontal="right" vertical="center"/>
    </xf>
    <xf numFmtId="4" fontId="36" fillId="5" borderId="1" applyNumberFormat="0" applyProtection="0">
      <alignment horizontal="right" vertical="center"/>
    </xf>
    <xf numFmtId="4" fontId="36" fillId="25" borderId="1" applyNumberFormat="0" applyProtection="0">
      <alignment horizontal="right" vertical="center"/>
    </xf>
    <xf numFmtId="4" fontId="36" fillId="17" borderId="1" applyNumberFormat="0" applyProtection="0">
      <alignment horizontal="right" vertical="center"/>
    </xf>
    <xf numFmtId="4" fontId="36" fillId="21" borderId="1" applyNumberFormat="0" applyProtection="0">
      <alignment horizontal="right" vertical="center"/>
    </xf>
    <xf numFmtId="4" fontId="36" fillId="26" borderId="1" applyNumberFormat="0" applyProtection="0">
      <alignment horizontal="right" vertical="center"/>
    </xf>
    <xf numFmtId="4" fontId="36" fillId="15" borderId="1" applyNumberFormat="0" applyProtection="0">
      <alignment horizontal="right" vertical="center"/>
    </xf>
    <xf numFmtId="4" fontId="36" fillId="27" borderId="1" applyNumberFormat="0" applyProtection="0">
      <alignment horizontal="right" vertical="center"/>
    </xf>
    <xf numFmtId="4" fontId="36" fillId="14" borderId="1" applyNumberFormat="0" applyProtection="0">
      <alignment horizontal="right" vertical="center"/>
    </xf>
    <xf numFmtId="4" fontId="37" fillId="28" borderId="2" applyNumberFormat="0" applyProtection="0">
      <alignment horizontal="left" vertical="center" indent="1"/>
    </xf>
    <xf numFmtId="4" fontId="36" fillId="29" borderId="0" applyNumberFormat="0" applyProtection="0">
      <alignment horizontal="left" vertical="center" indent="1"/>
    </xf>
    <xf numFmtId="4" fontId="39" fillId="30" borderId="0" applyNumberFormat="0" applyProtection="0">
      <alignment horizontal="left" vertical="center" indent="1"/>
    </xf>
    <xf numFmtId="4" fontId="39" fillId="30" borderId="0" applyNumberFormat="0" applyProtection="0">
      <alignment horizontal="left" vertical="center" indent="1"/>
    </xf>
    <xf numFmtId="4" fontId="39" fillId="30" borderId="0" applyNumberFormat="0" applyProtection="0">
      <alignment horizontal="left" vertical="center" indent="1"/>
    </xf>
    <xf numFmtId="4" fontId="39" fillId="30" borderId="0" applyNumberFormat="0" applyProtection="0">
      <alignment horizontal="left" vertical="center" indent="1"/>
    </xf>
    <xf numFmtId="4" fontId="39" fillId="30" borderId="0" applyNumberFormat="0" applyProtection="0">
      <alignment horizontal="left" vertical="center" indent="1"/>
    </xf>
    <xf numFmtId="4" fontId="36" fillId="3" borderId="1" applyNumberFormat="0" applyProtection="0">
      <alignment horizontal="right" vertical="center"/>
    </xf>
    <xf numFmtId="4" fontId="40" fillId="29" borderId="0" applyNumberFormat="0" applyProtection="0">
      <alignment horizontal="left" vertical="center" indent="1"/>
    </xf>
    <xf numFmtId="4" fontId="40" fillId="29" borderId="0" applyNumberFormat="0" applyProtection="0">
      <alignment horizontal="left" vertical="center" indent="1"/>
    </xf>
    <xf numFmtId="4" fontId="40" fillId="29" borderId="0" applyNumberFormat="0" applyProtection="0">
      <alignment horizontal="left" vertical="center" indent="1"/>
    </xf>
    <xf numFmtId="4" fontId="40" fillId="29" borderId="0" applyNumberFormat="0" applyProtection="0">
      <alignment horizontal="left" vertical="center" indent="1"/>
    </xf>
    <xf numFmtId="4" fontId="40" fillId="29" borderId="0" applyNumberFormat="0" applyProtection="0">
      <alignment horizontal="left" vertical="center" indent="1"/>
    </xf>
    <xf numFmtId="4" fontId="40" fillId="24" borderId="0" applyNumberFormat="0" applyProtection="0">
      <alignment horizontal="left" vertical="center" indent="1"/>
    </xf>
    <xf numFmtId="4" fontId="40" fillId="24" borderId="0" applyNumberFormat="0" applyProtection="0">
      <alignment horizontal="left" vertical="center" indent="1"/>
    </xf>
    <xf numFmtId="4" fontId="40" fillId="24" borderId="0" applyNumberFormat="0" applyProtection="0">
      <alignment horizontal="left" vertical="center" indent="1"/>
    </xf>
    <xf numFmtId="4" fontId="40" fillId="24" borderId="0" applyNumberFormat="0" applyProtection="0">
      <alignment horizontal="left" vertical="center" indent="1"/>
    </xf>
    <xf numFmtId="4" fontId="40" fillId="24" borderId="0" applyNumberFormat="0" applyProtection="0">
      <alignment horizontal="left" vertical="center" indent="1"/>
    </xf>
    <xf numFmtId="0" fontId="4" fillId="30" borderId="1" applyNumberFormat="0" applyProtection="0">
      <alignment horizontal="left" vertical="center" indent="1"/>
    </xf>
    <xf numFmtId="0" fontId="4" fillId="30" borderId="1" applyNumberFormat="0" applyProtection="0">
      <alignment horizontal="left" vertical="center" indent="1"/>
    </xf>
    <xf numFmtId="0" fontId="4" fillId="30" borderId="1" applyNumberFormat="0" applyProtection="0">
      <alignment horizontal="left" vertical="center" indent="1"/>
    </xf>
    <xf numFmtId="0" fontId="4" fillId="30" borderId="1" applyNumberFormat="0" applyProtection="0">
      <alignment horizontal="left" vertical="center" indent="1"/>
    </xf>
    <xf numFmtId="0" fontId="4" fillId="30" borderId="1" applyNumberFormat="0" applyProtection="0">
      <alignment horizontal="left" vertical="center" indent="1"/>
    </xf>
    <xf numFmtId="0" fontId="4" fillId="30" borderId="1" applyNumberFormat="0" applyProtection="0">
      <alignment horizontal="left" vertical="top" indent="1"/>
    </xf>
    <xf numFmtId="0" fontId="4" fillId="30" borderId="1" applyNumberFormat="0" applyProtection="0">
      <alignment horizontal="left" vertical="top" indent="1"/>
    </xf>
    <xf numFmtId="0" fontId="4" fillId="30" borderId="1" applyNumberFormat="0" applyProtection="0">
      <alignment horizontal="left" vertical="top" indent="1"/>
    </xf>
    <xf numFmtId="0" fontId="4" fillId="30" borderId="1" applyNumberFormat="0" applyProtection="0">
      <alignment horizontal="left" vertical="top" indent="1"/>
    </xf>
    <xf numFmtId="0" fontId="4" fillId="30" borderId="1" applyNumberFormat="0" applyProtection="0">
      <alignment horizontal="left" vertical="top" indent="1"/>
    </xf>
    <xf numFmtId="0" fontId="4" fillId="24" borderId="1" applyNumberFormat="0" applyProtection="0">
      <alignment horizontal="left" vertical="center" indent="1"/>
    </xf>
    <xf numFmtId="0" fontId="4" fillId="24" borderId="1" applyNumberFormat="0" applyProtection="0">
      <alignment horizontal="left" vertical="center" indent="1"/>
    </xf>
    <xf numFmtId="0" fontId="4" fillId="24" borderId="1" applyNumberFormat="0" applyProtection="0">
      <alignment horizontal="left" vertical="center" indent="1"/>
    </xf>
    <xf numFmtId="0" fontId="4" fillId="24" borderId="1" applyNumberFormat="0" applyProtection="0">
      <alignment horizontal="left" vertical="center" indent="1"/>
    </xf>
    <xf numFmtId="0" fontId="4" fillId="24" borderId="1" applyNumberFormat="0" applyProtection="0">
      <alignment horizontal="left" vertical="center" indent="1"/>
    </xf>
    <xf numFmtId="0" fontId="4" fillId="24" borderId="1" applyNumberFormat="0" applyProtection="0">
      <alignment horizontal="left" vertical="top" indent="1"/>
    </xf>
    <xf numFmtId="0" fontId="4" fillId="24" borderId="1" applyNumberFormat="0" applyProtection="0">
      <alignment horizontal="left" vertical="top" indent="1"/>
    </xf>
    <xf numFmtId="0" fontId="4" fillId="24" borderId="1" applyNumberFormat="0" applyProtection="0">
      <alignment horizontal="left" vertical="top" indent="1"/>
    </xf>
    <xf numFmtId="0" fontId="4" fillId="24" borderId="1" applyNumberFormat="0" applyProtection="0">
      <alignment horizontal="left" vertical="top" indent="1"/>
    </xf>
    <xf numFmtId="0" fontId="4" fillId="24" borderId="1" applyNumberFormat="0" applyProtection="0">
      <alignment horizontal="left" vertical="top" indent="1"/>
    </xf>
    <xf numFmtId="0" fontId="4" fillId="31" borderId="1" applyNumberFormat="0" applyProtection="0">
      <alignment horizontal="left" vertical="center" indent="1"/>
    </xf>
    <xf numFmtId="0" fontId="4" fillId="31" borderId="1" applyNumberFormat="0" applyProtection="0">
      <alignment horizontal="left" vertical="center" indent="1"/>
    </xf>
    <xf numFmtId="0" fontId="4" fillId="31" borderId="1" applyNumberFormat="0" applyProtection="0">
      <alignment horizontal="left" vertical="center" indent="1"/>
    </xf>
    <xf numFmtId="0" fontId="4" fillId="31" borderId="1" applyNumberFormat="0" applyProtection="0">
      <alignment horizontal="left" vertical="center" indent="1"/>
    </xf>
    <xf numFmtId="0" fontId="4" fillId="31" borderId="1" applyNumberFormat="0" applyProtection="0">
      <alignment horizontal="left" vertical="center" indent="1"/>
    </xf>
    <xf numFmtId="0" fontId="4" fillId="31" borderId="1" applyNumberFormat="0" applyProtection="0">
      <alignment horizontal="left" vertical="top" indent="1"/>
    </xf>
    <xf numFmtId="0" fontId="4" fillId="31" borderId="1" applyNumberFormat="0" applyProtection="0">
      <alignment horizontal="left" vertical="top" indent="1"/>
    </xf>
    <xf numFmtId="0" fontId="4" fillId="31" borderId="1" applyNumberFormat="0" applyProtection="0">
      <alignment horizontal="left" vertical="top" indent="1"/>
    </xf>
    <xf numFmtId="0" fontId="4" fillId="31" borderId="1" applyNumberFormat="0" applyProtection="0">
      <alignment horizontal="left" vertical="top" indent="1"/>
    </xf>
    <xf numFmtId="0" fontId="4" fillId="31" borderId="1" applyNumberFormat="0" applyProtection="0">
      <alignment horizontal="left" vertical="top" indent="1"/>
    </xf>
    <xf numFmtId="0" fontId="4" fillId="32" borderId="1" applyNumberFormat="0" applyProtection="0">
      <alignment horizontal="left" vertical="center" indent="1"/>
    </xf>
    <xf numFmtId="0" fontId="4" fillId="32" borderId="1" applyNumberFormat="0" applyProtection="0">
      <alignment horizontal="left" vertical="center" indent="1"/>
    </xf>
    <xf numFmtId="0" fontId="4" fillId="32" borderId="1" applyNumberFormat="0" applyProtection="0">
      <alignment horizontal="left" vertical="center" indent="1"/>
    </xf>
    <xf numFmtId="0" fontId="4" fillId="32" borderId="1" applyNumberFormat="0" applyProtection="0">
      <alignment horizontal="left" vertical="center" indent="1"/>
    </xf>
    <xf numFmtId="0" fontId="4" fillId="32" borderId="1" applyNumberFormat="0" applyProtection="0">
      <alignment horizontal="left" vertical="center" indent="1"/>
    </xf>
    <xf numFmtId="0" fontId="4" fillId="32" borderId="1" applyNumberFormat="0" applyProtection="0">
      <alignment horizontal="left" vertical="top" indent="1"/>
    </xf>
    <xf numFmtId="0" fontId="4" fillId="32" borderId="1" applyNumberFormat="0" applyProtection="0">
      <alignment horizontal="left" vertical="top" indent="1"/>
    </xf>
    <xf numFmtId="0" fontId="4" fillId="32" borderId="1" applyNumberFormat="0" applyProtection="0">
      <alignment horizontal="left" vertical="top" indent="1"/>
    </xf>
    <xf numFmtId="0" fontId="4" fillId="32" borderId="1" applyNumberFormat="0" applyProtection="0">
      <alignment horizontal="left" vertical="top" indent="1"/>
    </xf>
    <xf numFmtId="0" fontId="4" fillId="32" borderId="1" applyNumberFormat="0" applyProtection="0">
      <alignment horizontal="left" vertical="top" indent="1"/>
    </xf>
    <xf numFmtId="4" fontId="36" fillId="33" borderId="1" applyNumberFormat="0" applyProtection="0">
      <alignment vertical="center"/>
    </xf>
    <xf numFmtId="4" fontId="41" fillId="33" borderId="1" applyNumberFormat="0" applyProtection="0">
      <alignment vertical="center"/>
    </xf>
    <xf numFmtId="4" fontId="36" fillId="33" borderId="1" applyNumberFormat="0" applyProtection="0">
      <alignment horizontal="left" vertical="center" indent="1"/>
    </xf>
    <xf numFmtId="0" fontId="36" fillId="33" borderId="1" applyNumberFormat="0" applyProtection="0">
      <alignment horizontal="left" vertical="top" indent="1"/>
    </xf>
    <xf numFmtId="4" fontId="36" fillId="29" borderId="1" applyNumberFormat="0" applyProtection="0">
      <alignment horizontal="right" vertical="center"/>
    </xf>
    <xf numFmtId="4" fontId="41" fillId="29" borderId="1" applyNumberFormat="0" applyProtection="0">
      <alignment horizontal="right" vertical="center"/>
    </xf>
    <xf numFmtId="4" fontId="36" fillId="3" borderId="1" applyNumberFormat="0" applyProtection="0">
      <alignment horizontal="left" vertical="center" indent="1"/>
    </xf>
    <xf numFmtId="0" fontId="36" fillId="24" borderId="1" applyNumberFormat="0" applyProtection="0">
      <alignment horizontal="left" vertical="top" indent="1"/>
    </xf>
    <xf numFmtId="4" fontId="42" fillId="34" borderId="0" applyNumberFormat="0" applyProtection="0">
      <alignment horizontal="left" vertical="center" indent="1"/>
    </xf>
    <xf numFmtId="4" fontId="42" fillId="34" borderId="0" applyNumberFormat="0" applyProtection="0">
      <alignment horizontal="left" vertical="center" indent="1"/>
    </xf>
    <xf numFmtId="4" fontId="42" fillId="34" borderId="0" applyNumberFormat="0" applyProtection="0">
      <alignment horizontal="left" vertical="center" indent="1"/>
    </xf>
    <xf numFmtId="4" fontId="42" fillId="34" borderId="0" applyNumberFormat="0" applyProtection="0">
      <alignment horizontal="left" vertical="center" indent="1"/>
    </xf>
    <xf numFmtId="4" fontId="42" fillId="34" borderId="0" applyNumberFormat="0" applyProtection="0">
      <alignment horizontal="left" vertical="center" indent="1"/>
    </xf>
    <xf numFmtId="4" fontId="43" fillId="29" borderId="1" applyNumberFormat="0" applyProtection="0">
      <alignment horizontal="right" vertical="center"/>
    </xf>
    <xf numFmtId="0" fontId="1" fillId="0" borderId="3" applyNumberFormat="0" applyFill="0" applyAlignment="0" applyProtection="0"/>
    <xf numFmtId="0" fontId="18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20" fillId="35" borderId="0" applyNumberFormat="0" applyBorder="0" applyAlignment="0" applyProtection="0"/>
    <xf numFmtId="0" fontId="20" fillId="2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36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6" borderId="0" applyNumberFormat="0" applyBorder="0" applyAlignment="0" applyProtection="0"/>
    <xf numFmtId="0" fontId="20" fillId="17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12" borderId="4" applyNumberFormat="0" applyAlignment="0" applyProtection="0"/>
    <xf numFmtId="0" fontId="21" fillId="12" borderId="4" applyNumberFormat="0" applyAlignment="0" applyProtection="0"/>
    <xf numFmtId="0" fontId="21" fillId="12" borderId="4" applyNumberFormat="0" applyAlignment="0" applyProtection="0"/>
    <xf numFmtId="0" fontId="21" fillId="12" borderId="4" applyNumberFormat="0" applyAlignment="0" applyProtection="0"/>
    <xf numFmtId="0" fontId="21" fillId="12" borderId="4" applyNumberFormat="0" applyAlignment="0" applyProtection="0"/>
    <xf numFmtId="0" fontId="22" fillId="16" borderId="5" applyNumberFormat="0" applyAlignment="0" applyProtection="0"/>
    <xf numFmtId="0" fontId="22" fillId="9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3" fillId="16" borderId="4" applyNumberFormat="0" applyAlignment="0" applyProtection="0"/>
    <xf numFmtId="0" fontId="46" fillId="9" borderId="4" applyNumberFormat="0" applyAlignment="0" applyProtection="0"/>
    <xf numFmtId="0" fontId="23" fillId="16" borderId="4" applyNumberFormat="0" applyAlignment="0" applyProtection="0"/>
    <xf numFmtId="0" fontId="23" fillId="16" borderId="4" applyNumberFormat="0" applyAlignment="0" applyProtection="0"/>
    <xf numFmtId="0" fontId="23" fillId="16" borderId="4" applyNumberFormat="0" applyAlignment="0" applyProtection="0"/>
    <xf numFmtId="0" fontId="23" fillId="16" borderId="4" applyNumberFormat="0" applyAlignment="0" applyProtection="0"/>
    <xf numFmtId="0" fontId="23" fillId="16" borderId="4" applyNumberFormat="0" applyAlignment="0" applyProtection="0"/>
    <xf numFmtId="168" fontId="11" fillId="0" borderId="0" applyFont="0" applyFill="0" applyBorder="0" applyAlignment="0" applyProtection="0"/>
    <xf numFmtId="0" fontId="24" fillId="0" borderId="6" applyNumberFormat="0" applyFill="0" applyAlignment="0" applyProtection="0"/>
    <xf numFmtId="0" fontId="47" fillId="0" borderId="7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8" applyNumberFormat="0" applyFill="0" applyAlignment="0" applyProtection="0"/>
    <xf numFmtId="0" fontId="48" fillId="0" borderId="9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0" borderId="10" applyNumberFormat="0" applyFill="0" applyAlignment="0" applyProtection="0"/>
    <xf numFmtId="0" fontId="49" fillId="0" borderId="11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8" fillId="37" borderId="14" applyNumberFormat="0" applyAlignment="0" applyProtection="0"/>
    <xf numFmtId="0" fontId="2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1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58" fillId="0" borderId="0"/>
    <xf numFmtId="0" fontId="11" fillId="0" borderId="0"/>
    <xf numFmtId="0" fontId="4" fillId="0" borderId="0"/>
    <xf numFmtId="0" fontId="11" fillId="0" borderId="0"/>
    <xf numFmtId="0" fontId="56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56" fillId="0" borderId="0"/>
    <xf numFmtId="0" fontId="11" fillId="0" borderId="0"/>
    <xf numFmtId="0" fontId="56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1" fillId="0" borderId="0"/>
    <xf numFmtId="0" fontId="51" fillId="0" borderId="0"/>
    <xf numFmtId="0" fontId="12" fillId="0" borderId="0"/>
    <xf numFmtId="0" fontId="5" fillId="0" borderId="0" applyBorder="0"/>
    <xf numFmtId="0" fontId="5" fillId="0" borderId="0"/>
    <xf numFmtId="0" fontId="11" fillId="0" borderId="0"/>
    <xf numFmtId="0" fontId="31" fillId="4" borderId="0" applyNumberFormat="0" applyBorder="0" applyAlignment="0" applyProtection="0"/>
    <xf numFmtId="0" fontId="31" fillId="8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7" borderId="15" applyNumberFormat="0" applyFont="0" applyAlignment="0" applyProtection="0"/>
    <xf numFmtId="0" fontId="4" fillId="7" borderId="15" applyNumberFormat="0" applyFont="0" applyAlignment="0" applyProtection="0"/>
    <xf numFmtId="0" fontId="19" fillId="7" borderId="15" applyNumberFormat="0" applyFont="0" applyAlignment="0" applyProtection="0"/>
    <xf numFmtId="0" fontId="19" fillId="7" borderId="15" applyNumberFormat="0" applyFont="0" applyAlignment="0" applyProtection="0"/>
    <xf numFmtId="0" fontId="19" fillId="7" borderId="15" applyNumberFormat="0" applyFont="0" applyAlignment="0" applyProtection="0"/>
    <xf numFmtId="0" fontId="19" fillId="7" borderId="15" applyNumberFormat="0" applyFont="0" applyAlignment="0" applyProtection="0"/>
    <xf numFmtId="0" fontId="19" fillId="7" borderId="15" applyNumberFormat="0" applyFont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3" fillId="0" borderId="16" applyNumberFormat="0" applyFill="0" applyAlignment="0" applyProtection="0"/>
    <xf numFmtId="0" fontId="54" fillId="0" borderId="17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53" fillId="0" borderId="0"/>
    <xf numFmtId="0" fontId="5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9" fontId="55" fillId="0" borderId="0" applyFont="0" applyFill="0" applyBorder="0" applyAlignment="0" applyProtection="0"/>
    <xf numFmtId="170" fontId="12" fillId="0" borderId="0" applyFont="0" applyFill="0" applyBorder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27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</cellStyleXfs>
  <cellXfs count="92">
    <xf numFmtId="0" fontId="0" fillId="0" borderId="0" xfId="0"/>
    <xf numFmtId="0" fontId="2" fillId="0" borderId="0" xfId="0" applyFont="1" applyFill="1"/>
    <xf numFmtId="0" fontId="0" fillId="0" borderId="0" xfId="0" applyFill="1"/>
    <xf numFmtId="171" fontId="4" fillId="0" borderId="0" xfId="0" applyNumberFormat="1" applyFont="1" applyFill="1"/>
    <xf numFmtId="171" fontId="13" fillId="0" borderId="0" xfId="468" applyNumberFormat="1" applyFont="1" applyFill="1" applyBorder="1" applyAlignment="1">
      <alignment wrapText="1"/>
    </xf>
    <xf numFmtId="171" fontId="14" fillId="0" borderId="0" xfId="467" applyNumberFormat="1" applyFont="1" applyFill="1" applyBorder="1" applyAlignment="1">
      <alignment wrapText="1"/>
    </xf>
    <xf numFmtId="171" fontId="13" fillId="0" borderId="0" xfId="467" applyNumberFormat="1" applyFont="1" applyFill="1" applyBorder="1" applyAlignment="1">
      <alignment wrapText="1"/>
    </xf>
    <xf numFmtId="171" fontId="14" fillId="0" borderId="0" xfId="196" applyNumberFormat="1" applyFont="1" applyFill="1" applyBorder="1" applyAlignment="1">
      <alignment wrapText="1"/>
    </xf>
    <xf numFmtId="171" fontId="14" fillId="0" borderId="0" xfId="468" applyNumberFormat="1" applyFont="1" applyFill="1" applyBorder="1" applyAlignment="1">
      <alignment horizontal="right" wrapText="1"/>
    </xf>
    <xf numFmtId="0" fontId="4" fillId="0" borderId="0" xfId="0" applyFont="1" applyFill="1"/>
    <xf numFmtId="173" fontId="3" fillId="0" borderId="0" xfId="470" applyNumberFormat="1" applyFont="1" applyFill="1" applyBorder="1" applyAlignment="1">
      <alignment horizontal="right"/>
    </xf>
    <xf numFmtId="173" fontId="4" fillId="0" borderId="0" xfId="0" applyNumberFormat="1" applyFont="1" applyFill="1" applyBorder="1"/>
    <xf numFmtId="173" fontId="4" fillId="0" borderId="0" xfId="0" applyNumberFormat="1" applyFont="1" applyFill="1"/>
    <xf numFmtId="173" fontId="4" fillId="0" borderId="0" xfId="470" applyNumberFormat="1" applyFont="1" applyFill="1" applyBorder="1" applyAlignment="1">
      <alignment horizontal="right"/>
    </xf>
    <xf numFmtId="171" fontId="4" fillId="0" borderId="0" xfId="0" applyNumberFormat="1" applyFont="1" applyFill="1" applyBorder="1"/>
    <xf numFmtId="0" fontId="4" fillId="0" borderId="0" xfId="0" applyFont="1" applyFill="1" applyBorder="1"/>
    <xf numFmtId="171" fontId="14" fillId="0" borderId="0" xfId="468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171" fontId="2" fillId="0" borderId="0" xfId="0" applyNumberFormat="1" applyFont="1" applyFill="1" applyBorder="1"/>
    <xf numFmtId="4" fontId="4" fillId="0" borderId="0" xfId="0" applyNumberFormat="1" applyFont="1" applyFill="1"/>
    <xf numFmtId="0" fontId="16" fillId="0" borderId="0" xfId="0" applyFont="1" applyAlignment="1"/>
    <xf numFmtId="0" fontId="0" fillId="0" borderId="0" xfId="0" applyFill="1" applyAlignment="1"/>
    <xf numFmtId="49" fontId="15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wrapText="1"/>
    </xf>
    <xf numFmtId="171" fontId="3" fillId="0" borderId="0" xfId="0" applyNumberFormat="1" applyFont="1" applyFill="1"/>
    <xf numFmtId="0" fontId="1" fillId="0" borderId="0" xfId="0" applyFont="1" applyFill="1"/>
    <xf numFmtId="171" fontId="0" fillId="0" borderId="0" xfId="0" applyNumberFormat="1" applyFill="1"/>
    <xf numFmtId="0" fontId="59" fillId="0" borderId="0" xfId="0" applyFont="1" applyFill="1" applyAlignment="1">
      <alignment wrapText="1"/>
    </xf>
    <xf numFmtId="171" fontId="61" fillId="0" borderId="0" xfId="0" applyNumberFormat="1" applyFont="1" applyFill="1"/>
    <xf numFmtId="3" fontId="61" fillId="0" borderId="0" xfId="0" applyNumberFormat="1" applyFont="1" applyFill="1"/>
    <xf numFmtId="171" fontId="62" fillId="0" borderId="0" xfId="0" applyNumberFormat="1" applyFont="1" applyFill="1"/>
    <xf numFmtId="0" fontId="62" fillId="0" borderId="0" xfId="0" applyFont="1" applyFill="1"/>
    <xf numFmtId="171" fontId="62" fillId="0" borderId="0" xfId="0" applyNumberFormat="1" applyFont="1" applyFill="1" applyBorder="1" applyAlignment="1"/>
    <xf numFmtId="0" fontId="62" fillId="0" borderId="24" xfId="0" applyFont="1" applyFill="1" applyBorder="1" applyAlignment="1">
      <alignment horizontal="right"/>
    </xf>
    <xf numFmtId="171" fontId="62" fillId="0" borderId="24" xfId="0" applyNumberFormat="1" applyFont="1" applyFill="1" applyBorder="1" applyAlignment="1">
      <alignment horizontal="right"/>
    </xf>
    <xf numFmtId="0" fontId="62" fillId="0" borderId="19" xfId="0" applyFont="1" applyFill="1" applyBorder="1"/>
    <xf numFmtId="0" fontId="59" fillId="0" borderId="25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2" fontId="59" fillId="38" borderId="26" xfId="0" applyNumberFormat="1" applyFont="1" applyFill="1" applyBorder="1" applyAlignment="1">
      <alignment horizontal="center" vertical="center" wrapText="1"/>
    </xf>
    <xf numFmtId="0" fontId="59" fillId="38" borderId="21" xfId="0" applyFont="1" applyFill="1" applyBorder="1" applyAlignment="1">
      <alignment horizontal="center" vertical="center" wrapText="1"/>
    </xf>
    <xf numFmtId="0" fontId="59" fillId="38" borderId="29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171" fontId="59" fillId="0" borderId="20" xfId="469" applyNumberFormat="1" applyFont="1" applyFill="1" applyBorder="1" applyAlignment="1">
      <alignment wrapText="1"/>
    </xf>
    <xf numFmtId="173" fontId="59" fillId="0" borderId="20" xfId="0" applyNumberFormat="1" applyFont="1" applyFill="1" applyBorder="1"/>
    <xf numFmtId="173" fontId="59" fillId="38" borderId="20" xfId="0" applyNumberFormat="1" applyFont="1" applyFill="1" applyBorder="1"/>
    <xf numFmtId="173" fontId="59" fillId="38" borderId="22" xfId="0" applyNumberFormat="1" applyFont="1" applyFill="1" applyBorder="1"/>
    <xf numFmtId="171" fontId="59" fillId="38" borderId="20" xfId="0" applyNumberFormat="1" applyFont="1" applyFill="1" applyBorder="1"/>
    <xf numFmtId="0" fontId="59" fillId="0" borderId="0" xfId="0" applyFont="1" applyFill="1"/>
    <xf numFmtId="172" fontId="62" fillId="0" borderId="18" xfId="469" applyNumberFormat="1" applyFont="1" applyFill="1" applyBorder="1" applyAlignment="1">
      <alignment horizontal="left" wrapText="1" indent="1"/>
    </xf>
    <xf numFmtId="173" fontId="62" fillId="0" borderId="18" xfId="0" applyNumberFormat="1" applyFont="1" applyFill="1" applyBorder="1"/>
    <xf numFmtId="173" fontId="62" fillId="38" borderId="18" xfId="0" applyNumberFormat="1" applyFont="1" applyFill="1" applyBorder="1"/>
    <xf numFmtId="173" fontId="62" fillId="38" borderId="20" xfId="0" applyNumberFormat="1" applyFont="1" applyFill="1" applyBorder="1"/>
    <xf numFmtId="171" fontId="62" fillId="38" borderId="20" xfId="0" applyNumberFormat="1" applyFont="1" applyFill="1" applyBorder="1"/>
    <xf numFmtId="172" fontId="62" fillId="0" borderId="18" xfId="469" applyNumberFormat="1" applyFont="1" applyFill="1" applyBorder="1" applyAlignment="1">
      <alignment horizontal="left" wrapText="1" indent="2"/>
    </xf>
    <xf numFmtId="173" fontId="62" fillId="0" borderId="18" xfId="0" applyNumberFormat="1" applyFont="1" applyFill="1" applyBorder="1" applyAlignment="1"/>
    <xf numFmtId="173" fontId="62" fillId="38" borderId="18" xfId="0" applyNumberFormat="1" applyFont="1" applyFill="1" applyBorder="1" applyAlignment="1"/>
    <xf numFmtId="173" fontId="62" fillId="38" borderId="20" xfId="0" applyNumberFormat="1" applyFont="1" applyFill="1" applyBorder="1" applyAlignment="1"/>
    <xf numFmtId="0" fontId="62" fillId="0" borderId="0" xfId="0" applyFont="1" applyFill="1" applyAlignment="1"/>
    <xf numFmtId="171" fontId="59" fillId="0" borderId="18" xfId="469" applyNumberFormat="1" applyFont="1" applyFill="1" applyBorder="1" applyAlignment="1">
      <alignment wrapText="1"/>
    </xf>
    <xf numFmtId="173" fontId="59" fillId="0" borderId="18" xfId="0" applyNumberFormat="1" applyFont="1" applyFill="1" applyBorder="1"/>
    <xf numFmtId="173" fontId="59" fillId="38" borderId="18" xfId="0" applyNumberFormat="1" applyFont="1" applyFill="1" applyBorder="1"/>
    <xf numFmtId="173" fontId="59" fillId="38" borderId="20" xfId="469" applyNumberFormat="1" applyFont="1" applyFill="1" applyBorder="1"/>
    <xf numFmtId="171" fontId="59" fillId="38" borderId="20" xfId="469" applyNumberFormat="1" applyFont="1" applyFill="1" applyBorder="1"/>
    <xf numFmtId="0" fontId="62" fillId="0" borderId="18" xfId="470" applyFont="1" applyFill="1" applyBorder="1"/>
    <xf numFmtId="173" fontId="62" fillId="0" borderId="23" xfId="0" applyNumberFormat="1" applyFont="1" applyFill="1" applyBorder="1"/>
    <xf numFmtId="171" fontId="62" fillId="38" borderId="18" xfId="0" applyNumberFormat="1" applyFont="1" applyFill="1" applyBorder="1"/>
    <xf numFmtId="173" fontId="62" fillId="0" borderId="18" xfId="0" applyNumberFormat="1" applyFont="1" applyFill="1" applyBorder="1" applyAlignment="1">
      <alignment horizontal="right"/>
    </xf>
    <xf numFmtId="171" fontId="59" fillId="0" borderId="18" xfId="0" applyNumberFormat="1" applyFont="1" applyFill="1" applyBorder="1"/>
    <xf numFmtId="173" fontId="62" fillId="0" borderId="0" xfId="0" applyNumberFormat="1" applyFont="1" applyFill="1" applyBorder="1"/>
    <xf numFmtId="173" fontId="62" fillId="0" borderId="0" xfId="0" applyNumberFormat="1" applyFont="1" applyFill="1"/>
    <xf numFmtId="0" fontId="62" fillId="38" borderId="0" xfId="0" applyFont="1" applyFill="1"/>
    <xf numFmtId="0" fontId="63" fillId="0" borderId="0" xfId="0" applyFont="1" applyFill="1"/>
    <xf numFmtId="173" fontId="62" fillId="0" borderId="0" xfId="470" applyNumberFormat="1" applyFont="1" applyFill="1" applyBorder="1" applyAlignment="1">
      <alignment horizontal="right"/>
    </xf>
    <xf numFmtId="171" fontId="62" fillId="0" borderId="0" xfId="0" applyNumberFormat="1" applyFont="1" applyFill="1" applyBorder="1"/>
    <xf numFmtId="49" fontId="64" fillId="0" borderId="0" xfId="0" applyNumberFormat="1" applyFont="1" applyFill="1" applyBorder="1" applyAlignment="1"/>
    <xf numFmtId="0" fontId="65" fillId="0" borderId="0" xfId="0" applyFont="1" applyAlignment="1"/>
    <xf numFmtId="49" fontId="66" fillId="0" borderId="0" xfId="0" applyNumberFormat="1" applyFont="1" applyFill="1" applyBorder="1" applyAlignment="1">
      <alignment wrapText="1"/>
    </xf>
    <xf numFmtId="0" fontId="62" fillId="0" borderId="0" xfId="0" applyFont="1" applyFill="1" applyBorder="1"/>
    <xf numFmtId="171" fontId="68" fillId="0" borderId="0" xfId="468" applyNumberFormat="1" applyFont="1" applyFill="1" applyBorder="1" applyAlignment="1">
      <alignment wrapText="1"/>
    </xf>
    <xf numFmtId="0" fontId="62" fillId="0" borderId="30" xfId="0" applyFont="1" applyFill="1" applyBorder="1" applyAlignment="1">
      <alignment horizontal="right"/>
    </xf>
    <xf numFmtId="0" fontId="62" fillId="0" borderId="31" xfId="0" applyFont="1" applyFill="1" applyBorder="1"/>
    <xf numFmtId="0" fontId="59" fillId="0" borderId="31" xfId="0" applyFont="1" applyFill="1" applyBorder="1" applyAlignment="1">
      <alignment horizontal="center"/>
    </xf>
    <xf numFmtId="171" fontId="59" fillId="0" borderId="20" xfId="469" applyNumberFormat="1" applyFont="1" applyFill="1" applyBorder="1"/>
    <xf numFmtId="171" fontId="62" fillId="0" borderId="18" xfId="0" applyNumberFormat="1" applyFont="1" applyFill="1" applyBorder="1"/>
    <xf numFmtId="171" fontId="62" fillId="0" borderId="20" xfId="469" applyNumberFormat="1" applyFont="1" applyFill="1" applyBorder="1"/>
    <xf numFmtId="172" fontId="62" fillId="0" borderId="18" xfId="469" applyNumberFormat="1" applyFont="1" applyFill="1" applyBorder="1" applyAlignment="1">
      <alignment wrapText="1"/>
    </xf>
    <xf numFmtId="171" fontId="62" fillId="0" borderId="20" xfId="0" applyNumberFormat="1" applyFont="1" applyFill="1" applyBorder="1"/>
    <xf numFmtId="49" fontId="64" fillId="0" borderId="0" xfId="0" applyNumberFormat="1" applyFont="1" applyFill="1" applyBorder="1" applyAlignment="1">
      <alignment wrapText="1"/>
    </xf>
    <xf numFmtId="49" fontId="66" fillId="0" borderId="0" xfId="0" applyNumberFormat="1" applyFont="1" applyFill="1" applyBorder="1" applyAlignment="1"/>
  </cellXfs>
  <cellStyles count="561">
    <cellStyle name="_Приложение I.13" xfId="1"/>
    <cellStyle name="_Приложение I.13 2" xfId="2"/>
    <cellStyle name="_Приложение I.13_~6498020" xfId="3"/>
    <cellStyle name="_Приложение I.13_~6498020_Книга1" xfId="4"/>
    <cellStyle name="_Приложение I.13_~6498020_Книга1 2" xfId="5"/>
    <cellStyle name="_Приложение I.13_~6498020_Книга1_Приложение I" xfId="6"/>
    <cellStyle name="_Приложение I.13_~6498020_Книга1_Приложение I.9" xfId="7"/>
    <cellStyle name="_Приложение I.13_~6498020_Прил I  торговля 9мес 13)" xfId="8"/>
    <cellStyle name="_Приложение I.13_~6498020_Прил I торговля 9м14" xfId="9"/>
    <cellStyle name="_Приложение I.13_Книга1" xfId="10"/>
    <cellStyle name="_Приложение I.13_Книга1_Книга1" xfId="11"/>
    <cellStyle name="_Приложение I.13_Книга1_Книга1 2" xfId="12"/>
    <cellStyle name="_Приложение I.13_Книга1_Книга1_Приложение I" xfId="13"/>
    <cellStyle name="_Приложение I.13_Книга1_Книга1_Приложение I.9" xfId="14"/>
    <cellStyle name="_Приложение I.13_Книга1_Прил I  торговля 9мес 13)" xfId="15"/>
    <cellStyle name="_Приложение I.13_Книга1_Прил I торговля 9м14" xfId="16"/>
    <cellStyle name="_Приложение I.13_Прил I  торговля 9мес 13)" xfId="17"/>
    <cellStyle name="_Приложение I.13_рус Приложение 1.5_ услуги" xfId="18"/>
    <cellStyle name="_Приложение I.13_рус Приложение 1.5_ услуги_Книга1" xfId="19"/>
    <cellStyle name="_Приложение I.13_рус Приложение 1.5_ услуги_Книга1 2" xfId="20"/>
    <cellStyle name="_Приложение I.13_рус Приложение 1.5_ услуги_Книга1_Приложение I" xfId="21"/>
    <cellStyle name="_Приложение I.13_рус Приложение 1.5_ услуги_Книга1_Приложение I.9" xfId="22"/>
    <cellStyle name="_Приложение I.13_рус Приложение 1.5_ услуги_Прил I  торговля 9мес 13)" xfId="23"/>
    <cellStyle name="_Приложение I.13_рус Приложение 1.5_ услуги_Прил I торговля 9м14" xfId="24"/>
    <cellStyle name="_Приложение I.13_рус Приложение 1.6_усл.по зонам" xfId="25"/>
    <cellStyle name="20% - Акцент1 2" xfId="26"/>
    <cellStyle name="20% - Акцент1 2 2" xfId="27"/>
    <cellStyle name="20% - Акцент1 3" xfId="28"/>
    <cellStyle name="20% - Акцент1 4" xfId="29"/>
    <cellStyle name="20% - Акцент1 5" xfId="30"/>
    <cellStyle name="20% - Акцент1 6" xfId="31"/>
    <cellStyle name="20% - Акцент2 2" xfId="32"/>
    <cellStyle name="20% - Акцент2 2 2" xfId="33"/>
    <cellStyle name="20% - Акцент2 3" xfId="34"/>
    <cellStyle name="20% - Акцент2 4" xfId="35"/>
    <cellStyle name="20% - Акцент2 5" xfId="36"/>
    <cellStyle name="20% - Акцент2 6" xfId="37"/>
    <cellStyle name="20% - Акцент3 2" xfId="38"/>
    <cellStyle name="20% - Акцент3 2 2" xfId="39"/>
    <cellStyle name="20% - Акцент3 3" xfId="40"/>
    <cellStyle name="20% - Акцент3 4" xfId="41"/>
    <cellStyle name="20% - Акцент3 5" xfId="42"/>
    <cellStyle name="20% - Акцент3 6" xfId="43"/>
    <cellStyle name="20% - Акцент4 2" xfId="44"/>
    <cellStyle name="20% - Акцент4 2 2" xfId="45"/>
    <cellStyle name="20% - Акцент4 3" xfId="46"/>
    <cellStyle name="20% - Акцент4 4" xfId="47"/>
    <cellStyle name="20% - Акцент4 5" xfId="48"/>
    <cellStyle name="20% - Акцент4 6" xfId="49"/>
    <cellStyle name="20% - Акцент5 2" xfId="50"/>
    <cellStyle name="20% - Акцент5 2 2" xfId="51"/>
    <cellStyle name="20% - Акцент5 3" xfId="52"/>
    <cellStyle name="20% - Акцент5 4" xfId="53"/>
    <cellStyle name="20% - Акцент5 5" xfId="54"/>
    <cellStyle name="20% - Акцент5 6" xfId="55"/>
    <cellStyle name="20% - Акцент6 2" xfId="56"/>
    <cellStyle name="20% - Акцент6 2 2" xfId="57"/>
    <cellStyle name="20% - Акцент6 3" xfId="58"/>
    <cellStyle name="20% - Акцент6 4" xfId="59"/>
    <cellStyle name="20% - Акцент6 5" xfId="60"/>
    <cellStyle name="20% - Акцент6 6" xfId="61"/>
    <cellStyle name="40% - Акцент1 2" xfId="62"/>
    <cellStyle name="40% - Акцент1 2 2" xfId="63"/>
    <cellStyle name="40% - Акцент1 3" xfId="64"/>
    <cellStyle name="40% - Акцент1 4" xfId="65"/>
    <cellStyle name="40% - Акцент1 5" xfId="66"/>
    <cellStyle name="40% - Акцент1 6" xfId="67"/>
    <cellStyle name="40% - Акцент2 2" xfId="68"/>
    <cellStyle name="40% - Акцент2 3" xfId="69"/>
    <cellStyle name="40% - Акцент2 4" xfId="70"/>
    <cellStyle name="40% - Акцент2 5" xfId="71"/>
    <cellStyle name="40% - Акцент2 6" xfId="72"/>
    <cellStyle name="40% - Акцент3 2" xfId="73"/>
    <cellStyle name="40% - Акцент3 2 2" xfId="74"/>
    <cellStyle name="40% - Акцент3 3" xfId="75"/>
    <cellStyle name="40% - Акцент3 4" xfId="76"/>
    <cellStyle name="40% - Акцент3 5" xfId="77"/>
    <cellStyle name="40% - Акцент3 6" xfId="78"/>
    <cellStyle name="40% - Акцент4 2" xfId="79"/>
    <cellStyle name="40% - Акцент4 2 2" xfId="80"/>
    <cellStyle name="40% - Акцент4 3" xfId="81"/>
    <cellStyle name="40% - Акцент4 4" xfId="82"/>
    <cellStyle name="40% - Акцент4 5" xfId="83"/>
    <cellStyle name="40% - Акцент4 6" xfId="84"/>
    <cellStyle name="40% - Акцент5 2" xfId="85"/>
    <cellStyle name="40% - Акцент5 2 2" xfId="86"/>
    <cellStyle name="40% - Акцент5 3" xfId="87"/>
    <cellStyle name="40% - Акцент5 4" xfId="88"/>
    <cellStyle name="40% - Акцент5 5" xfId="89"/>
    <cellStyle name="40% - Акцент5 6" xfId="90"/>
    <cellStyle name="40% - Акцент6 2" xfId="91"/>
    <cellStyle name="40% - Акцент6 2 2" xfId="92"/>
    <cellStyle name="40% - Акцент6 3" xfId="93"/>
    <cellStyle name="40% - Акцент6 4" xfId="94"/>
    <cellStyle name="40% - Акцент6 5" xfId="95"/>
    <cellStyle name="40% - Акцент6 6" xfId="96"/>
    <cellStyle name="60% - Акцент1 2" xfId="97"/>
    <cellStyle name="60% - Акцент1 2 2" xfId="98"/>
    <cellStyle name="60% - Акцент1 3" xfId="99"/>
    <cellStyle name="60% - Акцент1 4" xfId="100"/>
    <cellStyle name="60% - Акцент1 5" xfId="101"/>
    <cellStyle name="60% - Акцент1 6" xfId="102"/>
    <cellStyle name="60% - Акцент2 2" xfId="103"/>
    <cellStyle name="60% - Акцент2 3" xfId="104"/>
    <cellStyle name="60% - Акцент2 4" xfId="105"/>
    <cellStyle name="60% - Акцент2 5" xfId="106"/>
    <cellStyle name="60% - Акцент2 6" xfId="107"/>
    <cellStyle name="60% - Акцент3 2" xfId="108"/>
    <cellStyle name="60% - Акцент3 2 2" xfId="109"/>
    <cellStyle name="60% - Акцент3 3" xfId="110"/>
    <cellStyle name="60% - Акцент3 4" xfId="111"/>
    <cellStyle name="60% - Акцент3 5" xfId="112"/>
    <cellStyle name="60% - Акцент3 6" xfId="113"/>
    <cellStyle name="60% - Акцент4 2" xfId="114"/>
    <cellStyle name="60% - Акцент4 2 2" xfId="115"/>
    <cellStyle name="60% - Акцент4 3" xfId="116"/>
    <cellStyle name="60% - Акцент4 4" xfId="117"/>
    <cellStyle name="60% - Акцент4 5" xfId="118"/>
    <cellStyle name="60% - Акцент4 6" xfId="119"/>
    <cellStyle name="60% - Акцент5 2" xfId="120"/>
    <cellStyle name="60% - Акцент5 2 2" xfId="121"/>
    <cellStyle name="60% - Акцент5 3" xfId="122"/>
    <cellStyle name="60% - Акцент5 4" xfId="123"/>
    <cellStyle name="60% - Акцент5 5" xfId="124"/>
    <cellStyle name="60% - Акцент5 6" xfId="125"/>
    <cellStyle name="60% - Акцент6 2" xfId="126"/>
    <cellStyle name="60% - Акцент6 2 2" xfId="127"/>
    <cellStyle name="60% - Акцент6 3" xfId="128"/>
    <cellStyle name="60% - Акцент6 4" xfId="129"/>
    <cellStyle name="60% - Акцент6 5" xfId="130"/>
    <cellStyle name="60% - Акцент6 6" xfId="131"/>
    <cellStyle name="Comma" xfId="132"/>
    <cellStyle name="Comma [0]_Book2" xfId="133"/>
    <cellStyle name="Comma 10" xfId="134"/>
    <cellStyle name="Comma 11" xfId="135"/>
    <cellStyle name="Comma 12" xfId="136"/>
    <cellStyle name="Comma 13" xfId="516"/>
    <cellStyle name="Comma 14" xfId="517"/>
    <cellStyle name="Comma 2" xfId="137"/>
    <cellStyle name="Comma 2 2" xfId="518"/>
    <cellStyle name="Comma 2 3" xfId="519"/>
    <cellStyle name="Comma 2 4" xfId="520"/>
    <cellStyle name="Comma 3" xfId="138"/>
    <cellStyle name="Comma 4" xfId="139"/>
    <cellStyle name="Comma 5" xfId="140"/>
    <cellStyle name="Comma 6" xfId="141"/>
    <cellStyle name="Comma 7" xfId="142"/>
    <cellStyle name="Comma 8" xfId="143"/>
    <cellStyle name="Comma 9" xfId="144"/>
    <cellStyle name="Comma_Book2" xfId="145"/>
    <cellStyle name="Comma0" xfId="146"/>
    <cellStyle name="Comma0 10" xfId="521"/>
    <cellStyle name="Comma0 2" xfId="147"/>
    <cellStyle name="Comma0 2 2" xfId="522"/>
    <cellStyle name="Comma0 2 3" xfId="523"/>
    <cellStyle name="Comma0 2 4" xfId="524"/>
    <cellStyle name="Comma0 3" xfId="148"/>
    <cellStyle name="Comma0 4" xfId="149"/>
    <cellStyle name="Comma0 5" xfId="150"/>
    <cellStyle name="Comma0 6" xfId="151"/>
    <cellStyle name="Comma0 7" xfId="152"/>
    <cellStyle name="Comma0 8" xfId="153"/>
    <cellStyle name="Comma0 9" xfId="525"/>
    <cellStyle name="Currency" xfId="154"/>
    <cellStyle name="Currency [0]_Book2" xfId="155"/>
    <cellStyle name="Currency 10" xfId="156"/>
    <cellStyle name="Currency 11" xfId="157"/>
    <cellStyle name="Currency 12" xfId="158"/>
    <cellStyle name="Currency 13" xfId="526"/>
    <cellStyle name="Currency 14" xfId="527"/>
    <cellStyle name="Currency 2" xfId="159"/>
    <cellStyle name="Currency 2 2" xfId="528"/>
    <cellStyle name="Currency 2 3" xfId="529"/>
    <cellStyle name="Currency 2 4" xfId="530"/>
    <cellStyle name="Currency 3" xfId="160"/>
    <cellStyle name="Currency 4" xfId="161"/>
    <cellStyle name="Currency 5" xfId="162"/>
    <cellStyle name="Currency 6" xfId="163"/>
    <cellStyle name="Currency 7" xfId="164"/>
    <cellStyle name="Currency 8" xfId="165"/>
    <cellStyle name="Currency 9" xfId="166"/>
    <cellStyle name="Currency_Book2" xfId="167"/>
    <cellStyle name="Currency0" xfId="168"/>
    <cellStyle name="Currency0 10" xfId="531"/>
    <cellStyle name="Currency0 2" xfId="169"/>
    <cellStyle name="Currency0 2 2" xfId="532"/>
    <cellStyle name="Currency0 2 3" xfId="533"/>
    <cellStyle name="Currency0 2 4" xfId="534"/>
    <cellStyle name="Currency0 3" xfId="170"/>
    <cellStyle name="Currency0 4" xfId="171"/>
    <cellStyle name="Currency0 5" xfId="172"/>
    <cellStyle name="Currency0 6" xfId="173"/>
    <cellStyle name="Currency0 7" xfId="174"/>
    <cellStyle name="Currency0 8" xfId="175"/>
    <cellStyle name="Currency0 9" xfId="535"/>
    <cellStyle name="Date" xfId="176"/>
    <cellStyle name="Date 10" xfId="536"/>
    <cellStyle name="Date 2" xfId="177"/>
    <cellStyle name="Date 2 2" xfId="537"/>
    <cellStyle name="Date 2 3" xfId="538"/>
    <cellStyle name="Date 2 4" xfId="539"/>
    <cellStyle name="Date 3" xfId="178"/>
    <cellStyle name="Date 4" xfId="179"/>
    <cellStyle name="Date 5" xfId="180"/>
    <cellStyle name="Date 6" xfId="181"/>
    <cellStyle name="Date 7" xfId="182"/>
    <cellStyle name="Date 8" xfId="183"/>
    <cellStyle name="Date 9" xfId="540"/>
    <cellStyle name="Fixed" xfId="184"/>
    <cellStyle name="Fixed 10" xfId="541"/>
    <cellStyle name="Fixed 2" xfId="185"/>
    <cellStyle name="Fixed 2 2" xfId="542"/>
    <cellStyle name="Fixed 2 3" xfId="543"/>
    <cellStyle name="Fixed 2 4" xfId="544"/>
    <cellStyle name="Fixed 3" xfId="186"/>
    <cellStyle name="Fixed 4" xfId="187"/>
    <cellStyle name="Fixed 5" xfId="188"/>
    <cellStyle name="Fixed 6" xfId="189"/>
    <cellStyle name="Fixed 7" xfId="190"/>
    <cellStyle name="Fixed 8" xfId="191"/>
    <cellStyle name="Fixed 9" xfId="545"/>
    <cellStyle name="Heading 1" xfId="192"/>
    <cellStyle name="Heading 2" xfId="193"/>
    <cellStyle name="Iau?iue_?ac?.oaa.90-92" xfId="194"/>
    <cellStyle name="Îáû÷íûé_93ãîä (2)" xfId="195"/>
    <cellStyle name="Îáû÷íûé_Êâàðò" xfId="196"/>
    <cellStyle name="normal" xfId="197"/>
    <cellStyle name="normal 10" xfId="546"/>
    <cellStyle name="normal 2" xfId="198"/>
    <cellStyle name="normal 2 2" xfId="547"/>
    <cellStyle name="normal 2 3" xfId="548"/>
    <cellStyle name="normal 2 4" xfId="549"/>
    <cellStyle name="normal 3" xfId="199"/>
    <cellStyle name="normal 4" xfId="200"/>
    <cellStyle name="normal 5" xfId="201"/>
    <cellStyle name="normal 6" xfId="202"/>
    <cellStyle name="normal 7" xfId="203"/>
    <cellStyle name="normal 8" xfId="204"/>
    <cellStyle name="normal 9" xfId="550"/>
    <cellStyle name="Ouny?e [0]_Eeno1" xfId="205"/>
    <cellStyle name="Ouny?e_Eeno1" xfId="206"/>
    <cellStyle name="Òûñÿ÷è [0]_Ëèñò1" xfId="207"/>
    <cellStyle name="Òûñÿ÷è_Ëèñò1" xfId="208"/>
    <cellStyle name="Percent" xfId="209"/>
    <cellStyle name="Percent 10" xfId="551"/>
    <cellStyle name="Percent 2" xfId="210"/>
    <cellStyle name="Percent 2 2" xfId="552"/>
    <cellStyle name="Percent 2 3" xfId="553"/>
    <cellStyle name="Percent 2 4" xfId="554"/>
    <cellStyle name="Percent 3" xfId="211"/>
    <cellStyle name="Percent 4" xfId="212"/>
    <cellStyle name="Percent 5" xfId="213"/>
    <cellStyle name="Percent 6" xfId="214"/>
    <cellStyle name="Percent 7" xfId="215"/>
    <cellStyle name="Percent 8" xfId="216"/>
    <cellStyle name="Percent 9" xfId="555"/>
    <cellStyle name="S10" xfId="217"/>
    <cellStyle name="S12" xfId="218"/>
    <cellStyle name="S13" xfId="219"/>
    <cellStyle name="S14" xfId="220"/>
    <cellStyle name="S15" xfId="221"/>
    <cellStyle name="S16" xfId="222"/>
    <cellStyle name="S2" xfId="223"/>
    <cellStyle name="S3_mis_НПС(объем)" xfId="224"/>
    <cellStyle name="S4 3 2" xfId="225"/>
    <cellStyle name="S4_mis_НПС(объем)" xfId="226"/>
    <cellStyle name="S5_mis_НПС(объем)" xfId="227"/>
    <cellStyle name="S6" xfId="228"/>
    <cellStyle name="S7" xfId="229"/>
    <cellStyle name="S8_mis_НПС(объем)" xfId="230"/>
    <cellStyle name="S9_mis_НПС(объем)" xfId="231"/>
    <cellStyle name="SAPBEXaggData" xfId="232"/>
    <cellStyle name="SAPBEXaggDataEmph" xfId="233"/>
    <cellStyle name="SAPBEXaggItem" xfId="234"/>
    <cellStyle name="SAPBEXaggItemX" xfId="235"/>
    <cellStyle name="SAPBEXchaText" xfId="236"/>
    <cellStyle name="SAPBEXexcBad7" xfId="237"/>
    <cellStyle name="SAPBEXexcBad8" xfId="238"/>
    <cellStyle name="SAPBEXexcBad9" xfId="239"/>
    <cellStyle name="SAPBEXexcCritical4" xfId="240"/>
    <cellStyle name="SAPBEXexcCritical5" xfId="241"/>
    <cellStyle name="SAPBEXexcCritical6" xfId="242"/>
    <cellStyle name="SAPBEXexcGood1" xfId="243"/>
    <cellStyle name="SAPBEXexcGood2" xfId="244"/>
    <cellStyle name="SAPBEXexcGood3" xfId="245"/>
    <cellStyle name="SAPBEXfilterDrill" xfId="246"/>
    <cellStyle name="SAPBEXfilterItem" xfId="247"/>
    <cellStyle name="SAPBEXfilterText" xfId="248"/>
    <cellStyle name="SAPBEXfilterText 2" xfId="249"/>
    <cellStyle name="SAPBEXfilterText 2 2" xfId="250"/>
    <cellStyle name="SAPBEXfilterText 2_Книга1" xfId="251"/>
    <cellStyle name="SAPBEXfilterText_~6498020" xfId="252"/>
    <cellStyle name="SAPBEXformats" xfId="253"/>
    <cellStyle name="SAPBEXheaderItem" xfId="254"/>
    <cellStyle name="SAPBEXheaderItem 2" xfId="255"/>
    <cellStyle name="SAPBEXheaderItem 2 2" xfId="256"/>
    <cellStyle name="SAPBEXheaderItem 2_Книга1" xfId="257"/>
    <cellStyle name="SAPBEXheaderItem_~6498020" xfId="258"/>
    <cellStyle name="SAPBEXheaderText" xfId="259"/>
    <cellStyle name="SAPBEXheaderText 2" xfId="260"/>
    <cellStyle name="SAPBEXheaderText 2 2" xfId="261"/>
    <cellStyle name="SAPBEXheaderText 2_Книга1" xfId="262"/>
    <cellStyle name="SAPBEXheaderText_~6498020" xfId="263"/>
    <cellStyle name="SAPBEXHLevel0" xfId="264"/>
    <cellStyle name="SAPBEXHLevel0 2" xfId="265"/>
    <cellStyle name="SAPBEXHLevel0 2 2" xfId="266"/>
    <cellStyle name="SAPBEXHLevel0 2_Книга1" xfId="267"/>
    <cellStyle name="SAPBEXHLevel0_~6498020" xfId="268"/>
    <cellStyle name="SAPBEXHLevel0X" xfId="269"/>
    <cellStyle name="SAPBEXHLevel0X 2" xfId="270"/>
    <cellStyle name="SAPBEXHLevel0X 2 2" xfId="271"/>
    <cellStyle name="SAPBEXHLevel0X 2_Книга1" xfId="272"/>
    <cellStyle name="SAPBEXHLevel0X_~6498020" xfId="273"/>
    <cellStyle name="SAPBEXHLevel1" xfId="274"/>
    <cellStyle name="SAPBEXHLevel1 2" xfId="275"/>
    <cellStyle name="SAPBEXHLevel1 2 2" xfId="276"/>
    <cellStyle name="SAPBEXHLevel1 2_Книга1" xfId="277"/>
    <cellStyle name="SAPBEXHLevel1_~6498020" xfId="278"/>
    <cellStyle name="SAPBEXHLevel1X" xfId="279"/>
    <cellStyle name="SAPBEXHLevel1X 2" xfId="280"/>
    <cellStyle name="SAPBEXHLevel1X 2 2" xfId="281"/>
    <cellStyle name="SAPBEXHLevel1X 2_Книга1" xfId="282"/>
    <cellStyle name="SAPBEXHLevel1X_~6498020" xfId="283"/>
    <cellStyle name="SAPBEXHLevel2" xfId="284"/>
    <cellStyle name="SAPBEXHLevel2 2" xfId="285"/>
    <cellStyle name="SAPBEXHLevel2 2 2" xfId="286"/>
    <cellStyle name="SAPBEXHLevel2 2_Книга1" xfId="287"/>
    <cellStyle name="SAPBEXHLevel2_~6498020" xfId="288"/>
    <cellStyle name="SAPBEXHLevel2X" xfId="289"/>
    <cellStyle name="SAPBEXHLevel2X 2" xfId="290"/>
    <cellStyle name="SAPBEXHLevel2X 2 2" xfId="291"/>
    <cellStyle name="SAPBEXHLevel2X 2_Книга1" xfId="292"/>
    <cellStyle name="SAPBEXHLevel2X_~6498020" xfId="293"/>
    <cellStyle name="SAPBEXHLevel3" xfId="294"/>
    <cellStyle name="SAPBEXHLevel3 2" xfId="295"/>
    <cellStyle name="SAPBEXHLevel3 2 2" xfId="296"/>
    <cellStyle name="SAPBEXHLevel3 2_Книга1" xfId="297"/>
    <cellStyle name="SAPBEXHLevel3_~6498020" xfId="298"/>
    <cellStyle name="SAPBEXHLevel3X" xfId="299"/>
    <cellStyle name="SAPBEXHLevel3X 2" xfId="300"/>
    <cellStyle name="SAPBEXHLevel3X 2 2" xfId="301"/>
    <cellStyle name="SAPBEXHLevel3X 2_Книга1" xfId="302"/>
    <cellStyle name="SAPBEXHLevel3X_~6498020" xfId="303"/>
    <cellStyle name="SAPBEXresData" xfId="304"/>
    <cellStyle name="SAPBEXresDataEmph" xfId="305"/>
    <cellStyle name="SAPBEXresItem" xfId="306"/>
    <cellStyle name="SAPBEXresItemX" xfId="307"/>
    <cellStyle name="SAPBEXstdData" xfId="308"/>
    <cellStyle name="SAPBEXstdDataEmph" xfId="309"/>
    <cellStyle name="SAPBEXstdItem" xfId="310"/>
    <cellStyle name="SAPBEXstdItemX" xfId="311"/>
    <cellStyle name="SAPBEXtitle" xfId="312"/>
    <cellStyle name="SAPBEXtitle 2" xfId="313"/>
    <cellStyle name="SAPBEXtitle 2 2" xfId="314"/>
    <cellStyle name="SAPBEXtitle 2_Книга1" xfId="315"/>
    <cellStyle name="SAPBEXtitle_~6498020" xfId="316"/>
    <cellStyle name="SAPBEXundefined" xfId="317"/>
    <cellStyle name="Total" xfId="318"/>
    <cellStyle name="Total 10" xfId="556"/>
    <cellStyle name="Total 2" xfId="319"/>
    <cellStyle name="Total 2 2" xfId="557"/>
    <cellStyle name="Total 2 3" xfId="558"/>
    <cellStyle name="Total 2 4" xfId="559"/>
    <cellStyle name="Total 3" xfId="320"/>
    <cellStyle name="Total 4" xfId="321"/>
    <cellStyle name="Total 5" xfId="322"/>
    <cellStyle name="Total 6" xfId="323"/>
    <cellStyle name="Total 7" xfId="324"/>
    <cellStyle name="Total 8" xfId="325"/>
    <cellStyle name="Total 9" xfId="560"/>
    <cellStyle name="Акцент1 2" xfId="326"/>
    <cellStyle name="Акцент1 2 2" xfId="327"/>
    <cellStyle name="Акцент1 3" xfId="328"/>
    <cellStyle name="Акцент1 4" xfId="329"/>
    <cellStyle name="Акцент1 5" xfId="330"/>
    <cellStyle name="Акцент1 6" xfId="331"/>
    <cellStyle name="Акцент2 2" xfId="332"/>
    <cellStyle name="Акцент2 3" xfId="333"/>
    <cellStyle name="Акцент2 4" xfId="334"/>
    <cellStyle name="Акцент2 5" xfId="335"/>
    <cellStyle name="Акцент2 6" xfId="336"/>
    <cellStyle name="Акцент3 2" xfId="337"/>
    <cellStyle name="Акцент3 3" xfId="338"/>
    <cellStyle name="Акцент3 4" xfId="339"/>
    <cellStyle name="Акцент3 5" xfId="340"/>
    <cellStyle name="Акцент3 6" xfId="341"/>
    <cellStyle name="Акцент4 2" xfId="342"/>
    <cellStyle name="Акцент4 2 2" xfId="343"/>
    <cellStyle name="Акцент4 3" xfId="344"/>
    <cellStyle name="Акцент4 4" xfId="345"/>
    <cellStyle name="Акцент4 5" xfId="346"/>
    <cellStyle name="Акцент4 6" xfId="347"/>
    <cellStyle name="Акцент5 2" xfId="348"/>
    <cellStyle name="Акцент5 3" xfId="349"/>
    <cellStyle name="Акцент5 4" xfId="350"/>
    <cellStyle name="Акцент5 5" xfId="351"/>
    <cellStyle name="Акцент5 6" xfId="352"/>
    <cellStyle name="Акцент6 2" xfId="353"/>
    <cellStyle name="Акцент6 2 2" xfId="354"/>
    <cellStyle name="Акцент6 3" xfId="355"/>
    <cellStyle name="Акцент6 4" xfId="356"/>
    <cellStyle name="Акцент6 5" xfId="357"/>
    <cellStyle name="Акцент6 6" xfId="358"/>
    <cellStyle name="Ввод  2" xfId="359"/>
    <cellStyle name="Ввод  3" xfId="360"/>
    <cellStyle name="Ввод  4" xfId="361"/>
    <cellStyle name="Ввод  5" xfId="362"/>
    <cellStyle name="Ввод  6" xfId="363"/>
    <cellStyle name="Вывод 2" xfId="364"/>
    <cellStyle name="Вывод 2 2" xfId="365"/>
    <cellStyle name="Вывод 2_Приложение I.8. Баланс вторичных доходов" xfId="366"/>
    <cellStyle name="Вывод 3" xfId="367"/>
    <cellStyle name="Вывод 4" xfId="368"/>
    <cellStyle name="Вывод 5" xfId="369"/>
    <cellStyle name="Вывод 6" xfId="370"/>
    <cellStyle name="Вычисление 2" xfId="371"/>
    <cellStyle name="Вычисление 2 2" xfId="372"/>
    <cellStyle name="Вычисление 2_Приложение I.8. Баланс вторичных доходов" xfId="373"/>
    <cellStyle name="Вычисление 3" xfId="374"/>
    <cellStyle name="Вычисление 4" xfId="375"/>
    <cellStyle name="Вычисление 5" xfId="376"/>
    <cellStyle name="Вычисление 6" xfId="377"/>
    <cellStyle name="Денежный 2" xfId="378"/>
    <cellStyle name="Заголовок 1 2" xfId="379"/>
    <cellStyle name="Заголовок 1 2 2" xfId="380"/>
    <cellStyle name="Заголовок 1 2_Приложение I.8. Баланс вторичных доходов" xfId="381"/>
    <cellStyle name="Заголовок 1 3" xfId="382"/>
    <cellStyle name="Заголовок 1 4" xfId="383"/>
    <cellStyle name="Заголовок 1 5" xfId="384"/>
    <cellStyle name="Заголовок 1 6" xfId="385"/>
    <cellStyle name="Заголовок 2 2" xfId="386"/>
    <cellStyle name="Заголовок 2 2 2" xfId="387"/>
    <cellStyle name="Заголовок 2 2_Приложение I.8. Баланс вторичных доходов" xfId="388"/>
    <cellStyle name="Заголовок 2 3" xfId="389"/>
    <cellStyle name="Заголовок 2 4" xfId="390"/>
    <cellStyle name="Заголовок 2 5" xfId="391"/>
    <cellStyle name="Заголовок 2 6" xfId="392"/>
    <cellStyle name="Заголовок 3 2" xfId="393"/>
    <cellStyle name="Заголовок 3 2 2" xfId="394"/>
    <cellStyle name="Заголовок 3 2_Приложение I.8. Баланс вторичных доходов" xfId="395"/>
    <cellStyle name="Заголовок 3 3" xfId="396"/>
    <cellStyle name="Заголовок 3 4" xfId="397"/>
    <cellStyle name="Заголовок 3 5" xfId="398"/>
    <cellStyle name="Заголовок 3 6" xfId="399"/>
    <cellStyle name="Заголовок 4 2" xfId="400"/>
    <cellStyle name="Заголовок 4 2 2" xfId="401"/>
    <cellStyle name="Заголовок 4 3" xfId="402"/>
    <cellStyle name="Заголовок 4 4" xfId="403"/>
    <cellStyle name="Заголовок 4 5" xfId="404"/>
    <cellStyle name="Заголовок 4 6" xfId="405"/>
    <cellStyle name="Итог 2" xfId="406"/>
    <cellStyle name="Итог 2 2" xfId="407"/>
    <cellStyle name="Итог 2_Приложение I.8. Баланс вторичных доходов" xfId="408"/>
    <cellStyle name="Итог 3" xfId="409"/>
    <cellStyle name="Итог 4" xfId="410"/>
    <cellStyle name="Итог 5" xfId="411"/>
    <cellStyle name="Итог 6" xfId="412"/>
    <cellStyle name="Контрольная ячейка 2" xfId="413"/>
    <cellStyle name="Контрольная ячейка 3" xfId="414"/>
    <cellStyle name="Контрольная ячейка 4" xfId="415"/>
    <cellStyle name="Контрольная ячейка 5" xfId="416"/>
    <cellStyle name="Контрольная ячейка 6" xfId="417"/>
    <cellStyle name="Название 2" xfId="418"/>
    <cellStyle name="Название 2 2" xfId="419"/>
    <cellStyle name="Название 3" xfId="420"/>
    <cellStyle name="Название 4" xfId="421"/>
    <cellStyle name="Название 5" xfId="422"/>
    <cellStyle name="Название 6" xfId="423"/>
    <cellStyle name="Нейтральный 2" xfId="424"/>
    <cellStyle name="Нейтральный 2 2" xfId="425"/>
    <cellStyle name="Нейтральный 3" xfId="426"/>
    <cellStyle name="Нейтральный 4" xfId="427"/>
    <cellStyle name="Нейтральный 5" xfId="428"/>
    <cellStyle name="Нейтральный 6" xfId="429"/>
    <cellStyle name="Обычный" xfId="0" builtinId="0"/>
    <cellStyle name="Обычный 2" xfId="430"/>
    <cellStyle name="Обычный 2 2" xfId="431"/>
    <cellStyle name="Обычный 2 2 2" xfId="432"/>
    <cellStyle name="Обычный 2 2 2 2" xfId="433"/>
    <cellStyle name="Обычный 2 2 2 2 2" xfId="434"/>
    <cellStyle name="Обычный 2 2 2 2 2 2" xfId="435"/>
    <cellStyle name="Обычный 2 2 2 2 2 2 2" xfId="436"/>
    <cellStyle name="Обычный 2 2 2 2 2 2 2 2" xfId="437"/>
    <cellStyle name="Обычный 2 2 2 2 2 3" xfId="438"/>
    <cellStyle name="Обычный 2 2 2 2 3" xfId="439"/>
    <cellStyle name="Обычный 2 2 2 3" xfId="440"/>
    <cellStyle name="Обычный 2 2 2 4" xfId="441"/>
    <cellStyle name="Обычный 2 2 3" xfId="442"/>
    <cellStyle name="Обычный 2 2 4" xfId="443"/>
    <cellStyle name="Обычный 2 3" xfId="444"/>
    <cellStyle name="Обычный 2 4" xfId="445"/>
    <cellStyle name="Обычный 2 5" xfId="446"/>
    <cellStyle name="Обычный 2 6" xfId="447"/>
    <cellStyle name="Обычный 2_~6498020" xfId="448"/>
    <cellStyle name="Обычный 21 2" xfId="449"/>
    <cellStyle name="Обычный 3" xfId="450"/>
    <cellStyle name="Обычный 3 2" xfId="451"/>
    <cellStyle name="Обычный 3 3" xfId="452"/>
    <cellStyle name="Обычный 3 3 2" xfId="453"/>
    <cellStyle name="Обычный 3 4" xfId="454"/>
    <cellStyle name="Обычный 3 5" xfId="455"/>
    <cellStyle name="Обычный 3 6" xfId="456"/>
    <cellStyle name="Обычный 4" xfId="457"/>
    <cellStyle name="Обычный 5" xfId="458"/>
    <cellStyle name="Обычный 5 2" xfId="459"/>
    <cellStyle name="Обычный 5 3" xfId="460"/>
    <cellStyle name="Обычный 5 4" xfId="461"/>
    <cellStyle name="Обычный 6 2" xfId="462"/>
    <cellStyle name="Обычный 6 3" xfId="463"/>
    <cellStyle name="Обычный 6 4" xfId="464"/>
    <cellStyle name="Обычный 7 2" xfId="465"/>
    <cellStyle name="Обычный 7 3" xfId="466"/>
    <cellStyle name="Обычный_Kw94-97" xfId="467"/>
    <cellStyle name="Обычный_Kwpot" xfId="468"/>
    <cellStyle name="Обычный_Кварт" xfId="469"/>
    <cellStyle name="Обычный_Копия ВВП в текущих ценах" xfId="470"/>
    <cellStyle name="Плохой 2" xfId="471"/>
    <cellStyle name="Плохой 2 2" xfId="472"/>
    <cellStyle name="Плохой 3" xfId="473"/>
    <cellStyle name="Плохой 4" xfId="474"/>
    <cellStyle name="Плохой 5" xfId="475"/>
    <cellStyle name="Плохой 6" xfId="476"/>
    <cellStyle name="Пояснение 2" xfId="477"/>
    <cellStyle name="Пояснение 3" xfId="478"/>
    <cellStyle name="Пояснение 4" xfId="479"/>
    <cellStyle name="Пояснение 5" xfId="480"/>
    <cellStyle name="Пояснение 6" xfId="481"/>
    <cellStyle name="Примечание 2" xfId="482"/>
    <cellStyle name="Примечание 2 2" xfId="483"/>
    <cellStyle name="Примечание 2_Приложение I.8. Баланс вторичных доходов" xfId="484"/>
    <cellStyle name="Примечание 3" xfId="485"/>
    <cellStyle name="Примечание 4" xfId="486"/>
    <cellStyle name="Примечание 5" xfId="487"/>
    <cellStyle name="Примечание 6" xfId="488"/>
    <cellStyle name="Процентный 2" xfId="489"/>
    <cellStyle name="Процентный 2 2" xfId="490"/>
    <cellStyle name="Процентный 2 3" xfId="491"/>
    <cellStyle name="Связанная ячейка 2" xfId="492"/>
    <cellStyle name="Связанная ячейка 2 2" xfId="493"/>
    <cellStyle name="Связанная ячейка 2_Приложение I.8. Баланс вторичных доходов" xfId="494"/>
    <cellStyle name="Связанная ячейка 3" xfId="495"/>
    <cellStyle name="Связанная ячейка 4" xfId="496"/>
    <cellStyle name="Связанная ячейка 5" xfId="497"/>
    <cellStyle name="Связанная ячейка 6" xfId="498"/>
    <cellStyle name="Стиль 1" xfId="499"/>
    <cellStyle name="Стиль 2" xfId="500"/>
    <cellStyle name="Текст предупреждения 2" xfId="501"/>
    <cellStyle name="Текст предупреждения 3" xfId="502"/>
    <cellStyle name="Текст предупреждения 4" xfId="503"/>
    <cellStyle name="Текст предупреждения 5" xfId="504"/>
    <cellStyle name="Текст предупреждения 6" xfId="505"/>
    <cellStyle name="Тысячи [0]_Модуль2" xfId="506"/>
    <cellStyle name="Тысячи_Sheet1" xfId="507"/>
    <cellStyle name="Финансовый 2" xfId="508"/>
    <cellStyle name="Финансовый 2 2" xfId="509"/>
    <cellStyle name="Хороший 2" xfId="510"/>
    <cellStyle name="Хороший 2 2" xfId="511"/>
    <cellStyle name="Хороший 3" xfId="512"/>
    <cellStyle name="Хороший 4" xfId="513"/>
    <cellStyle name="Хороший 5" xfId="514"/>
    <cellStyle name="Хороший 6" xfId="5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workbookViewId="0">
      <pane xSplit="1" topLeftCell="B1" activePane="topRight" state="frozen"/>
      <selection pane="topRight" activeCell="G27" sqref="G27"/>
    </sheetView>
  </sheetViews>
  <sheetFormatPr defaultColWidth="8.85546875" defaultRowHeight="12.75"/>
  <cols>
    <col min="1" max="1" width="39.140625" style="2" customWidth="1"/>
    <col min="2" max="24" width="10.7109375" style="2" customWidth="1"/>
    <col min="25" max="25" width="10.5703125" style="2" customWidth="1"/>
    <col min="26" max="31" width="10" style="2" customWidth="1"/>
    <col min="32" max="16384" width="8.85546875" style="2"/>
  </cols>
  <sheetData>
    <row r="1" spans="1:35" ht="30" customHeight="1">
      <c r="A1" s="27" t="s">
        <v>104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24"/>
    </row>
    <row r="2" spans="1:35" ht="13.5" thickBot="1">
      <c r="A2" s="31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82" t="s">
        <v>25</v>
      </c>
      <c r="AA2" s="25"/>
    </row>
    <row r="3" spans="1:35" ht="14.25" thickTop="1" thickBot="1">
      <c r="A3" s="83"/>
      <c r="B3" s="84" t="s">
        <v>101</v>
      </c>
      <c r="C3" s="84" t="s">
        <v>102</v>
      </c>
      <c r="D3" s="84" t="s">
        <v>103</v>
      </c>
      <c r="E3" s="84" t="s">
        <v>77</v>
      </c>
      <c r="F3" s="84" t="s">
        <v>78</v>
      </c>
      <c r="G3" s="84" t="s">
        <v>79</v>
      </c>
      <c r="H3" s="84" t="s">
        <v>80</v>
      </c>
      <c r="I3" s="84" t="s">
        <v>81</v>
      </c>
      <c r="J3" s="84" t="s">
        <v>82</v>
      </c>
      <c r="K3" s="84" t="s">
        <v>83</v>
      </c>
      <c r="L3" s="84" t="s">
        <v>84</v>
      </c>
      <c r="M3" s="84" t="s">
        <v>85</v>
      </c>
      <c r="N3" s="84" t="s">
        <v>86</v>
      </c>
      <c r="O3" s="84" t="s">
        <v>87</v>
      </c>
      <c r="P3" s="84" t="s">
        <v>88</v>
      </c>
      <c r="Q3" s="84" t="s">
        <v>89</v>
      </c>
      <c r="R3" s="84" t="s">
        <v>90</v>
      </c>
      <c r="W3" s="26"/>
    </row>
    <row r="4" spans="1:35" s="1" customFormat="1" ht="14.25" customHeight="1" thickTop="1">
      <c r="A4" s="45" t="s">
        <v>0</v>
      </c>
      <c r="B4" s="85">
        <f>B5+B6+B9</f>
        <v>79.5</v>
      </c>
      <c r="C4" s="85">
        <f t="shared" ref="C4:R4" si="0">C5+C6+C9</f>
        <v>82.9</v>
      </c>
      <c r="D4" s="85">
        <f t="shared" si="0"/>
        <v>72.3</v>
      </c>
      <c r="E4" s="85">
        <f t="shared" si="0"/>
        <v>84.8</v>
      </c>
      <c r="F4" s="85">
        <f t="shared" si="0"/>
        <v>88.3</v>
      </c>
      <c r="G4" s="85">
        <f t="shared" si="0"/>
        <v>84.7</v>
      </c>
      <c r="H4" s="85">
        <f t="shared" si="0"/>
        <v>80.2</v>
      </c>
      <c r="I4" s="85">
        <f t="shared" si="0"/>
        <v>82.9</v>
      </c>
      <c r="J4" s="85">
        <f t="shared" si="0"/>
        <v>84.1</v>
      </c>
      <c r="K4" s="85">
        <f t="shared" si="0"/>
        <v>84</v>
      </c>
      <c r="L4" s="85">
        <f t="shared" si="0"/>
        <v>74</v>
      </c>
      <c r="M4" s="85">
        <f t="shared" si="0"/>
        <v>71.3</v>
      </c>
      <c r="N4" s="85">
        <f t="shared" si="0"/>
        <v>66.2</v>
      </c>
      <c r="O4" s="85">
        <f t="shared" si="0"/>
        <v>65.8</v>
      </c>
      <c r="P4" s="85">
        <f t="shared" si="0"/>
        <v>65.099999999999994</v>
      </c>
      <c r="Q4" s="85">
        <f t="shared" si="0"/>
        <v>61.1</v>
      </c>
      <c r="R4" s="85">
        <f t="shared" si="0"/>
        <v>55.9</v>
      </c>
      <c r="S4" s="22"/>
      <c r="T4" s="22"/>
      <c r="U4" s="22"/>
      <c r="V4" s="22"/>
      <c r="W4" s="22"/>
      <c r="X4" s="2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>
      <c r="A5" s="51" t="s">
        <v>1</v>
      </c>
      <c r="B5" s="86">
        <v>63.4</v>
      </c>
      <c r="C5" s="86">
        <v>65.5</v>
      </c>
      <c r="D5" s="86">
        <v>58.2</v>
      </c>
      <c r="E5" s="86">
        <v>68.2</v>
      </c>
      <c r="F5" s="86">
        <v>74.7</v>
      </c>
      <c r="G5" s="86">
        <v>69.599999999999994</v>
      </c>
      <c r="H5" s="86">
        <v>66.3</v>
      </c>
      <c r="I5" s="86">
        <v>69.900000000000006</v>
      </c>
      <c r="J5" s="86">
        <v>72.8</v>
      </c>
      <c r="K5" s="86">
        <v>71.7</v>
      </c>
      <c r="L5" s="86">
        <v>61.1</v>
      </c>
      <c r="M5" s="86">
        <v>56.9</v>
      </c>
      <c r="N5" s="86">
        <v>52.8</v>
      </c>
      <c r="O5" s="86">
        <v>52.8</v>
      </c>
      <c r="P5" s="86">
        <v>52</v>
      </c>
      <c r="Q5" s="86">
        <v>48.6</v>
      </c>
      <c r="R5" s="86">
        <v>44.5</v>
      </c>
      <c r="S5" s="22"/>
      <c r="T5" s="22"/>
      <c r="U5" s="22"/>
      <c r="V5" s="22"/>
      <c r="W5" s="22"/>
      <c r="X5" s="22"/>
    </row>
    <row r="6" spans="1:35">
      <c r="A6" s="51" t="s">
        <v>39</v>
      </c>
      <c r="B6" s="87">
        <f>B7+B8</f>
        <v>12.4</v>
      </c>
      <c r="C6" s="87">
        <f t="shared" ref="C6:R6" si="1">C7+C8</f>
        <v>14.5</v>
      </c>
      <c r="D6" s="87">
        <f t="shared" si="1"/>
        <v>11.5</v>
      </c>
      <c r="E6" s="87">
        <f t="shared" si="1"/>
        <v>13.9</v>
      </c>
      <c r="F6" s="87">
        <f t="shared" si="1"/>
        <v>10.7</v>
      </c>
      <c r="G6" s="87">
        <f t="shared" si="1"/>
        <v>13.6</v>
      </c>
      <c r="H6" s="87">
        <f t="shared" si="1"/>
        <v>12.9</v>
      </c>
      <c r="I6" s="87">
        <f t="shared" si="1"/>
        <v>12.4</v>
      </c>
      <c r="J6" s="87">
        <f t="shared" si="1"/>
        <v>10.8</v>
      </c>
      <c r="K6" s="87">
        <f t="shared" si="1"/>
        <v>11.6</v>
      </c>
      <c r="L6" s="87">
        <f t="shared" si="1"/>
        <v>12.1</v>
      </c>
      <c r="M6" s="87">
        <f t="shared" si="1"/>
        <v>13.4</v>
      </c>
      <c r="N6" s="87">
        <f t="shared" si="1"/>
        <v>11.6</v>
      </c>
      <c r="O6" s="87">
        <f t="shared" si="1"/>
        <v>11.3</v>
      </c>
      <c r="P6" s="87">
        <f t="shared" si="1"/>
        <v>11.6</v>
      </c>
      <c r="Q6" s="87">
        <f t="shared" si="1"/>
        <v>11.2</v>
      </c>
      <c r="R6" s="87">
        <f t="shared" si="1"/>
        <v>10.199999999999999</v>
      </c>
    </row>
    <row r="7" spans="1:35" ht="13.5" customHeight="1">
      <c r="A7" s="56" t="s">
        <v>40</v>
      </c>
      <c r="B7" s="86">
        <v>9</v>
      </c>
      <c r="C7" s="86">
        <v>11</v>
      </c>
      <c r="D7" s="86">
        <v>6.3</v>
      </c>
      <c r="E7" s="86">
        <v>8</v>
      </c>
      <c r="F7" s="86">
        <v>6.1</v>
      </c>
      <c r="G7" s="86">
        <v>8.1</v>
      </c>
      <c r="H7" s="86">
        <v>7.8</v>
      </c>
      <c r="I7" s="86">
        <v>6.9</v>
      </c>
      <c r="J7" s="86">
        <v>5.8</v>
      </c>
      <c r="K7" s="86">
        <v>6.6</v>
      </c>
      <c r="L7" s="86">
        <v>5.8</v>
      </c>
      <c r="M7" s="86">
        <v>5.4</v>
      </c>
      <c r="N7" s="86">
        <v>5.4</v>
      </c>
      <c r="O7" s="86">
        <v>5.4</v>
      </c>
      <c r="P7" s="86">
        <v>5.5</v>
      </c>
      <c r="Q7" s="86">
        <v>5.4</v>
      </c>
      <c r="R7" s="86">
        <v>5</v>
      </c>
    </row>
    <row r="8" spans="1:35">
      <c r="A8" s="56" t="s">
        <v>2</v>
      </c>
      <c r="B8" s="86">
        <v>3.4</v>
      </c>
      <c r="C8" s="86">
        <v>3.5</v>
      </c>
      <c r="D8" s="86">
        <v>5.2</v>
      </c>
      <c r="E8" s="86">
        <v>5.9</v>
      </c>
      <c r="F8" s="86">
        <v>4.5999999999999996</v>
      </c>
      <c r="G8" s="86">
        <v>5.5</v>
      </c>
      <c r="H8" s="86">
        <v>5.0999999999999996</v>
      </c>
      <c r="I8" s="86">
        <v>5.5</v>
      </c>
      <c r="J8" s="86">
        <v>5</v>
      </c>
      <c r="K8" s="86">
        <v>5</v>
      </c>
      <c r="L8" s="86">
        <v>6.3</v>
      </c>
      <c r="M8" s="86">
        <v>8</v>
      </c>
      <c r="N8" s="86">
        <v>6.2</v>
      </c>
      <c r="O8" s="86">
        <v>5.9</v>
      </c>
      <c r="P8" s="86">
        <v>6.1</v>
      </c>
      <c r="Q8" s="86">
        <v>5.8</v>
      </c>
      <c r="R8" s="86">
        <v>5.2</v>
      </c>
    </row>
    <row r="9" spans="1:35" ht="26.25" customHeight="1">
      <c r="A9" s="51" t="s">
        <v>41</v>
      </c>
      <c r="B9" s="86">
        <v>3.7</v>
      </c>
      <c r="C9" s="86">
        <v>2.9</v>
      </c>
      <c r="D9" s="86">
        <v>2.6</v>
      </c>
      <c r="E9" s="86">
        <v>2.7</v>
      </c>
      <c r="F9" s="86">
        <v>2.9</v>
      </c>
      <c r="G9" s="86">
        <v>1.5</v>
      </c>
      <c r="H9" s="86">
        <v>1</v>
      </c>
      <c r="I9" s="86">
        <v>0.6</v>
      </c>
      <c r="J9" s="86">
        <v>0.5</v>
      </c>
      <c r="K9" s="86">
        <v>0.7</v>
      </c>
      <c r="L9" s="86">
        <v>0.8</v>
      </c>
      <c r="M9" s="86">
        <v>1</v>
      </c>
      <c r="N9" s="86">
        <v>1.8</v>
      </c>
      <c r="O9" s="86">
        <v>1.7</v>
      </c>
      <c r="P9" s="86">
        <v>1.5</v>
      </c>
      <c r="Q9" s="86">
        <v>1.3</v>
      </c>
      <c r="R9" s="86">
        <v>1.2</v>
      </c>
    </row>
    <row r="10" spans="1:35" s="1" customFormat="1">
      <c r="A10" s="61" t="s">
        <v>3</v>
      </c>
      <c r="B10" s="85">
        <f>B11+B12</f>
        <v>46.7</v>
      </c>
      <c r="C10" s="85">
        <f t="shared" ref="C10:R10" si="2">C11+C12</f>
        <v>23.7</v>
      </c>
      <c r="D10" s="85">
        <f t="shared" si="2"/>
        <v>27.7</v>
      </c>
      <c r="E10" s="85">
        <f t="shared" si="2"/>
        <v>20</v>
      </c>
      <c r="F10" s="85">
        <f t="shared" si="2"/>
        <v>28.7</v>
      </c>
      <c r="G10" s="85">
        <f t="shared" si="2"/>
        <v>23.2</v>
      </c>
      <c r="H10" s="85">
        <f t="shared" si="2"/>
        <v>16.100000000000001</v>
      </c>
      <c r="I10" s="85">
        <f t="shared" si="2"/>
        <v>15.6</v>
      </c>
      <c r="J10" s="85">
        <f t="shared" si="2"/>
        <v>15.8</v>
      </c>
      <c r="K10" s="85">
        <f t="shared" si="2"/>
        <v>17.7</v>
      </c>
      <c r="L10" s="85">
        <f t="shared" si="2"/>
        <v>18.100000000000001</v>
      </c>
      <c r="M10" s="85">
        <f t="shared" si="2"/>
        <v>26.9</v>
      </c>
      <c r="N10" s="85">
        <f t="shared" si="2"/>
        <v>27.3</v>
      </c>
      <c r="O10" s="85">
        <f t="shared" si="2"/>
        <v>25.6</v>
      </c>
      <c r="P10" s="85">
        <f t="shared" si="2"/>
        <v>26.3</v>
      </c>
      <c r="Q10" s="85">
        <f t="shared" si="2"/>
        <v>31</v>
      </c>
      <c r="R10" s="85">
        <f t="shared" si="2"/>
        <v>33.9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2.75" customHeight="1">
      <c r="A11" s="51" t="s">
        <v>4</v>
      </c>
      <c r="B11" s="86">
        <v>39</v>
      </c>
      <c r="C11" s="86">
        <v>27.2</v>
      </c>
      <c r="D11" s="86">
        <v>27.3</v>
      </c>
      <c r="E11" s="86">
        <v>27.9</v>
      </c>
      <c r="F11" s="86">
        <v>26.1</v>
      </c>
      <c r="G11" s="86">
        <v>23</v>
      </c>
      <c r="H11" s="86">
        <v>17.2</v>
      </c>
      <c r="I11" s="86">
        <v>16.3</v>
      </c>
      <c r="J11" s="86">
        <v>15.7</v>
      </c>
      <c r="K11" s="86">
        <v>16.2</v>
      </c>
      <c r="L11" s="86">
        <v>17.3</v>
      </c>
      <c r="M11" s="86">
        <v>23.7</v>
      </c>
      <c r="N11" s="86">
        <v>24</v>
      </c>
      <c r="O11" s="86">
        <v>23</v>
      </c>
      <c r="P11" s="86">
        <v>25.1</v>
      </c>
      <c r="Q11" s="86">
        <v>28</v>
      </c>
      <c r="R11" s="86">
        <v>30.2</v>
      </c>
    </row>
    <row r="12" spans="1:35" ht="27" customHeight="1">
      <c r="A12" s="51" t="s">
        <v>42</v>
      </c>
      <c r="B12" s="86">
        <v>7.7</v>
      </c>
      <c r="C12" s="86">
        <v>-3.5</v>
      </c>
      <c r="D12" s="86">
        <v>0.4</v>
      </c>
      <c r="E12" s="86">
        <v>-7.9</v>
      </c>
      <c r="F12" s="86">
        <v>2.6</v>
      </c>
      <c r="G12" s="86">
        <v>0.2</v>
      </c>
      <c r="H12" s="86">
        <v>-1.1000000000000001</v>
      </c>
      <c r="I12" s="86">
        <v>-0.7</v>
      </c>
      <c r="J12" s="86">
        <v>0.1</v>
      </c>
      <c r="K12" s="86">
        <v>1.5</v>
      </c>
      <c r="L12" s="86">
        <v>0.8</v>
      </c>
      <c r="M12" s="86">
        <v>3.2</v>
      </c>
      <c r="N12" s="86">
        <v>3.3</v>
      </c>
      <c r="O12" s="86">
        <v>2.6</v>
      </c>
      <c r="P12" s="86">
        <v>1.2</v>
      </c>
      <c r="Q12" s="86">
        <v>3</v>
      </c>
      <c r="R12" s="86">
        <v>3.7</v>
      </c>
    </row>
    <row r="13" spans="1:35" s="1" customFormat="1" ht="13.5" customHeight="1">
      <c r="A13" s="61" t="s">
        <v>43</v>
      </c>
      <c r="B13" s="85">
        <f>B14-B15</f>
        <v>-22.7</v>
      </c>
      <c r="C13" s="85">
        <f t="shared" ref="C13:R13" si="3">C14-C15</f>
        <v>-16.100000000000001</v>
      </c>
      <c r="D13" s="85">
        <f t="shared" si="3"/>
        <v>-12.5</v>
      </c>
      <c r="E13" s="85">
        <f t="shared" si="3"/>
        <v>-8.8000000000000007</v>
      </c>
      <c r="F13" s="85">
        <f t="shared" si="3"/>
        <v>-10</v>
      </c>
      <c r="G13" s="85">
        <f t="shared" si="3"/>
        <v>-4.5</v>
      </c>
      <c r="H13" s="85">
        <f t="shared" si="3"/>
        <v>-0.7</v>
      </c>
      <c r="I13" s="85">
        <f t="shared" si="3"/>
        <v>-2.5</v>
      </c>
      <c r="J13" s="85">
        <f t="shared" si="3"/>
        <v>-4.5999999999999996</v>
      </c>
      <c r="K13" s="85">
        <f t="shared" si="3"/>
        <v>2.4</v>
      </c>
      <c r="L13" s="85">
        <f t="shared" si="3"/>
        <v>7.5</v>
      </c>
      <c r="M13" s="85">
        <f t="shared" si="3"/>
        <v>-1.1000000000000001</v>
      </c>
      <c r="N13" s="85">
        <f t="shared" si="3"/>
        <v>0</v>
      </c>
      <c r="O13" s="85">
        <f t="shared" si="3"/>
        <v>5.4</v>
      </c>
      <c r="P13" s="85">
        <f t="shared" si="3"/>
        <v>8.6999999999999993</v>
      </c>
      <c r="Q13" s="85">
        <f t="shared" si="3"/>
        <v>8.6</v>
      </c>
      <c r="R13" s="85">
        <f t="shared" si="3"/>
        <v>10.5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>
      <c r="A14" s="51" t="s">
        <v>36</v>
      </c>
      <c r="B14" s="86">
        <v>7.8</v>
      </c>
      <c r="C14" s="86">
        <v>28.5</v>
      </c>
      <c r="D14" s="86">
        <v>77</v>
      </c>
      <c r="E14" s="86">
        <v>37.9</v>
      </c>
      <c r="F14" s="86">
        <v>37.1</v>
      </c>
      <c r="G14" s="86">
        <v>39</v>
      </c>
      <c r="H14" s="86">
        <v>35.299999999999997</v>
      </c>
      <c r="I14" s="86">
        <v>34.9</v>
      </c>
      <c r="J14" s="86">
        <v>30.3</v>
      </c>
      <c r="K14" s="86">
        <v>42.5</v>
      </c>
      <c r="L14" s="86">
        <v>56.6</v>
      </c>
      <c r="M14" s="86">
        <v>45.9</v>
      </c>
      <c r="N14" s="86">
        <v>47</v>
      </c>
      <c r="O14" s="86">
        <v>48.4</v>
      </c>
      <c r="P14" s="86">
        <v>52.6</v>
      </c>
      <c r="Q14" s="86">
        <v>53.2</v>
      </c>
      <c r="R14" s="86">
        <v>51</v>
      </c>
    </row>
    <row r="15" spans="1:35">
      <c r="A15" s="51" t="s">
        <v>37</v>
      </c>
      <c r="B15" s="86">
        <v>30.5</v>
      </c>
      <c r="C15" s="86">
        <v>44.6</v>
      </c>
      <c r="D15" s="86">
        <v>89.5</v>
      </c>
      <c r="E15" s="86">
        <v>46.7</v>
      </c>
      <c r="F15" s="86">
        <v>47.1</v>
      </c>
      <c r="G15" s="86">
        <v>43.5</v>
      </c>
      <c r="H15" s="86">
        <v>36</v>
      </c>
      <c r="I15" s="86">
        <v>37.4</v>
      </c>
      <c r="J15" s="86">
        <v>34.9</v>
      </c>
      <c r="K15" s="86">
        <v>40.1</v>
      </c>
      <c r="L15" s="86">
        <v>49.1</v>
      </c>
      <c r="M15" s="86">
        <v>47</v>
      </c>
      <c r="N15" s="86">
        <v>47</v>
      </c>
      <c r="O15" s="86">
        <v>43</v>
      </c>
      <c r="P15" s="86">
        <v>43.9</v>
      </c>
      <c r="Q15" s="86">
        <v>44.6</v>
      </c>
      <c r="R15" s="86">
        <v>40.5</v>
      </c>
    </row>
    <row r="16" spans="1:35">
      <c r="A16" s="88" t="s">
        <v>59</v>
      </c>
      <c r="B16" s="89">
        <v>-3.5</v>
      </c>
      <c r="C16" s="89">
        <v>9.5</v>
      </c>
      <c r="D16" s="89">
        <v>12.5</v>
      </c>
      <c r="E16" s="89">
        <v>4</v>
      </c>
      <c r="F16" s="89">
        <v>-7</v>
      </c>
      <c r="G16" s="89">
        <v>-3.4</v>
      </c>
      <c r="H16" s="89">
        <v>4.4000000000000004</v>
      </c>
      <c r="I16" s="89">
        <v>4</v>
      </c>
      <c r="J16" s="89">
        <v>4.7</v>
      </c>
      <c r="K16" s="89">
        <v>-4.0999999999999996</v>
      </c>
      <c r="L16" s="89">
        <v>0.4</v>
      </c>
      <c r="M16" s="89">
        <v>2.9</v>
      </c>
      <c r="N16" s="89">
        <v>6.5</v>
      </c>
      <c r="O16" s="89">
        <v>3.2</v>
      </c>
      <c r="P16" s="89">
        <v>-0.1</v>
      </c>
      <c r="Q16" s="89">
        <v>-0.7</v>
      </c>
      <c r="R16" s="89">
        <v>-0.3</v>
      </c>
    </row>
    <row r="17" spans="1:18" ht="13.5" customHeight="1">
      <c r="A17" s="61" t="s">
        <v>5</v>
      </c>
      <c r="B17" s="85">
        <f t="shared" ref="B17:R17" si="4">B4+B10+B13+B16</f>
        <v>100</v>
      </c>
      <c r="C17" s="85">
        <f t="shared" si="4"/>
        <v>100</v>
      </c>
      <c r="D17" s="85">
        <f t="shared" si="4"/>
        <v>100</v>
      </c>
      <c r="E17" s="85">
        <f t="shared" si="4"/>
        <v>100</v>
      </c>
      <c r="F17" s="85">
        <f t="shared" si="4"/>
        <v>100</v>
      </c>
      <c r="G17" s="85">
        <f t="shared" si="4"/>
        <v>100</v>
      </c>
      <c r="H17" s="85">
        <f t="shared" si="4"/>
        <v>100</v>
      </c>
      <c r="I17" s="85">
        <f t="shared" si="4"/>
        <v>100</v>
      </c>
      <c r="J17" s="85">
        <f t="shared" si="4"/>
        <v>100</v>
      </c>
      <c r="K17" s="85">
        <f t="shared" si="4"/>
        <v>100</v>
      </c>
      <c r="L17" s="85">
        <f t="shared" si="4"/>
        <v>100</v>
      </c>
      <c r="M17" s="85">
        <f t="shared" si="4"/>
        <v>100</v>
      </c>
      <c r="N17" s="85">
        <f t="shared" si="4"/>
        <v>100</v>
      </c>
      <c r="O17" s="85">
        <f t="shared" si="4"/>
        <v>100</v>
      </c>
      <c r="P17" s="85">
        <f t="shared" si="4"/>
        <v>100</v>
      </c>
      <c r="Q17" s="85">
        <f t="shared" si="4"/>
        <v>100</v>
      </c>
      <c r="R17" s="85">
        <f t="shared" si="4"/>
        <v>100</v>
      </c>
    </row>
    <row r="18" spans="1:18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>
      <c r="A19" s="74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15.75" customHeight="1">
      <c r="A20" s="77"/>
      <c r="B20" s="77"/>
      <c r="C20" s="77"/>
      <c r="D20" s="77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</row>
    <row r="21" spans="1:18" ht="18" customHeight="1">
      <c r="A21" s="91" t="s">
        <v>105</v>
      </c>
      <c r="B21" s="77"/>
      <c r="C21" s="77"/>
      <c r="D21" s="77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</row>
    <row r="22" spans="1:18" ht="57" customHeight="1">
      <c r="A22" s="79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>
      <c r="A23" s="23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4"/>
  <sheetViews>
    <sheetView tabSelected="1" workbookViewId="0">
      <pane xSplit="1" topLeftCell="BJ1" activePane="topRight" state="frozen"/>
      <selection pane="topRight" activeCell="BX8" sqref="BX8"/>
    </sheetView>
  </sheetViews>
  <sheetFormatPr defaultColWidth="8.85546875" defaultRowHeight="12.75"/>
  <cols>
    <col min="1" max="1" width="36.5703125" style="9" customWidth="1"/>
    <col min="2" max="2" width="11.7109375" style="9" customWidth="1"/>
    <col min="3" max="3" width="12.42578125" style="9" customWidth="1"/>
    <col min="4" max="6" width="11.7109375" style="9" customWidth="1"/>
    <col min="7" max="7" width="12.42578125" style="9" customWidth="1"/>
    <col min="8" max="10" width="11.7109375" style="9" customWidth="1"/>
    <col min="11" max="11" width="14" style="9" customWidth="1"/>
    <col min="12" max="14" width="11.7109375" style="9" customWidth="1"/>
    <col min="15" max="15" width="14.140625" style="9" customWidth="1"/>
    <col min="16" max="18" width="11.7109375" style="9" customWidth="1"/>
    <col min="19" max="19" width="13.5703125" style="9" customWidth="1"/>
    <col min="20" max="22" width="11.7109375" style="9" customWidth="1"/>
    <col min="23" max="23" width="13.28515625" style="9" customWidth="1"/>
    <col min="24" max="26" width="11.7109375" style="9" customWidth="1"/>
    <col min="27" max="27" width="13.85546875" style="9" customWidth="1"/>
    <col min="28" max="30" width="12.28515625" style="9" customWidth="1"/>
    <col min="31" max="31" width="13.42578125" style="9" customWidth="1"/>
    <col min="32" max="32" width="10.85546875" style="9" customWidth="1"/>
    <col min="33" max="33" width="10.28515625" style="9" customWidth="1"/>
    <col min="34" max="34" width="11.7109375" style="9" customWidth="1"/>
    <col min="35" max="35" width="13" style="9" customWidth="1"/>
    <col min="36" max="36" width="11.140625" style="9" customWidth="1"/>
    <col min="37" max="37" width="10.85546875" style="9" customWidth="1"/>
    <col min="38" max="38" width="11.85546875" style="9" customWidth="1"/>
    <col min="39" max="39" width="12.140625" style="9" customWidth="1"/>
    <col min="40" max="40" width="11.28515625" style="9" customWidth="1"/>
    <col min="41" max="42" width="11.42578125" style="9" customWidth="1"/>
    <col min="43" max="43" width="13.28515625" style="9" customWidth="1"/>
    <col min="44" max="44" width="11.7109375" style="9" customWidth="1"/>
    <col min="45" max="45" width="11.42578125" style="2" customWidth="1"/>
    <col min="46" max="47" width="12.5703125" style="2" customWidth="1"/>
    <col min="48" max="48" width="12.140625" style="2" customWidth="1"/>
    <col min="49" max="49" width="10.28515625" style="2" customWidth="1"/>
    <col min="50" max="50" width="12" style="2" customWidth="1"/>
    <col min="51" max="51" width="11.28515625" style="2" customWidth="1"/>
    <col min="52" max="52" width="10.140625" style="2" customWidth="1"/>
    <col min="53" max="53" width="10.28515625" style="2" customWidth="1"/>
    <col min="54" max="54" width="9.7109375" style="2" customWidth="1"/>
    <col min="55" max="55" width="11.5703125" style="2" customWidth="1"/>
    <col min="56" max="56" width="10.28515625" style="2" customWidth="1"/>
    <col min="57" max="58" width="8.85546875" style="2"/>
    <col min="59" max="59" width="11" style="2" customWidth="1"/>
    <col min="60" max="60" width="11.42578125" style="2" customWidth="1"/>
    <col min="61" max="61" width="9.85546875" style="2" customWidth="1"/>
    <col min="62" max="62" width="11" style="2" customWidth="1"/>
    <col min="63" max="63" width="11.140625" style="2" customWidth="1"/>
    <col min="64" max="66" width="8.85546875" style="2"/>
    <col min="67" max="67" width="11.140625" style="2" customWidth="1"/>
    <col min="68" max="16384" width="8.85546875" style="2"/>
  </cols>
  <sheetData>
    <row r="1" spans="1:70" ht="31.5" customHeight="1">
      <c r="A1" s="27" t="s">
        <v>95</v>
      </c>
      <c r="B1" s="28"/>
      <c r="C1" s="29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</row>
    <row r="2" spans="1:70" ht="13.5" thickBot="1">
      <c r="A2" s="31"/>
      <c r="B2" s="30"/>
      <c r="C2" s="31"/>
      <c r="D2" s="30"/>
      <c r="E2" s="30"/>
      <c r="F2" s="30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1"/>
      <c r="T2" s="31"/>
      <c r="U2" s="31"/>
      <c r="V2" s="31"/>
      <c r="W2" s="31"/>
      <c r="X2" s="31"/>
      <c r="Y2" s="33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4"/>
      <c r="AU2" s="31"/>
      <c r="AV2" s="31"/>
      <c r="AW2" s="31"/>
      <c r="AX2" s="31"/>
      <c r="AY2" s="34"/>
      <c r="AZ2" s="31"/>
      <c r="BA2" s="31"/>
      <c r="BB2" s="31"/>
      <c r="BC2" s="31"/>
      <c r="BD2" s="31"/>
      <c r="BE2" s="34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4" t="s">
        <v>25</v>
      </c>
      <c r="BR2" s="31"/>
    </row>
    <row r="3" spans="1:70" ht="42" customHeight="1" thickTop="1" thickBot="1">
      <c r="A3" s="35"/>
      <c r="B3" s="36" t="s">
        <v>6</v>
      </c>
      <c r="C3" s="37" t="s">
        <v>7</v>
      </c>
      <c r="D3" s="37" t="s">
        <v>8</v>
      </c>
      <c r="E3" s="37" t="s">
        <v>13</v>
      </c>
      <c r="F3" s="37" t="s">
        <v>10</v>
      </c>
      <c r="G3" s="38" t="s">
        <v>9</v>
      </c>
      <c r="H3" s="39" t="s">
        <v>11</v>
      </c>
      <c r="I3" s="39" t="s">
        <v>14</v>
      </c>
      <c r="J3" s="40" t="s">
        <v>12</v>
      </c>
      <c r="K3" s="40" t="s">
        <v>49</v>
      </c>
      <c r="L3" s="40" t="s">
        <v>15</v>
      </c>
      <c r="M3" s="40" t="s">
        <v>16</v>
      </c>
      <c r="N3" s="40" t="s">
        <v>17</v>
      </c>
      <c r="O3" s="40" t="s">
        <v>50</v>
      </c>
      <c r="P3" s="40" t="s">
        <v>18</v>
      </c>
      <c r="Q3" s="40" t="s">
        <v>20</v>
      </c>
      <c r="R3" s="40" t="s">
        <v>19</v>
      </c>
      <c r="S3" s="40" t="s">
        <v>51</v>
      </c>
      <c r="T3" s="40" t="s">
        <v>21</v>
      </c>
      <c r="U3" s="41" t="s">
        <v>24</v>
      </c>
      <c r="V3" s="42" t="s">
        <v>22</v>
      </c>
      <c r="W3" s="42" t="s">
        <v>52</v>
      </c>
      <c r="X3" s="42" t="s">
        <v>23</v>
      </c>
      <c r="Y3" s="43" t="s">
        <v>32</v>
      </c>
      <c r="Z3" s="40" t="s">
        <v>26</v>
      </c>
      <c r="AA3" s="40" t="s">
        <v>53</v>
      </c>
      <c r="AB3" s="40" t="s">
        <v>27</v>
      </c>
      <c r="AC3" s="40" t="s">
        <v>33</v>
      </c>
      <c r="AD3" s="40" t="s">
        <v>28</v>
      </c>
      <c r="AE3" s="40" t="s">
        <v>54</v>
      </c>
      <c r="AF3" s="39" t="s">
        <v>29</v>
      </c>
      <c r="AG3" s="44" t="s">
        <v>34</v>
      </c>
      <c r="AH3" s="40" t="s">
        <v>30</v>
      </c>
      <c r="AI3" s="40" t="s">
        <v>55</v>
      </c>
      <c r="AJ3" s="40" t="s">
        <v>31</v>
      </c>
      <c r="AK3" s="40" t="s">
        <v>38</v>
      </c>
      <c r="AL3" s="40" t="s">
        <v>35</v>
      </c>
      <c r="AM3" s="40" t="s">
        <v>56</v>
      </c>
      <c r="AN3" s="40" t="s">
        <v>44</v>
      </c>
      <c r="AO3" s="40" t="s">
        <v>47</v>
      </c>
      <c r="AP3" s="40" t="s">
        <v>45</v>
      </c>
      <c r="AQ3" s="40" t="s">
        <v>57</v>
      </c>
      <c r="AR3" s="40" t="s">
        <v>46</v>
      </c>
      <c r="AS3" s="40" t="s">
        <v>96</v>
      </c>
      <c r="AT3" s="40" t="s">
        <v>48</v>
      </c>
      <c r="AU3" s="40" t="s">
        <v>58</v>
      </c>
      <c r="AV3" s="40" t="s">
        <v>60</v>
      </c>
      <c r="AW3" s="40" t="s">
        <v>63</v>
      </c>
      <c r="AX3" s="40" t="s">
        <v>61</v>
      </c>
      <c r="AY3" s="40" t="s">
        <v>62</v>
      </c>
      <c r="AZ3" s="40" t="s">
        <v>64</v>
      </c>
      <c r="BA3" s="40" t="s">
        <v>67</v>
      </c>
      <c r="BB3" s="40" t="s">
        <v>65</v>
      </c>
      <c r="BC3" s="40" t="s">
        <v>66</v>
      </c>
      <c r="BD3" s="40" t="s">
        <v>68</v>
      </c>
      <c r="BE3" s="40" t="s">
        <v>71</v>
      </c>
      <c r="BF3" s="40" t="s">
        <v>69</v>
      </c>
      <c r="BG3" s="40" t="s">
        <v>70</v>
      </c>
      <c r="BH3" s="40" t="s">
        <v>72</v>
      </c>
      <c r="BI3" s="40" t="s">
        <v>75</v>
      </c>
      <c r="BJ3" s="40" t="s">
        <v>73</v>
      </c>
      <c r="BK3" s="40" t="s">
        <v>74</v>
      </c>
      <c r="BL3" s="40" t="s">
        <v>76</v>
      </c>
      <c r="BM3" s="40" t="s">
        <v>94</v>
      </c>
      <c r="BN3" s="40" t="s">
        <v>91</v>
      </c>
      <c r="BO3" s="40" t="s">
        <v>92</v>
      </c>
      <c r="BP3" s="40" t="s">
        <v>93</v>
      </c>
      <c r="BQ3" s="40" t="s">
        <v>97</v>
      </c>
      <c r="BR3" s="31"/>
    </row>
    <row r="4" spans="1:70" s="1" customFormat="1" ht="13.5" thickTop="1">
      <c r="A4" s="45" t="s">
        <v>0</v>
      </c>
      <c r="B4" s="46">
        <f t="shared" ref="B4:V4" si="0">B5+B6+B9</f>
        <v>58.1</v>
      </c>
      <c r="C4" s="46">
        <f t="shared" si="0"/>
        <v>57.2</v>
      </c>
      <c r="D4" s="46">
        <f t="shared" si="0"/>
        <v>58.1</v>
      </c>
      <c r="E4" s="46">
        <f t="shared" si="0"/>
        <v>56.1</v>
      </c>
      <c r="F4" s="46">
        <f t="shared" si="0"/>
        <v>57.5</v>
      </c>
      <c r="G4" s="46">
        <f t="shared" si="0"/>
        <v>53.8</v>
      </c>
      <c r="H4" s="46">
        <f t="shared" si="0"/>
        <v>51</v>
      </c>
      <c r="I4" s="46">
        <f t="shared" si="0"/>
        <v>54.6</v>
      </c>
      <c r="J4" s="46">
        <f t="shared" si="0"/>
        <v>67.8</v>
      </c>
      <c r="K4" s="46">
        <f t="shared" si="0"/>
        <v>64</v>
      </c>
      <c r="L4" s="46">
        <f t="shared" si="0"/>
        <v>61</v>
      </c>
      <c r="M4" s="46">
        <f t="shared" si="0"/>
        <v>59.2</v>
      </c>
      <c r="N4" s="46">
        <f t="shared" si="0"/>
        <v>54.9</v>
      </c>
      <c r="O4" s="46">
        <f t="shared" si="0"/>
        <v>52.1</v>
      </c>
      <c r="P4" s="46">
        <f t="shared" si="0"/>
        <v>52.6</v>
      </c>
      <c r="Q4" s="46">
        <f>Q5+Q6+Q9</f>
        <v>56.3</v>
      </c>
      <c r="R4" s="47">
        <f t="shared" si="0"/>
        <v>53.4</v>
      </c>
      <c r="S4" s="47">
        <f t="shared" si="0"/>
        <v>51</v>
      </c>
      <c r="T4" s="47">
        <f t="shared" si="0"/>
        <v>49.6</v>
      </c>
      <c r="U4" s="47">
        <f t="shared" si="0"/>
        <v>52.7</v>
      </c>
      <c r="V4" s="47">
        <f t="shared" si="0"/>
        <v>55.5</v>
      </c>
      <c r="W4" s="47">
        <f t="shared" ref="W4:AD4" si="1">W5+W6+W9</f>
        <v>54.2</v>
      </c>
      <c r="X4" s="47">
        <f t="shared" si="1"/>
        <v>53.2</v>
      </c>
      <c r="Y4" s="47">
        <f t="shared" si="1"/>
        <v>56.5</v>
      </c>
      <c r="Z4" s="46">
        <f t="shared" si="1"/>
        <v>56.6</v>
      </c>
      <c r="AA4" s="46">
        <f t="shared" si="1"/>
        <v>57.6</v>
      </c>
      <c r="AB4" s="46">
        <f t="shared" si="1"/>
        <v>57.2</v>
      </c>
      <c r="AC4" s="47">
        <f t="shared" si="1"/>
        <v>60.1</v>
      </c>
      <c r="AD4" s="47">
        <f t="shared" si="1"/>
        <v>55.4</v>
      </c>
      <c r="AE4" s="46">
        <f t="shared" ref="AE4:AK4" si="2">AE5+AE6+AE9</f>
        <v>58.3</v>
      </c>
      <c r="AF4" s="46">
        <f t="shared" si="2"/>
        <v>57.9</v>
      </c>
      <c r="AG4" s="48">
        <f t="shared" si="2"/>
        <v>59.2</v>
      </c>
      <c r="AH4" s="47">
        <f t="shared" si="2"/>
        <v>62.1</v>
      </c>
      <c r="AI4" s="47">
        <f t="shared" si="2"/>
        <v>64.900000000000006</v>
      </c>
      <c r="AJ4" s="47">
        <f t="shared" si="2"/>
        <v>63.3</v>
      </c>
      <c r="AK4" s="49">
        <f t="shared" si="2"/>
        <v>65.3</v>
      </c>
      <c r="AL4" s="47">
        <f t="shared" ref="AL4:AU4" si="3">AL5+AL6+AL9</f>
        <v>66.099999999999994</v>
      </c>
      <c r="AM4" s="47">
        <f t="shared" si="3"/>
        <v>67.099999999999994</v>
      </c>
      <c r="AN4" s="47">
        <f t="shared" si="3"/>
        <v>64.7</v>
      </c>
      <c r="AO4" s="49">
        <f t="shared" si="3"/>
        <v>66.2</v>
      </c>
      <c r="AP4" s="47">
        <f t="shared" si="3"/>
        <v>63.2</v>
      </c>
      <c r="AQ4" s="47">
        <f t="shared" si="3"/>
        <v>64.5</v>
      </c>
      <c r="AR4" s="47">
        <f t="shared" si="3"/>
        <v>62</v>
      </c>
      <c r="AS4" s="47">
        <f>AS5+AS6+AS9</f>
        <v>63</v>
      </c>
      <c r="AT4" s="47">
        <f t="shared" si="3"/>
        <v>59.1</v>
      </c>
      <c r="AU4" s="47">
        <f t="shared" si="3"/>
        <v>59.7</v>
      </c>
      <c r="AV4" s="47">
        <f t="shared" ref="AV4:BB4" si="4">AV5+AV6+AV9</f>
        <v>58.9</v>
      </c>
      <c r="AW4" s="49">
        <f t="shared" si="4"/>
        <v>60.4</v>
      </c>
      <c r="AX4" s="49">
        <f t="shared" si="4"/>
        <v>58.4</v>
      </c>
      <c r="AY4" s="47">
        <f t="shared" si="4"/>
        <v>59.9</v>
      </c>
      <c r="AZ4" s="47">
        <f t="shared" si="4"/>
        <v>59.9</v>
      </c>
      <c r="BA4" s="47">
        <v>61.3</v>
      </c>
      <c r="BB4" s="49">
        <f t="shared" si="4"/>
        <v>61</v>
      </c>
      <c r="BC4" s="49">
        <v>63</v>
      </c>
      <c r="BD4" s="47">
        <f>BD5+BD6+BD9</f>
        <v>63.3</v>
      </c>
      <c r="BE4" s="49">
        <v>65.8</v>
      </c>
      <c r="BF4" s="49">
        <f t="shared" ref="BF4:BK4" si="5">BF5+BF6+BF9</f>
        <v>65.099999999999994</v>
      </c>
      <c r="BG4" s="49">
        <f t="shared" si="5"/>
        <v>62.4</v>
      </c>
      <c r="BH4" s="49">
        <f t="shared" si="5"/>
        <v>61.3</v>
      </c>
      <c r="BI4" s="49">
        <f t="shared" si="5"/>
        <v>63</v>
      </c>
      <c r="BJ4" s="49">
        <f t="shared" si="5"/>
        <v>56.8</v>
      </c>
      <c r="BK4" s="49">
        <f t="shared" si="5"/>
        <v>55.8</v>
      </c>
      <c r="BL4" s="49">
        <f t="shared" ref="BL4:BO4" si="6">BL5+BL6+BL9</f>
        <v>55.6</v>
      </c>
      <c r="BM4" s="49">
        <f t="shared" si="6"/>
        <v>59.9</v>
      </c>
      <c r="BN4" s="49">
        <f t="shared" si="6"/>
        <v>62</v>
      </c>
      <c r="BO4" s="49">
        <f t="shared" si="6"/>
        <v>59.9</v>
      </c>
      <c r="BP4" s="49">
        <f t="shared" ref="BP4:BQ4" si="7">BP5+BP6+BP9</f>
        <v>59.9</v>
      </c>
      <c r="BQ4" s="49">
        <f t="shared" si="7"/>
        <v>62</v>
      </c>
      <c r="BR4" s="50"/>
    </row>
    <row r="5" spans="1:70">
      <c r="A5" s="51" t="s">
        <v>1</v>
      </c>
      <c r="B5" s="52">
        <v>45.2</v>
      </c>
      <c r="C5" s="52">
        <v>43.9</v>
      </c>
      <c r="D5" s="52">
        <v>45.3</v>
      </c>
      <c r="E5" s="52">
        <v>43.9</v>
      </c>
      <c r="F5" s="52">
        <v>45.7</v>
      </c>
      <c r="G5" s="52">
        <v>41.8</v>
      </c>
      <c r="H5" s="52">
        <v>39.799999999999997</v>
      </c>
      <c r="I5" s="52">
        <v>43.4</v>
      </c>
      <c r="J5" s="52">
        <v>53.3</v>
      </c>
      <c r="K5" s="52">
        <v>48.7</v>
      </c>
      <c r="L5" s="52">
        <v>46.8</v>
      </c>
      <c r="M5" s="52">
        <v>46.5</v>
      </c>
      <c r="N5" s="52">
        <v>43</v>
      </c>
      <c r="O5" s="52">
        <v>39.5</v>
      </c>
      <c r="P5" s="52">
        <v>40.4</v>
      </c>
      <c r="Q5" s="52">
        <v>44.6</v>
      </c>
      <c r="R5" s="53">
        <v>40.799999999999997</v>
      </c>
      <c r="S5" s="53">
        <v>38.200000000000003</v>
      </c>
      <c r="T5" s="53">
        <v>37.799999999999997</v>
      </c>
      <c r="U5" s="53">
        <v>41.4</v>
      </c>
      <c r="V5" s="53">
        <v>41.7</v>
      </c>
      <c r="W5" s="53">
        <v>40</v>
      </c>
      <c r="X5" s="53">
        <v>40.200000000000003</v>
      </c>
      <c r="Y5" s="53">
        <v>44</v>
      </c>
      <c r="Z5" s="52">
        <v>43.8</v>
      </c>
      <c r="AA5" s="52">
        <v>44.7</v>
      </c>
      <c r="AB5" s="52">
        <v>45.2</v>
      </c>
      <c r="AC5" s="54">
        <v>48.9</v>
      </c>
      <c r="AD5" s="52">
        <v>42.7</v>
      </c>
      <c r="AE5" s="52">
        <v>44.8</v>
      </c>
      <c r="AF5" s="52">
        <v>45.7</v>
      </c>
      <c r="AG5" s="52">
        <v>47.4</v>
      </c>
      <c r="AH5" s="52">
        <v>48.3</v>
      </c>
      <c r="AI5" s="52">
        <v>50.2</v>
      </c>
      <c r="AJ5" s="52">
        <v>49.9</v>
      </c>
      <c r="AK5" s="52">
        <v>52.6</v>
      </c>
      <c r="AL5" s="52">
        <v>50.4</v>
      </c>
      <c r="AM5" s="52">
        <v>52.4</v>
      </c>
      <c r="AN5" s="52">
        <v>51.3</v>
      </c>
      <c r="AO5" s="52">
        <v>53.4</v>
      </c>
      <c r="AP5" s="52">
        <v>50.2</v>
      </c>
      <c r="AQ5" s="52">
        <v>50.8</v>
      </c>
      <c r="AR5" s="52">
        <v>49.4</v>
      </c>
      <c r="AS5" s="52">
        <v>51.4</v>
      </c>
      <c r="AT5" s="52">
        <v>49.1</v>
      </c>
      <c r="AU5" s="52">
        <v>49.1</v>
      </c>
      <c r="AV5" s="52">
        <v>48.7</v>
      </c>
      <c r="AW5" s="52">
        <v>51</v>
      </c>
      <c r="AX5" s="52">
        <v>48.6</v>
      </c>
      <c r="AY5" s="52">
        <v>48.7</v>
      </c>
      <c r="AZ5" s="52">
        <v>49.2</v>
      </c>
      <c r="BA5" s="52">
        <v>51.1</v>
      </c>
      <c r="BB5" s="52">
        <v>47.7</v>
      </c>
      <c r="BC5" s="52">
        <v>47.2</v>
      </c>
      <c r="BD5" s="52">
        <v>48.5</v>
      </c>
      <c r="BE5" s="52">
        <v>51.9</v>
      </c>
      <c r="BF5" s="52">
        <v>50.6</v>
      </c>
      <c r="BG5" s="52">
        <v>47.2</v>
      </c>
      <c r="BH5" s="52">
        <v>47.3</v>
      </c>
      <c r="BI5" s="52">
        <v>50.6</v>
      </c>
      <c r="BJ5" s="52">
        <v>44.3</v>
      </c>
      <c r="BK5" s="52">
        <v>41.4</v>
      </c>
      <c r="BL5" s="52">
        <v>43</v>
      </c>
      <c r="BM5" s="52">
        <v>49.1</v>
      </c>
      <c r="BN5" s="52">
        <v>48.8</v>
      </c>
      <c r="BO5" s="52">
        <v>45.3</v>
      </c>
      <c r="BP5" s="52">
        <v>46.7</v>
      </c>
      <c r="BQ5" s="52">
        <v>50.5</v>
      </c>
      <c r="BR5" s="31"/>
    </row>
    <row r="6" spans="1:70" ht="13.5" customHeight="1">
      <c r="A6" s="51" t="s">
        <v>39</v>
      </c>
      <c r="B6" s="52">
        <f>B7+B8</f>
        <v>11.6</v>
      </c>
      <c r="C6" s="52">
        <f t="shared" ref="C6:V6" si="8">C7+C8</f>
        <v>12</v>
      </c>
      <c r="D6" s="52">
        <f t="shared" si="8"/>
        <v>11.5</v>
      </c>
      <c r="E6" s="52">
        <f t="shared" si="8"/>
        <v>11</v>
      </c>
      <c r="F6" s="52">
        <f t="shared" si="8"/>
        <v>10.6</v>
      </c>
      <c r="G6" s="52">
        <f t="shared" si="8"/>
        <v>10.8</v>
      </c>
      <c r="H6" s="52">
        <f t="shared" si="8"/>
        <v>10</v>
      </c>
      <c r="I6" s="52">
        <f t="shared" si="8"/>
        <v>10.199999999999999</v>
      </c>
      <c r="J6" s="52">
        <f t="shared" si="8"/>
        <v>13</v>
      </c>
      <c r="K6" s="52">
        <f t="shared" si="8"/>
        <v>14</v>
      </c>
      <c r="L6" s="52">
        <f t="shared" si="8"/>
        <v>12.9</v>
      </c>
      <c r="M6" s="52">
        <f t="shared" si="8"/>
        <v>11.7</v>
      </c>
      <c r="N6" s="52">
        <f>N7+N8</f>
        <v>10.7</v>
      </c>
      <c r="O6" s="52">
        <f t="shared" si="8"/>
        <v>11.5</v>
      </c>
      <c r="P6" s="52">
        <f t="shared" si="8"/>
        <v>11.1</v>
      </c>
      <c r="Q6" s="52">
        <f>Q7+Q8</f>
        <v>10.9</v>
      </c>
      <c r="R6" s="53">
        <f t="shared" si="8"/>
        <v>11.6</v>
      </c>
      <c r="S6" s="53">
        <f t="shared" si="8"/>
        <v>11.8</v>
      </c>
      <c r="T6" s="53">
        <f t="shared" si="8"/>
        <v>10.8</v>
      </c>
      <c r="U6" s="53">
        <f t="shared" si="8"/>
        <v>10.5</v>
      </c>
      <c r="V6" s="53">
        <f t="shared" si="8"/>
        <v>12.8</v>
      </c>
      <c r="W6" s="53">
        <f t="shared" ref="W6:AG6" si="9">W7+W8</f>
        <v>13.2</v>
      </c>
      <c r="X6" s="53">
        <f t="shared" si="9"/>
        <v>12</v>
      </c>
      <c r="Y6" s="53">
        <f t="shared" si="9"/>
        <v>11.6</v>
      </c>
      <c r="Z6" s="52">
        <f t="shared" si="9"/>
        <v>11.8</v>
      </c>
      <c r="AA6" s="52">
        <f t="shared" si="9"/>
        <v>11.9</v>
      </c>
      <c r="AB6" s="52">
        <f t="shared" si="9"/>
        <v>10.9</v>
      </c>
      <c r="AC6" s="54">
        <f t="shared" si="9"/>
        <v>10.199999999999999</v>
      </c>
      <c r="AD6" s="54">
        <f t="shared" si="9"/>
        <v>11.7</v>
      </c>
      <c r="AE6" s="54">
        <f t="shared" si="9"/>
        <v>12.5</v>
      </c>
      <c r="AF6" s="54">
        <f t="shared" si="9"/>
        <v>11.2</v>
      </c>
      <c r="AG6" s="52">
        <f t="shared" si="9"/>
        <v>10.7</v>
      </c>
      <c r="AH6" s="52">
        <f t="shared" ref="AH6:AN6" si="10">AH7+AH8</f>
        <v>12.7</v>
      </c>
      <c r="AI6" s="52">
        <f t="shared" si="10"/>
        <v>13.6</v>
      </c>
      <c r="AJ6" s="52">
        <f t="shared" si="10"/>
        <v>12.3</v>
      </c>
      <c r="AK6" s="55">
        <f t="shared" si="10"/>
        <v>11.6</v>
      </c>
      <c r="AL6" s="52">
        <f t="shared" si="10"/>
        <v>14.5</v>
      </c>
      <c r="AM6" s="52">
        <f t="shared" si="10"/>
        <v>13.6</v>
      </c>
      <c r="AN6" s="52">
        <f t="shared" si="10"/>
        <v>12.3</v>
      </c>
      <c r="AO6" s="55">
        <v>11.7</v>
      </c>
      <c r="AP6" s="52">
        <f t="shared" ref="AP6:AX6" si="11">AP7+AP8</f>
        <v>11.8</v>
      </c>
      <c r="AQ6" s="52">
        <f t="shared" si="11"/>
        <v>12.6</v>
      </c>
      <c r="AR6" s="52">
        <f t="shared" si="11"/>
        <v>11.5</v>
      </c>
      <c r="AS6" s="52">
        <f t="shared" si="11"/>
        <v>10.5</v>
      </c>
      <c r="AT6" s="52">
        <f t="shared" si="11"/>
        <v>8.9</v>
      </c>
      <c r="AU6" s="52">
        <f t="shared" si="11"/>
        <v>9.5</v>
      </c>
      <c r="AV6" s="52">
        <f t="shared" si="11"/>
        <v>9.1</v>
      </c>
      <c r="AW6" s="52">
        <f t="shared" si="11"/>
        <v>8.3000000000000007</v>
      </c>
      <c r="AX6" s="52">
        <f t="shared" si="11"/>
        <v>8.6999999999999993</v>
      </c>
      <c r="AY6" s="52">
        <f>AY7+AY8</f>
        <v>10.1</v>
      </c>
      <c r="AZ6" s="52">
        <v>9.6</v>
      </c>
      <c r="BA6" s="55">
        <v>9.1</v>
      </c>
      <c r="BB6" s="52">
        <v>12.2</v>
      </c>
      <c r="BC6" s="52">
        <v>14.7</v>
      </c>
      <c r="BD6" s="52">
        <v>13.7</v>
      </c>
      <c r="BE6" s="52">
        <v>12.8</v>
      </c>
      <c r="BF6" s="52">
        <v>13.4</v>
      </c>
      <c r="BG6" s="52">
        <v>14.1</v>
      </c>
      <c r="BH6" s="52">
        <v>12.9</v>
      </c>
      <c r="BI6" s="52">
        <v>11.3</v>
      </c>
      <c r="BJ6" s="52">
        <v>11.4</v>
      </c>
      <c r="BK6" s="52">
        <v>13.3</v>
      </c>
      <c r="BL6" s="52">
        <v>11.5</v>
      </c>
      <c r="BM6" s="52">
        <v>10.5</v>
      </c>
      <c r="BN6" s="52">
        <v>12.1</v>
      </c>
      <c r="BO6" s="52">
        <v>13.5</v>
      </c>
      <c r="BP6" s="52">
        <v>12.1</v>
      </c>
      <c r="BQ6" s="52">
        <v>11.1</v>
      </c>
      <c r="BR6" s="31"/>
    </row>
    <row r="7" spans="1:70" s="21" customFormat="1" ht="14.25" customHeight="1">
      <c r="A7" s="56" t="s">
        <v>40</v>
      </c>
      <c r="B7" s="57">
        <v>6</v>
      </c>
      <c r="C7" s="57">
        <v>6.2</v>
      </c>
      <c r="D7" s="57">
        <v>5.6</v>
      </c>
      <c r="E7" s="57">
        <v>5.3</v>
      </c>
      <c r="F7" s="57">
        <v>5.5</v>
      </c>
      <c r="G7" s="57">
        <v>5.7</v>
      </c>
      <c r="H7" s="57">
        <v>5</v>
      </c>
      <c r="I7" s="57">
        <v>5</v>
      </c>
      <c r="J7" s="57">
        <v>7.2</v>
      </c>
      <c r="K7" s="57">
        <v>7.7</v>
      </c>
      <c r="L7" s="57">
        <v>6.7</v>
      </c>
      <c r="M7" s="57">
        <v>5.9</v>
      </c>
      <c r="N7" s="57">
        <v>6.2</v>
      </c>
      <c r="O7" s="57">
        <v>6.5</v>
      </c>
      <c r="P7" s="57">
        <v>5.9</v>
      </c>
      <c r="Q7" s="57">
        <v>5.7</v>
      </c>
      <c r="R7" s="58">
        <v>7</v>
      </c>
      <c r="S7" s="58">
        <v>6.7</v>
      </c>
      <c r="T7" s="58">
        <v>5.8</v>
      </c>
      <c r="U7" s="58">
        <v>5.5</v>
      </c>
      <c r="V7" s="58">
        <v>7.6</v>
      </c>
      <c r="W7" s="58">
        <v>7.3</v>
      </c>
      <c r="X7" s="58">
        <v>6.3</v>
      </c>
      <c r="Y7" s="58">
        <v>6</v>
      </c>
      <c r="Z7" s="57">
        <v>7.4</v>
      </c>
      <c r="AA7" s="57">
        <v>6.9</v>
      </c>
      <c r="AB7" s="57">
        <v>5.9</v>
      </c>
      <c r="AC7" s="59">
        <v>5.4</v>
      </c>
      <c r="AD7" s="57">
        <v>6.8</v>
      </c>
      <c r="AE7" s="57">
        <v>6.8</v>
      </c>
      <c r="AF7" s="57">
        <v>5.8</v>
      </c>
      <c r="AG7" s="57">
        <v>5.5</v>
      </c>
      <c r="AH7" s="57">
        <v>6.8</v>
      </c>
      <c r="AI7" s="57">
        <v>7</v>
      </c>
      <c r="AJ7" s="57">
        <v>6</v>
      </c>
      <c r="AK7" s="52">
        <v>5.6</v>
      </c>
      <c r="AL7" s="57">
        <v>7.4</v>
      </c>
      <c r="AM7" s="57">
        <v>7.3</v>
      </c>
      <c r="AN7" s="57">
        <v>6.4</v>
      </c>
      <c r="AO7" s="52">
        <v>6</v>
      </c>
      <c r="AP7" s="57">
        <v>6.8</v>
      </c>
      <c r="AQ7" s="57">
        <v>7.2</v>
      </c>
      <c r="AR7" s="57">
        <v>6.1</v>
      </c>
      <c r="AS7" s="57">
        <v>5.2</v>
      </c>
      <c r="AT7" s="52">
        <v>4.2</v>
      </c>
      <c r="AU7" s="52">
        <v>4.5999999999999996</v>
      </c>
      <c r="AV7" s="57">
        <v>3.8</v>
      </c>
      <c r="AW7" s="57">
        <v>3.4</v>
      </c>
      <c r="AX7" s="57">
        <v>4.0999999999999996</v>
      </c>
      <c r="AY7" s="52">
        <v>4.4000000000000004</v>
      </c>
      <c r="AZ7" s="52">
        <v>4</v>
      </c>
      <c r="BA7" s="57">
        <v>3.6</v>
      </c>
      <c r="BB7" s="57">
        <v>7.2</v>
      </c>
      <c r="BC7" s="57">
        <v>8.3000000000000007</v>
      </c>
      <c r="BD7" s="52">
        <v>7.3</v>
      </c>
      <c r="BE7" s="52">
        <v>6.6</v>
      </c>
      <c r="BF7" s="52">
        <v>8.6</v>
      </c>
      <c r="BG7" s="52">
        <v>8.5</v>
      </c>
      <c r="BH7" s="52">
        <v>7.4</v>
      </c>
      <c r="BI7" s="52">
        <v>6.1</v>
      </c>
      <c r="BJ7" s="52">
        <v>6.7</v>
      </c>
      <c r="BK7" s="52">
        <v>7.9</v>
      </c>
      <c r="BL7" s="52">
        <v>6.1</v>
      </c>
      <c r="BM7" s="52">
        <v>5.4</v>
      </c>
      <c r="BN7" s="52">
        <v>6.5</v>
      </c>
      <c r="BO7" s="52">
        <v>7.6</v>
      </c>
      <c r="BP7" s="52">
        <v>6.3</v>
      </c>
      <c r="BQ7" s="52">
        <v>5.6</v>
      </c>
      <c r="BR7" s="60"/>
    </row>
    <row r="8" spans="1:70">
      <c r="A8" s="56" t="s">
        <v>2</v>
      </c>
      <c r="B8" s="52">
        <v>5.6</v>
      </c>
      <c r="C8" s="52">
        <v>5.8</v>
      </c>
      <c r="D8" s="52">
        <v>5.9</v>
      </c>
      <c r="E8" s="52">
        <v>5.7</v>
      </c>
      <c r="F8" s="52">
        <v>5.0999999999999996</v>
      </c>
      <c r="G8" s="52">
        <v>5.0999999999999996</v>
      </c>
      <c r="H8" s="52">
        <v>5</v>
      </c>
      <c r="I8" s="52">
        <v>5.2</v>
      </c>
      <c r="J8" s="52">
        <v>5.8</v>
      </c>
      <c r="K8" s="52">
        <v>6.3</v>
      </c>
      <c r="L8" s="52">
        <v>6.2</v>
      </c>
      <c r="M8" s="52">
        <v>5.8</v>
      </c>
      <c r="N8" s="52">
        <v>4.5</v>
      </c>
      <c r="O8" s="52">
        <v>5</v>
      </c>
      <c r="P8" s="52">
        <v>5.2</v>
      </c>
      <c r="Q8" s="52">
        <v>5.2</v>
      </c>
      <c r="R8" s="53">
        <v>4.5999999999999996</v>
      </c>
      <c r="S8" s="53">
        <v>5.0999999999999996</v>
      </c>
      <c r="T8" s="53">
        <v>5</v>
      </c>
      <c r="U8" s="53">
        <v>5</v>
      </c>
      <c r="V8" s="53">
        <v>5.2</v>
      </c>
      <c r="W8" s="53">
        <v>5.9</v>
      </c>
      <c r="X8" s="53">
        <v>5.7</v>
      </c>
      <c r="Y8" s="53">
        <v>5.6</v>
      </c>
      <c r="Z8" s="52">
        <v>4.4000000000000004</v>
      </c>
      <c r="AA8" s="52">
        <v>5</v>
      </c>
      <c r="AB8" s="52">
        <v>5</v>
      </c>
      <c r="AC8" s="54">
        <v>4.8</v>
      </c>
      <c r="AD8" s="52">
        <v>4.9000000000000004</v>
      </c>
      <c r="AE8" s="52">
        <v>5.7</v>
      </c>
      <c r="AF8" s="52">
        <v>5.4</v>
      </c>
      <c r="AG8" s="52">
        <v>5.2</v>
      </c>
      <c r="AH8" s="52">
        <v>5.9</v>
      </c>
      <c r="AI8" s="52">
        <v>6.6</v>
      </c>
      <c r="AJ8" s="52">
        <v>6.3</v>
      </c>
      <c r="AK8" s="52">
        <v>6</v>
      </c>
      <c r="AL8" s="52">
        <v>7.1</v>
      </c>
      <c r="AM8" s="52">
        <v>6.3</v>
      </c>
      <c r="AN8" s="52">
        <v>5.9</v>
      </c>
      <c r="AO8" s="52">
        <v>5.7</v>
      </c>
      <c r="AP8" s="52">
        <v>5</v>
      </c>
      <c r="AQ8" s="52">
        <v>5.4</v>
      </c>
      <c r="AR8" s="52">
        <v>5.4</v>
      </c>
      <c r="AS8" s="52">
        <v>5.3</v>
      </c>
      <c r="AT8" s="52">
        <v>4.7</v>
      </c>
      <c r="AU8" s="52">
        <v>4.9000000000000004</v>
      </c>
      <c r="AV8" s="52">
        <v>5.3</v>
      </c>
      <c r="AW8" s="52">
        <v>4.9000000000000004</v>
      </c>
      <c r="AX8" s="52">
        <v>4.5999999999999996</v>
      </c>
      <c r="AY8" s="52">
        <v>5.7</v>
      </c>
      <c r="AZ8" s="52">
        <v>5.6</v>
      </c>
      <c r="BA8" s="52">
        <v>5.5</v>
      </c>
      <c r="BB8" s="52">
        <v>5</v>
      </c>
      <c r="BC8" s="52">
        <v>6.4</v>
      </c>
      <c r="BD8" s="52">
        <v>6.4</v>
      </c>
      <c r="BE8" s="52">
        <v>6.2</v>
      </c>
      <c r="BF8" s="52">
        <v>4.8</v>
      </c>
      <c r="BG8" s="52">
        <v>5.6</v>
      </c>
      <c r="BH8" s="52">
        <v>5.5</v>
      </c>
      <c r="BI8" s="52">
        <v>5.2</v>
      </c>
      <c r="BJ8" s="52">
        <v>4.7</v>
      </c>
      <c r="BK8" s="52">
        <v>5.4</v>
      </c>
      <c r="BL8" s="52">
        <v>5.4</v>
      </c>
      <c r="BM8" s="52">
        <v>5.0999999999999996</v>
      </c>
      <c r="BN8" s="52">
        <v>5.6</v>
      </c>
      <c r="BO8" s="52">
        <v>5.9</v>
      </c>
      <c r="BP8" s="52">
        <v>5.8</v>
      </c>
      <c r="BQ8" s="52">
        <v>5.5</v>
      </c>
      <c r="BR8" s="31"/>
    </row>
    <row r="9" spans="1:70" ht="25.5" customHeight="1">
      <c r="A9" s="51" t="s">
        <v>41</v>
      </c>
      <c r="B9" s="52">
        <v>1.3</v>
      </c>
      <c r="C9" s="52">
        <v>1.3</v>
      </c>
      <c r="D9" s="52">
        <v>1.3</v>
      </c>
      <c r="E9" s="52">
        <v>1.2</v>
      </c>
      <c r="F9" s="52">
        <v>1.2</v>
      </c>
      <c r="G9" s="52">
        <v>1.2</v>
      </c>
      <c r="H9" s="52">
        <v>1.2</v>
      </c>
      <c r="I9" s="52">
        <v>1</v>
      </c>
      <c r="J9" s="52">
        <v>1.5</v>
      </c>
      <c r="K9" s="52">
        <v>1.3</v>
      </c>
      <c r="L9" s="52">
        <v>1.3</v>
      </c>
      <c r="M9" s="52">
        <v>1</v>
      </c>
      <c r="N9" s="52">
        <v>1.2</v>
      </c>
      <c r="O9" s="52">
        <v>1.1000000000000001</v>
      </c>
      <c r="P9" s="52">
        <v>1.1000000000000001</v>
      </c>
      <c r="Q9" s="52">
        <v>0.8</v>
      </c>
      <c r="R9" s="53">
        <v>1</v>
      </c>
      <c r="S9" s="53">
        <v>1</v>
      </c>
      <c r="T9" s="53">
        <v>1</v>
      </c>
      <c r="U9" s="53">
        <v>0.8</v>
      </c>
      <c r="V9" s="53">
        <v>1</v>
      </c>
      <c r="W9" s="53">
        <v>1</v>
      </c>
      <c r="X9" s="53">
        <v>1</v>
      </c>
      <c r="Y9" s="53">
        <v>0.9</v>
      </c>
      <c r="Z9" s="52">
        <v>1</v>
      </c>
      <c r="AA9" s="52">
        <v>1</v>
      </c>
      <c r="AB9" s="52">
        <v>1.1000000000000001</v>
      </c>
      <c r="AC9" s="54">
        <v>1</v>
      </c>
      <c r="AD9" s="52">
        <v>1</v>
      </c>
      <c r="AE9" s="52">
        <v>1</v>
      </c>
      <c r="AF9" s="52">
        <v>1</v>
      </c>
      <c r="AG9" s="52">
        <v>1.1000000000000001</v>
      </c>
      <c r="AH9" s="52">
        <v>1.1000000000000001</v>
      </c>
      <c r="AI9" s="52">
        <v>1.1000000000000001</v>
      </c>
      <c r="AJ9" s="52">
        <v>1.1000000000000001</v>
      </c>
      <c r="AK9" s="52">
        <v>1.1000000000000001</v>
      </c>
      <c r="AL9" s="52">
        <v>1.2</v>
      </c>
      <c r="AM9" s="52">
        <v>1.1000000000000001</v>
      </c>
      <c r="AN9" s="52">
        <v>1.1000000000000001</v>
      </c>
      <c r="AO9" s="52">
        <v>1.1000000000000001</v>
      </c>
      <c r="AP9" s="52">
        <v>1.2</v>
      </c>
      <c r="AQ9" s="52">
        <v>1.1000000000000001</v>
      </c>
      <c r="AR9" s="52">
        <v>1.1000000000000001</v>
      </c>
      <c r="AS9" s="52">
        <v>1.1000000000000001</v>
      </c>
      <c r="AT9" s="52">
        <v>1.1000000000000001</v>
      </c>
      <c r="AU9" s="52">
        <v>1.1000000000000001</v>
      </c>
      <c r="AV9" s="52">
        <v>1.1000000000000001</v>
      </c>
      <c r="AW9" s="52">
        <v>1.1000000000000001</v>
      </c>
      <c r="AX9" s="52">
        <v>1.1000000000000001</v>
      </c>
      <c r="AY9" s="52">
        <v>1.1000000000000001</v>
      </c>
      <c r="AZ9" s="52">
        <v>1.1000000000000001</v>
      </c>
      <c r="BA9" s="52">
        <v>1.1000000000000001</v>
      </c>
      <c r="BB9" s="52">
        <v>1.1000000000000001</v>
      </c>
      <c r="BC9" s="52">
        <v>1.1000000000000001</v>
      </c>
      <c r="BD9" s="52">
        <v>1.1000000000000001</v>
      </c>
      <c r="BE9" s="52">
        <v>1.1000000000000001</v>
      </c>
      <c r="BF9" s="52">
        <v>1.1000000000000001</v>
      </c>
      <c r="BG9" s="52">
        <v>1.1000000000000001</v>
      </c>
      <c r="BH9" s="52">
        <v>1.1000000000000001</v>
      </c>
      <c r="BI9" s="52">
        <v>1.1000000000000001</v>
      </c>
      <c r="BJ9" s="52">
        <v>1.1000000000000001</v>
      </c>
      <c r="BK9" s="52">
        <v>1.1000000000000001</v>
      </c>
      <c r="BL9" s="52">
        <v>1.1000000000000001</v>
      </c>
      <c r="BM9" s="52">
        <v>0.3</v>
      </c>
      <c r="BN9" s="52">
        <v>1.1000000000000001</v>
      </c>
      <c r="BO9" s="52">
        <v>1.1000000000000001</v>
      </c>
      <c r="BP9" s="52">
        <v>1.1000000000000001</v>
      </c>
      <c r="BQ9" s="52">
        <v>0.4</v>
      </c>
      <c r="BR9" s="31"/>
    </row>
    <row r="10" spans="1:70" s="1" customFormat="1">
      <c r="A10" s="61" t="s">
        <v>3</v>
      </c>
      <c r="B10" s="62">
        <f t="shared" ref="B10:P10" si="12">B11+B12</f>
        <v>26.9</v>
      </c>
      <c r="C10" s="62">
        <f t="shared" si="12"/>
        <v>35.799999999999997</v>
      </c>
      <c r="D10" s="62">
        <f t="shared" si="12"/>
        <v>37.700000000000003</v>
      </c>
      <c r="E10" s="62">
        <f t="shared" si="12"/>
        <v>35.5</v>
      </c>
      <c r="F10" s="62">
        <f t="shared" si="12"/>
        <v>18.2</v>
      </c>
      <c r="G10" s="62">
        <f t="shared" si="12"/>
        <v>26.3</v>
      </c>
      <c r="H10" s="62">
        <f t="shared" si="12"/>
        <v>28.1</v>
      </c>
      <c r="I10" s="62">
        <f t="shared" si="12"/>
        <v>27.5</v>
      </c>
      <c r="J10" s="62">
        <f t="shared" si="12"/>
        <v>29.1</v>
      </c>
      <c r="K10" s="62">
        <f t="shared" si="12"/>
        <v>29.3</v>
      </c>
      <c r="L10" s="62">
        <f t="shared" si="12"/>
        <v>31.7</v>
      </c>
      <c r="M10" s="62">
        <f t="shared" si="12"/>
        <v>29.4</v>
      </c>
      <c r="N10" s="62">
        <f t="shared" si="12"/>
        <v>19.8</v>
      </c>
      <c r="O10" s="62">
        <f t="shared" si="12"/>
        <v>21.9</v>
      </c>
      <c r="P10" s="62">
        <f t="shared" si="12"/>
        <v>22.9</v>
      </c>
      <c r="Q10" s="62">
        <f>Q11+Q12</f>
        <v>25.3</v>
      </c>
      <c r="R10" s="63">
        <f t="shared" ref="R10:Z10" si="13">R11+R12</f>
        <v>22.3</v>
      </c>
      <c r="S10" s="63">
        <f t="shared" si="13"/>
        <v>20.6</v>
      </c>
      <c r="T10" s="63">
        <f t="shared" si="13"/>
        <v>20.8</v>
      </c>
      <c r="U10" s="63">
        <f t="shared" si="13"/>
        <v>23</v>
      </c>
      <c r="V10" s="63">
        <f t="shared" si="13"/>
        <v>22.6</v>
      </c>
      <c r="W10" s="63">
        <f t="shared" si="13"/>
        <v>19.8</v>
      </c>
      <c r="X10" s="63">
        <f t="shared" si="13"/>
        <v>22.4</v>
      </c>
      <c r="Y10" s="63">
        <f t="shared" si="13"/>
        <v>25.2</v>
      </c>
      <c r="Z10" s="62">
        <f t="shared" si="13"/>
        <v>24.5</v>
      </c>
      <c r="AA10" s="62">
        <f>AA11+AA12</f>
        <v>24.5</v>
      </c>
      <c r="AB10" s="62">
        <f>AB11+AB12</f>
        <v>26.6</v>
      </c>
      <c r="AC10" s="64">
        <f>AC11+AC12</f>
        <v>24.6</v>
      </c>
      <c r="AD10" s="64">
        <f>AD11+AD12</f>
        <v>23.5</v>
      </c>
      <c r="AE10" s="62">
        <f t="shared" ref="AE10:AK10" si="14">AE11+AE12</f>
        <v>22.3</v>
      </c>
      <c r="AF10" s="62">
        <f t="shared" si="14"/>
        <v>24.6</v>
      </c>
      <c r="AG10" s="62">
        <f t="shared" si="14"/>
        <v>25.8</v>
      </c>
      <c r="AH10" s="62">
        <f t="shared" si="14"/>
        <v>25.5</v>
      </c>
      <c r="AI10" s="62">
        <f t="shared" si="14"/>
        <v>24.5</v>
      </c>
      <c r="AJ10" s="62">
        <f t="shared" si="14"/>
        <v>27.3</v>
      </c>
      <c r="AK10" s="65">
        <f t="shared" si="14"/>
        <v>27.9</v>
      </c>
      <c r="AL10" s="62">
        <f t="shared" ref="AL10:AU10" si="15">AL11+AL12</f>
        <v>24.1</v>
      </c>
      <c r="AM10" s="62">
        <f t="shared" si="15"/>
        <v>23.6</v>
      </c>
      <c r="AN10" s="62">
        <f t="shared" si="15"/>
        <v>26.4</v>
      </c>
      <c r="AO10" s="65">
        <f t="shared" si="15"/>
        <v>27.9</v>
      </c>
      <c r="AP10" s="62">
        <f t="shared" si="15"/>
        <v>23.3</v>
      </c>
      <c r="AQ10" s="62">
        <f t="shared" si="15"/>
        <v>23</v>
      </c>
      <c r="AR10" s="62">
        <f t="shared" si="15"/>
        <v>25.5</v>
      </c>
      <c r="AS10" s="62">
        <f>AS11+AS12</f>
        <v>26.4</v>
      </c>
      <c r="AT10" s="62">
        <f t="shared" si="15"/>
        <v>22.5</v>
      </c>
      <c r="AU10" s="62">
        <f t="shared" si="15"/>
        <v>22.2</v>
      </c>
      <c r="AV10" s="62">
        <f t="shared" ref="AV10:BB10" si="16">AV11+AV12</f>
        <v>24.5</v>
      </c>
      <c r="AW10" s="64">
        <f t="shared" si="16"/>
        <v>25.3</v>
      </c>
      <c r="AX10" s="64">
        <f t="shared" si="16"/>
        <v>21.2</v>
      </c>
      <c r="AY10" s="62">
        <f t="shared" si="16"/>
        <v>25</v>
      </c>
      <c r="AZ10" s="62">
        <f t="shared" si="16"/>
        <v>27.9</v>
      </c>
      <c r="BA10" s="62">
        <v>27.7</v>
      </c>
      <c r="BB10" s="64">
        <f t="shared" si="16"/>
        <v>20</v>
      </c>
      <c r="BC10" s="64">
        <v>24.2</v>
      </c>
      <c r="BD10" s="62">
        <f>BD11+BD12</f>
        <v>29.6</v>
      </c>
      <c r="BE10" s="64">
        <v>28.8</v>
      </c>
      <c r="BF10" s="64">
        <f t="shared" ref="BF10:BK10" si="17">BF11+BF12</f>
        <v>21.6</v>
      </c>
      <c r="BG10" s="64">
        <f t="shared" si="17"/>
        <v>24.3</v>
      </c>
      <c r="BH10" s="64">
        <f t="shared" si="17"/>
        <v>27.5</v>
      </c>
      <c r="BI10" s="64">
        <f t="shared" si="17"/>
        <v>26.5</v>
      </c>
      <c r="BJ10" s="64">
        <f t="shared" si="17"/>
        <v>19.2</v>
      </c>
      <c r="BK10" s="64">
        <f t="shared" si="17"/>
        <v>21.3</v>
      </c>
      <c r="BL10" s="64">
        <f t="shared" ref="BL10:BO10" si="18">BL11+BL12</f>
        <v>24.4</v>
      </c>
      <c r="BM10" s="64">
        <f t="shared" si="18"/>
        <v>25</v>
      </c>
      <c r="BN10" s="64">
        <f t="shared" si="18"/>
        <v>26.1</v>
      </c>
      <c r="BO10" s="64">
        <f t="shared" si="18"/>
        <v>29.8</v>
      </c>
      <c r="BP10" s="64">
        <f t="shared" ref="BP10:BQ10" si="19">BP11+BP12</f>
        <v>30.9</v>
      </c>
      <c r="BQ10" s="64">
        <f t="shared" si="19"/>
        <v>29.6</v>
      </c>
      <c r="BR10" s="50"/>
    </row>
    <row r="11" spans="1:70" ht="25.5">
      <c r="A11" s="51" t="s">
        <v>4</v>
      </c>
      <c r="B11" s="52">
        <v>21.7</v>
      </c>
      <c r="C11" s="52">
        <v>31.1</v>
      </c>
      <c r="D11" s="52">
        <v>31.3</v>
      </c>
      <c r="E11" s="52">
        <v>30</v>
      </c>
      <c r="F11" s="52">
        <v>20.100000000000001</v>
      </c>
      <c r="G11" s="52">
        <v>26.6</v>
      </c>
      <c r="H11" s="52">
        <v>27.5</v>
      </c>
      <c r="I11" s="52">
        <v>26.8</v>
      </c>
      <c r="J11" s="52">
        <v>20.5</v>
      </c>
      <c r="K11" s="52">
        <v>24.8</v>
      </c>
      <c r="L11" s="52">
        <v>29.4</v>
      </c>
      <c r="M11" s="52">
        <v>27.8</v>
      </c>
      <c r="N11" s="52">
        <v>16.899999999999999</v>
      </c>
      <c r="O11" s="52">
        <v>19.399999999999999</v>
      </c>
      <c r="P11" s="52">
        <v>20.6</v>
      </c>
      <c r="Q11" s="52">
        <v>24.3</v>
      </c>
      <c r="R11" s="53">
        <v>19.5</v>
      </c>
      <c r="S11" s="53">
        <v>18</v>
      </c>
      <c r="T11" s="53">
        <v>18.399999999999999</v>
      </c>
      <c r="U11" s="53">
        <v>21.5</v>
      </c>
      <c r="V11" s="53">
        <v>19.899999999999999</v>
      </c>
      <c r="W11" s="53">
        <v>17.399999999999999</v>
      </c>
      <c r="X11" s="53">
        <v>18.3</v>
      </c>
      <c r="Y11" s="53">
        <v>22.8</v>
      </c>
      <c r="Z11" s="52">
        <v>19.899999999999999</v>
      </c>
      <c r="AA11" s="52">
        <v>17.600000000000001</v>
      </c>
      <c r="AB11" s="52">
        <v>20.399999999999999</v>
      </c>
      <c r="AC11" s="54">
        <v>21.9</v>
      </c>
      <c r="AD11" s="52">
        <v>18.8</v>
      </c>
      <c r="AE11" s="52">
        <v>16.8</v>
      </c>
      <c r="AF11" s="52">
        <v>19.3</v>
      </c>
      <c r="AG11" s="52">
        <v>21.6</v>
      </c>
      <c r="AH11" s="52">
        <v>20.9</v>
      </c>
      <c r="AI11" s="52">
        <v>18.600000000000001</v>
      </c>
      <c r="AJ11" s="52">
        <v>20.6</v>
      </c>
      <c r="AK11" s="52">
        <v>22.9</v>
      </c>
      <c r="AL11" s="52">
        <v>20</v>
      </c>
      <c r="AM11" s="52">
        <v>18.3</v>
      </c>
      <c r="AN11" s="52">
        <v>20.399999999999999</v>
      </c>
      <c r="AO11" s="52">
        <v>22.7</v>
      </c>
      <c r="AP11" s="52">
        <v>19.2</v>
      </c>
      <c r="AQ11" s="52">
        <v>17.8</v>
      </c>
      <c r="AR11" s="52">
        <v>19.8</v>
      </c>
      <c r="AS11" s="52">
        <v>21.7</v>
      </c>
      <c r="AT11" s="52">
        <v>18.5</v>
      </c>
      <c r="AU11" s="52">
        <v>17.3</v>
      </c>
      <c r="AV11" s="52">
        <v>19.3</v>
      </c>
      <c r="AW11" s="52">
        <v>21.2</v>
      </c>
      <c r="AX11" s="52">
        <v>18</v>
      </c>
      <c r="AY11" s="52">
        <v>20.399999999999999</v>
      </c>
      <c r="AZ11" s="52">
        <v>23.2</v>
      </c>
      <c r="BA11" s="52">
        <v>23.5</v>
      </c>
      <c r="BB11" s="52">
        <v>17.600000000000001</v>
      </c>
      <c r="BC11" s="52">
        <v>20.7</v>
      </c>
      <c r="BD11" s="52">
        <v>24.2</v>
      </c>
      <c r="BE11" s="52">
        <v>24.7</v>
      </c>
      <c r="BF11" s="52">
        <v>18.399999999999999</v>
      </c>
      <c r="BG11" s="52">
        <v>20.399999999999999</v>
      </c>
      <c r="BH11" s="52">
        <v>23</v>
      </c>
      <c r="BI11" s="52">
        <v>23</v>
      </c>
      <c r="BJ11" s="52">
        <v>16.5</v>
      </c>
      <c r="BK11" s="52">
        <v>18.100000000000001</v>
      </c>
      <c r="BL11" s="52">
        <v>20.8</v>
      </c>
      <c r="BM11" s="52">
        <v>22.1</v>
      </c>
      <c r="BN11" s="52">
        <v>21.9</v>
      </c>
      <c r="BO11" s="52">
        <v>23.9</v>
      </c>
      <c r="BP11" s="52">
        <v>26.1</v>
      </c>
      <c r="BQ11" s="52">
        <v>26.3</v>
      </c>
      <c r="BR11" s="31"/>
    </row>
    <row r="12" spans="1:70" ht="24" customHeight="1">
      <c r="A12" s="51" t="s">
        <v>42</v>
      </c>
      <c r="B12" s="52">
        <v>5.2</v>
      </c>
      <c r="C12" s="52">
        <v>4.7</v>
      </c>
      <c r="D12" s="52">
        <v>6.4</v>
      </c>
      <c r="E12" s="52">
        <v>5.5</v>
      </c>
      <c r="F12" s="52">
        <v>-1.9</v>
      </c>
      <c r="G12" s="52">
        <v>-0.3</v>
      </c>
      <c r="H12" s="52">
        <v>0.6</v>
      </c>
      <c r="I12" s="52">
        <v>0.7</v>
      </c>
      <c r="J12" s="52">
        <v>8.6</v>
      </c>
      <c r="K12" s="52">
        <v>4.5</v>
      </c>
      <c r="L12" s="52">
        <v>2.2999999999999998</v>
      </c>
      <c r="M12" s="52">
        <v>1.6</v>
      </c>
      <c r="N12" s="52">
        <v>2.9</v>
      </c>
      <c r="O12" s="52">
        <v>2.5</v>
      </c>
      <c r="P12" s="52">
        <v>2.2999999999999998</v>
      </c>
      <c r="Q12" s="52">
        <v>1</v>
      </c>
      <c r="R12" s="53">
        <v>2.8</v>
      </c>
      <c r="S12" s="53">
        <v>2.6</v>
      </c>
      <c r="T12" s="53">
        <v>2.4</v>
      </c>
      <c r="U12" s="53">
        <v>1.5</v>
      </c>
      <c r="V12" s="53">
        <v>2.7</v>
      </c>
      <c r="W12" s="53">
        <v>2.4</v>
      </c>
      <c r="X12" s="53">
        <v>4.0999999999999996</v>
      </c>
      <c r="Y12" s="53">
        <v>2.4</v>
      </c>
      <c r="Z12" s="52">
        <v>4.5999999999999996</v>
      </c>
      <c r="AA12" s="52">
        <v>6.9</v>
      </c>
      <c r="AB12" s="52">
        <v>6.2</v>
      </c>
      <c r="AC12" s="54">
        <v>2.7</v>
      </c>
      <c r="AD12" s="52">
        <v>4.7</v>
      </c>
      <c r="AE12" s="52">
        <v>5.5</v>
      </c>
      <c r="AF12" s="52">
        <v>5.3</v>
      </c>
      <c r="AG12" s="52">
        <v>4.2</v>
      </c>
      <c r="AH12" s="52">
        <v>4.5999999999999996</v>
      </c>
      <c r="AI12" s="52">
        <v>5.9</v>
      </c>
      <c r="AJ12" s="52">
        <v>6.7</v>
      </c>
      <c r="AK12" s="52">
        <v>5</v>
      </c>
      <c r="AL12" s="52">
        <v>4.0999999999999996</v>
      </c>
      <c r="AM12" s="52">
        <v>5.3</v>
      </c>
      <c r="AN12" s="52">
        <v>6</v>
      </c>
      <c r="AO12" s="52">
        <v>5.2</v>
      </c>
      <c r="AP12" s="52">
        <v>4.0999999999999996</v>
      </c>
      <c r="AQ12" s="52">
        <v>5.2</v>
      </c>
      <c r="AR12" s="52">
        <v>5.7</v>
      </c>
      <c r="AS12" s="52">
        <v>4.7</v>
      </c>
      <c r="AT12" s="52">
        <v>4</v>
      </c>
      <c r="AU12" s="52">
        <v>4.9000000000000004</v>
      </c>
      <c r="AV12" s="52">
        <v>5.2</v>
      </c>
      <c r="AW12" s="52">
        <v>4.0999999999999996</v>
      </c>
      <c r="AX12" s="52">
        <v>3.2</v>
      </c>
      <c r="AY12" s="52">
        <v>4.5999999999999996</v>
      </c>
      <c r="AZ12" s="52">
        <v>4.7</v>
      </c>
      <c r="BA12" s="52">
        <v>4.2</v>
      </c>
      <c r="BB12" s="52">
        <v>2.4</v>
      </c>
      <c r="BC12" s="52">
        <v>3.5</v>
      </c>
      <c r="BD12" s="52">
        <v>5.4</v>
      </c>
      <c r="BE12" s="52">
        <v>4.0999999999999996</v>
      </c>
      <c r="BF12" s="52">
        <v>3.2</v>
      </c>
      <c r="BG12" s="52">
        <v>3.9</v>
      </c>
      <c r="BH12" s="52">
        <v>4.5</v>
      </c>
      <c r="BI12" s="52">
        <v>3.5</v>
      </c>
      <c r="BJ12" s="52">
        <v>2.7</v>
      </c>
      <c r="BK12" s="52">
        <v>3.2</v>
      </c>
      <c r="BL12" s="52">
        <v>3.6</v>
      </c>
      <c r="BM12" s="52">
        <v>2.9</v>
      </c>
      <c r="BN12" s="52">
        <v>4.2</v>
      </c>
      <c r="BO12" s="52">
        <v>5.9</v>
      </c>
      <c r="BP12" s="52">
        <v>4.8</v>
      </c>
      <c r="BQ12" s="52">
        <v>3.3</v>
      </c>
      <c r="BR12" s="31"/>
    </row>
    <row r="13" spans="1:70" s="1" customFormat="1">
      <c r="A13" s="61" t="s">
        <v>43</v>
      </c>
      <c r="B13" s="62">
        <f t="shared" ref="B13:U13" si="20">B14-B15</f>
        <v>10.8</v>
      </c>
      <c r="C13" s="62">
        <f t="shared" si="20"/>
        <v>8.1</v>
      </c>
      <c r="D13" s="62">
        <f t="shared" si="20"/>
        <v>5.9</v>
      </c>
      <c r="E13" s="62">
        <f t="shared" si="20"/>
        <v>6.5</v>
      </c>
      <c r="F13" s="62">
        <f t="shared" si="20"/>
        <v>27</v>
      </c>
      <c r="G13" s="62">
        <f t="shared" si="20"/>
        <v>24.5</v>
      </c>
      <c r="H13" s="62">
        <f t="shared" si="20"/>
        <v>23.2</v>
      </c>
      <c r="I13" s="62">
        <f t="shared" si="20"/>
        <v>20</v>
      </c>
      <c r="J13" s="62">
        <f t="shared" si="20"/>
        <v>4.2</v>
      </c>
      <c r="K13" s="62">
        <f t="shared" si="20"/>
        <v>3.1</v>
      </c>
      <c r="L13" s="62">
        <f t="shared" si="20"/>
        <v>5.9</v>
      </c>
      <c r="M13" s="62">
        <f t="shared" si="20"/>
        <v>7.9</v>
      </c>
      <c r="N13" s="62">
        <f t="shared" si="20"/>
        <v>22.1</v>
      </c>
      <c r="O13" s="62">
        <f t="shared" si="20"/>
        <v>21.2</v>
      </c>
      <c r="P13" s="62">
        <f t="shared" si="20"/>
        <v>17.2</v>
      </c>
      <c r="Q13" s="62">
        <f t="shared" si="20"/>
        <v>14.3</v>
      </c>
      <c r="R13" s="63">
        <f t="shared" si="20"/>
        <v>23.1</v>
      </c>
      <c r="S13" s="63">
        <f t="shared" si="20"/>
        <v>27.7</v>
      </c>
      <c r="T13" s="63">
        <f t="shared" si="20"/>
        <v>24.4</v>
      </c>
      <c r="U13" s="63">
        <f t="shared" si="20"/>
        <v>19.8</v>
      </c>
      <c r="V13" s="63">
        <f t="shared" ref="V13:AA13" si="21">V14-V15</f>
        <v>23.4</v>
      </c>
      <c r="W13" s="63">
        <f t="shared" si="21"/>
        <v>22.8</v>
      </c>
      <c r="X13" s="63">
        <f t="shared" si="21"/>
        <v>18.5</v>
      </c>
      <c r="Y13" s="63">
        <f t="shared" si="21"/>
        <v>14.5</v>
      </c>
      <c r="Z13" s="62">
        <f t="shared" si="21"/>
        <v>19.399999999999999</v>
      </c>
      <c r="AA13" s="62">
        <f t="shared" si="21"/>
        <v>16.8</v>
      </c>
      <c r="AB13" s="62">
        <f>AB14-AB15</f>
        <v>13.5</v>
      </c>
      <c r="AC13" s="64">
        <f>AC14-AC15</f>
        <v>11.8</v>
      </c>
      <c r="AD13" s="64">
        <f>AD14-AD15</f>
        <v>28.3</v>
      </c>
      <c r="AE13" s="62">
        <f t="shared" ref="AE13:AK13" si="22">AE14-AE15</f>
        <v>21.3</v>
      </c>
      <c r="AF13" s="62">
        <f t="shared" si="22"/>
        <v>17.100000000000001</v>
      </c>
      <c r="AG13" s="62">
        <f t="shared" si="22"/>
        <v>13.7</v>
      </c>
      <c r="AH13" s="62">
        <f t="shared" si="22"/>
        <v>7.3</v>
      </c>
      <c r="AI13" s="62">
        <f t="shared" si="22"/>
        <v>6.2</v>
      </c>
      <c r="AJ13" s="62">
        <f t="shared" si="22"/>
        <v>4.7</v>
      </c>
      <c r="AK13" s="65">
        <f t="shared" si="22"/>
        <v>4</v>
      </c>
      <c r="AL13" s="62">
        <f t="shared" ref="AL13:AU13" si="23">AL14-AL15</f>
        <v>6.8</v>
      </c>
      <c r="AM13" s="62">
        <f t="shared" si="23"/>
        <v>5.0999999999999996</v>
      </c>
      <c r="AN13" s="62">
        <f t="shared" si="23"/>
        <v>4.0999999999999996</v>
      </c>
      <c r="AO13" s="65">
        <f t="shared" si="23"/>
        <v>3.3</v>
      </c>
      <c r="AP13" s="62">
        <f t="shared" si="23"/>
        <v>10.5</v>
      </c>
      <c r="AQ13" s="62">
        <f t="shared" si="23"/>
        <v>9.6999999999999993</v>
      </c>
      <c r="AR13" s="62">
        <f t="shared" si="23"/>
        <v>8.1999999999999993</v>
      </c>
      <c r="AS13" s="62">
        <f>AS14-AS15</f>
        <v>8</v>
      </c>
      <c r="AT13" s="62">
        <f t="shared" si="23"/>
        <v>15.2</v>
      </c>
      <c r="AU13" s="62">
        <f t="shared" si="23"/>
        <v>14.9</v>
      </c>
      <c r="AV13" s="62">
        <f t="shared" ref="AV13:BB13" si="24">AV14-AV15</f>
        <v>14.4</v>
      </c>
      <c r="AW13" s="64">
        <f t="shared" si="24"/>
        <v>11.7</v>
      </c>
      <c r="AX13" s="64">
        <f t="shared" si="24"/>
        <v>16.7</v>
      </c>
      <c r="AY13" s="62">
        <f t="shared" si="24"/>
        <v>13.1</v>
      </c>
      <c r="AZ13" s="62">
        <f t="shared" si="24"/>
        <v>10.7</v>
      </c>
      <c r="BA13" s="62">
        <v>8.1</v>
      </c>
      <c r="BB13" s="64">
        <f t="shared" si="24"/>
        <v>15.9</v>
      </c>
      <c r="BC13" s="64">
        <v>12.1</v>
      </c>
      <c r="BD13" s="62">
        <f>BD14-BD15</f>
        <v>5.7</v>
      </c>
      <c r="BE13" s="64">
        <v>4</v>
      </c>
      <c r="BF13" s="64">
        <f t="shared" ref="BF13:BK13" si="25">BF14-BF15</f>
        <v>9.3000000000000007</v>
      </c>
      <c r="BG13" s="64">
        <f t="shared" si="25"/>
        <v>11.5</v>
      </c>
      <c r="BH13" s="64">
        <f t="shared" si="25"/>
        <v>10.9</v>
      </c>
      <c r="BI13" s="64">
        <f t="shared" si="25"/>
        <v>8.6</v>
      </c>
      <c r="BJ13" s="64">
        <f t="shared" si="25"/>
        <v>21.6</v>
      </c>
      <c r="BK13" s="64">
        <f t="shared" si="25"/>
        <v>22.5</v>
      </c>
      <c r="BL13" s="64">
        <f t="shared" ref="BL13:BO13" si="26">BL14-BL15</f>
        <v>19.7</v>
      </c>
      <c r="BM13" s="64">
        <f t="shared" si="26"/>
        <v>14.8</v>
      </c>
      <c r="BN13" s="64">
        <f t="shared" si="26"/>
        <v>10.199999999999999</v>
      </c>
      <c r="BO13" s="64">
        <f t="shared" si="26"/>
        <v>8.1999999999999993</v>
      </c>
      <c r="BP13" s="64">
        <f t="shared" ref="BP13:BQ13" si="27">BP14-BP15</f>
        <v>7.9</v>
      </c>
      <c r="BQ13" s="64">
        <f t="shared" si="27"/>
        <v>7</v>
      </c>
      <c r="BR13" s="50"/>
    </row>
    <row r="14" spans="1:70">
      <c r="A14" s="51" t="s">
        <v>36</v>
      </c>
      <c r="B14" s="52">
        <v>53.4</v>
      </c>
      <c r="C14" s="52">
        <v>51.9</v>
      </c>
      <c r="D14" s="52">
        <v>50.2</v>
      </c>
      <c r="E14" s="52">
        <v>49.3</v>
      </c>
      <c r="F14" s="52">
        <v>63.3</v>
      </c>
      <c r="G14" s="52">
        <v>62.7</v>
      </c>
      <c r="H14" s="52">
        <v>61</v>
      </c>
      <c r="I14" s="52">
        <v>57.1</v>
      </c>
      <c r="J14" s="52">
        <v>41.4</v>
      </c>
      <c r="K14" s="52">
        <v>42.1</v>
      </c>
      <c r="L14" s="52">
        <v>43.3</v>
      </c>
      <c r="M14" s="52">
        <v>41.8</v>
      </c>
      <c r="N14" s="52">
        <v>49.9</v>
      </c>
      <c r="O14" s="52">
        <v>50.3</v>
      </c>
      <c r="P14" s="52">
        <v>47.4</v>
      </c>
      <c r="Q14" s="52">
        <v>44.2</v>
      </c>
      <c r="R14" s="53">
        <v>48.8</v>
      </c>
      <c r="S14" s="53">
        <v>57.3</v>
      </c>
      <c r="T14" s="53">
        <v>52.9</v>
      </c>
      <c r="U14" s="53">
        <v>46.5</v>
      </c>
      <c r="V14" s="53">
        <v>53.2</v>
      </c>
      <c r="W14" s="53">
        <v>53.8</v>
      </c>
      <c r="X14" s="53">
        <v>49.5</v>
      </c>
      <c r="Y14" s="53">
        <v>44.1</v>
      </c>
      <c r="Z14" s="52">
        <v>47.5</v>
      </c>
      <c r="AA14" s="52">
        <v>47.5</v>
      </c>
      <c r="AB14" s="52">
        <v>43</v>
      </c>
      <c r="AC14" s="54">
        <v>38.6</v>
      </c>
      <c r="AD14" s="52">
        <v>52.8</v>
      </c>
      <c r="AE14" s="52">
        <v>49.3</v>
      </c>
      <c r="AF14" s="52">
        <v>44.7</v>
      </c>
      <c r="AG14" s="52">
        <v>39.299999999999997</v>
      </c>
      <c r="AH14" s="52">
        <v>30.7</v>
      </c>
      <c r="AI14" s="52">
        <v>31</v>
      </c>
      <c r="AJ14" s="52">
        <v>29.2</v>
      </c>
      <c r="AK14" s="52">
        <v>28.5</v>
      </c>
      <c r="AL14" s="52">
        <v>38.5</v>
      </c>
      <c r="AM14" s="52">
        <v>36.4</v>
      </c>
      <c r="AN14" s="52">
        <v>34.9</v>
      </c>
      <c r="AO14" s="52">
        <v>31.8</v>
      </c>
      <c r="AP14" s="52">
        <v>38.6</v>
      </c>
      <c r="AQ14" s="52">
        <v>39.299999999999997</v>
      </c>
      <c r="AR14" s="52">
        <v>36.9</v>
      </c>
      <c r="AS14" s="52">
        <v>32.4</v>
      </c>
      <c r="AT14" s="52">
        <v>42.8</v>
      </c>
      <c r="AU14" s="52">
        <v>43.3</v>
      </c>
      <c r="AV14" s="52">
        <v>43.1</v>
      </c>
      <c r="AW14" s="52">
        <v>37.6</v>
      </c>
      <c r="AX14" s="52">
        <v>44.6</v>
      </c>
      <c r="AY14" s="52">
        <v>43.8</v>
      </c>
      <c r="AZ14" s="52">
        <v>42</v>
      </c>
      <c r="BA14" s="52">
        <v>36.5</v>
      </c>
      <c r="BB14" s="52">
        <v>40.1</v>
      </c>
      <c r="BC14" s="52">
        <v>40.6</v>
      </c>
      <c r="BD14" s="52">
        <v>34.9</v>
      </c>
      <c r="BE14" s="52">
        <v>30.5</v>
      </c>
      <c r="BF14" s="52">
        <v>33.4</v>
      </c>
      <c r="BG14" s="52">
        <v>39.1</v>
      </c>
      <c r="BH14" s="52">
        <v>38</v>
      </c>
      <c r="BI14" s="52">
        <v>33.6</v>
      </c>
      <c r="BJ14" s="52">
        <v>47.1</v>
      </c>
      <c r="BK14" s="52">
        <v>51</v>
      </c>
      <c r="BL14" s="52">
        <v>48.8</v>
      </c>
      <c r="BM14" s="52">
        <v>41.6</v>
      </c>
      <c r="BN14" s="52">
        <v>40.9</v>
      </c>
      <c r="BO14" s="52">
        <v>41.7</v>
      </c>
      <c r="BP14" s="52">
        <v>40</v>
      </c>
      <c r="BQ14" s="52">
        <v>34.200000000000003</v>
      </c>
      <c r="BR14" s="31"/>
    </row>
    <row r="15" spans="1:70">
      <c r="A15" s="51" t="s">
        <v>37</v>
      </c>
      <c r="B15" s="52">
        <v>42.6</v>
      </c>
      <c r="C15" s="52">
        <v>43.8</v>
      </c>
      <c r="D15" s="52">
        <v>44.3</v>
      </c>
      <c r="E15" s="52">
        <v>42.8</v>
      </c>
      <c r="F15" s="52">
        <v>36.299999999999997</v>
      </c>
      <c r="G15" s="52">
        <v>38.200000000000003</v>
      </c>
      <c r="H15" s="52">
        <v>37.799999999999997</v>
      </c>
      <c r="I15" s="52">
        <v>37.1</v>
      </c>
      <c r="J15" s="52">
        <v>37.200000000000003</v>
      </c>
      <c r="K15" s="52">
        <v>39</v>
      </c>
      <c r="L15" s="52">
        <v>37.4</v>
      </c>
      <c r="M15" s="52">
        <v>33.9</v>
      </c>
      <c r="N15" s="52">
        <v>27.8</v>
      </c>
      <c r="O15" s="52">
        <v>29.1</v>
      </c>
      <c r="P15" s="52">
        <v>30.2</v>
      </c>
      <c r="Q15" s="52">
        <v>29.9</v>
      </c>
      <c r="R15" s="53">
        <v>25.7</v>
      </c>
      <c r="S15" s="53">
        <v>29.6</v>
      </c>
      <c r="T15" s="53">
        <v>28.5</v>
      </c>
      <c r="U15" s="53">
        <v>26.7</v>
      </c>
      <c r="V15" s="53">
        <v>29.8</v>
      </c>
      <c r="W15" s="53">
        <v>31</v>
      </c>
      <c r="X15" s="53">
        <v>31</v>
      </c>
      <c r="Y15" s="53">
        <v>29.6</v>
      </c>
      <c r="Z15" s="52">
        <v>28.1</v>
      </c>
      <c r="AA15" s="52">
        <v>30.7</v>
      </c>
      <c r="AB15" s="52">
        <v>29.5</v>
      </c>
      <c r="AC15" s="54">
        <v>26.8</v>
      </c>
      <c r="AD15" s="52">
        <v>24.5</v>
      </c>
      <c r="AE15" s="52">
        <v>28</v>
      </c>
      <c r="AF15" s="52">
        <v>27.6</v>
      </c>
      <c r="AG15" s="52">
        <v>25.6</v>
      </c>
      <c r="AH15" s="52">
        <v>23.4</v>
      </c>
      <c r="AI15" s="52">
        <v>24.8</v>
      </c>
      <c r="AJ15" s="52">
        <v>24.5</v>
      </c>
      <c r="AK15" s="52">
        <v>24.5</v>
      </c>
      <c r="AL15" s="52">
        <v>31.7</v>
      </c>
      <c r="AM15" s="52">
        <v>31.3</v>
      </c>
      <c r="AN15" s="52">
        <v>30.8</v>
      </c>
      <c r="AO15" s="52">
        <v>28.5</v>
      </c>
      <c r="AP15" s="52">
        <v>28.1</v>
      </c>
      <c r="AQ15" s="52">
        <v>29.6</v>
      </c>
      <c r="AR15" s="52">
        <v>28.7</v>
      </c>
      <c r="AS15" s="52">
        <v>24.4</v>
      </c>
      <c r="AT15" s="52">
        <v>27.6</v>
      </c>
      <c r="AU15" s="52">
        <v>28.4</v>
      </c>
      <c r="AV15" s="52">
        <v>28.7</v>
      </c>
      <c r="AW15" s="52">
        <v>25.9</v>
      </c>
      <c r="AX15" s="52">
        <v>27.9</v>
      </c>
      <c r="AY15" s="52">
        <v>30.7</v>
      </c>
      <c r="AZ15" s="52">
        <v>31.3</v>
      </c>
      <c r="BA15" s="52">
        <v>28.4</v>
      </c>
      <c r="BB15" s="52">
        <v>24.2</v>
      </c>
      <c r="BC15" s="52">
        <v>28.5</v>
      </c>
      <c r="BD15" s="52">
        <v>29.2</v>
      </c>
      <c r="BE15" s="52">
        <v>26.5</v>
      </c>
      <c r="BF15" s="52">
        <v>24.1</v>
      </c>
      <c r="BG15" s="52">
        <v>27.6</v>
      </c>
      <c r="BH15" s="52">
        <v>27.1</v>
      </c>
      <c r="BI15" s="52">
        <v>25</v>
      </c>
      <c r="BJ15" s="52">
        <v>25.5</v>
      </c>
      <c r="BK15" s="52">
        <v>28.5</v>
      </c>
      <c r="BL15" s="52">
        <v>29.1</v>
      </c>
      <c r="BM15" s="52">
        <v>26.8</v>
      </c>
      <c r="BN15" s="52">
        <v>30.7</v>
      </c>
      <c r="BO15" s="52">
        <v>33.5</v>
      </c>
      <c r="BP15" s="52">
        <v>32.1</v>
      </c>
      <c r="BQ15" s="52">
        <v>27.2</v>
      </c>
      <c r="BR15" s="31"/>
    </row>
    <row r="16" spans="1:70">
      <c r="A16" s="66" t="s">
        <v>59</v>
      </c>
      <c r="B16" s="52">
        <v>4.2</v>
      </c>
      <c r="C16" s="52">
        <v>-1.1000000000000001</v>
      </c>
      <c r="D16" s="52">
        <v>-1.7</v>
      </c>
      <c r="E16" s="52">
        <v>1.9</v>
      </c>
      <c r="F16" s="52">
        <v>-2.7</v>
      </c>
      <c r="G16" s="52">
        <v>-4.5999999999999996</v>
      </c>
      <c r="H16" s="52">
        <v>-2.2999999999999998</v>
      </c>
      <c r="I16" s="52">
        <v>-2.1</v>
      </c>
      <c r="J16" s="52">
        <v>-1.1000000000000001</v>
      </c>
      <c r="K16" s="52">
        <v>3.6</v>
      </c>
      <c r="L16" s="52">
        <v>1.4</v>
      </c>
      <c r="M16" s="52">
        <v>3.5</v>
      </c>
      <c r="N16" s="52">
        <v>3.2</v>
      </c>
      <c r="O16" s="52">
        <v>4.8</v>
      </c>
      <c r="P16" s="52">
        <v>7.3</v>
      </c>
      <c r="Q16" s="52">
        <v>4.0999999999999996</v>
      </c>
      <c r="R16" s="53">
        <v>1.2</v>
      </c>
      <c r="S16" s="53">
        <v>0.7</v>
      </c>
      <c r="T16" s="53">
        <v>5.2</v>
      </c>
      <c r="U16" s="53">
        <v>4.5</v>
      </c>
      <c r="V16" s="53">
        <v>-1.5</v>
      </c>
      <c r="W16" s="53">
        <v>3.2</v>
      </c>
      <c r="X16" s="53">
        <v>5.9</v>
      </c>
      <c r="Y16" s="53">
        <v>3.8</v>
      </c>
      <c r="Z16" s="52">
        <v>-0.5</v>
      </c>
      <c r="AA16" s="52">
        <v>1.1000000000000001</v>
      </c>
      <c r="AB16" s="52">
        <v>2.7</v>
      </c>
      <c r="AC16" s="54">
        <v>3.5</v>
      </c>
      <c r="AD16" s="52">
        <v>-7.2</v>
      </c>
      <c r="AE16" s="52">
        <v>-1.9</v>
      </c>
      <c r="AF16" s="52">
        <v>0.4</v>
      </c>
      <c r="AG16" s="67">
        <v>1.3</v>
      </c>
      <c r="AH16" s="67">
        <v>5.0999999999999996</v>
      </c>
      <c r="AI16" s="67">
        <v>4.4000000000000004</v>
      </c>
      <c r="AJ16" s="67">
        <v>4.7</v>
      </c>
      <c r="AK16" s="68">
        <v>2.8</v>
      </c>
      <c r="AL16" s="67">
        <v>3</v>
      </c>
      <c r="AM16" s="67">
        <v>4.2</v>
      </c>
      <c r="AN16" s="67">
        <v>4.8</v>
      </c>
      <c r="AO16" s="68">
        <v>2.6</v>
      </c>
      <c r="AP16" s="67">
        <v>3</v>
      </c>
      <c r="AQ16" s="67">
        <v>2.8</v>
      </c>
      <c r="AR16" s="67">
        <v>4.3</v>
      </c>
      <c r="AS16" s="52">
        <v>2.6</v>
      </c>
      <c r="AT16" s="52">
        <v>3.2</v>
      </c>
      <c r="AU16" s="52">
        <v>3.2</v>
      </c>
      <c r="AV16" s="67">
        <v>2.2000000000000002</v>
      </c>
      <c r="AW16" s="52">
        <v>2.6</v>
      </c>
      <c r="AX16" s="52">
        <v>3.7</v>
      </c>
      <c r="AY16" s="52">
        <v>2</v>
      </c>
      <c r="AZ16" s="52">
        <v>1.5</v>
      </c>
      <c r="BA16" s="52">
        <v>2.9</v>
      </c>
      <c r="BB16" s="52">
        <v>3.1</v>
      </c>
      <c r="BC16" s="52">
        <v>0.7</v>
      </c>
      <c r="BD16" s="52">
        <v>1.4</v>
      </c>
      <c r="BE16" s="69">
        <v>1.4</v>
      </c>
      <c r="BF16" s="69">
        <v>4</v>
      </c>
      <c r="BG16" s="69">
        <v>1.8</v>
      </c>
      <c r="BH16" s="69">
        <v>0.3</v>
      </c>
      <c r="BI16" s="52">
        <v>1.9</v>
      </c>
      <c r="BJ16" s="52">
        <v>2.4</v>
      </c>
      <c r="BK16" s="52">
        <v>0.4</v>
      </c>
      <c r="BL16" s="52">
        <v>0.3</v>
      </c>
      <c r="BM16" s="52">
        <v>0.3</v>
      </c>
      <c r="BN16" s="52">
        <v>1.7</v>
      </c>
      <c r="BO16" s="52">
        <v>2.1</v>
      </c>
      <c r="BP16" s="52">
        <v>1.3</v>
      </c>
      <c r="BQ16" s="52">
        <v>1.4</v>
      </c>
      <c r="BR16" s="31"/>
    </row>
    <row r="17" spans="1:70">
      <c r="A17" s="61" t="s">
        <v>5</v>
      </c>
      <c r="B17" s="62">
        <f>B4+B10+B13+B16</f>
        <v>100</v>
      </c>
      <c r="C17" s="62">
        <f>C4+C10+C13+C16</f>
        <v>100</v>
      </c>
      <c r="D17" s="62">
        <f t="shared" ref="D17:Q17" si="28">D4+D10+D13+D16</f>
        <v>100</v>
      </c>
      <c r="E17" s="62">
        <f>E4+E10+E13+E16</f>
        <v>100</v>
      </c>
      <c r="F17" s="62">
        <f>F4+F10+F13+F16</f>
        <v>100</v>
      </c>
      <c r="G17" s="62">
        <f t="shared" si="28"/>
        <v>100</v>
      </c>
      <c r="H17" s="62">
        <f t="shared" si="28"/>
        <v>100</v>
      </c>
      <c r="I17" s="62">
        <f t="shared" si="28"/>
        <v>100</v>
      </c>
      <c r="J17" s="62">
        <f t="shared" si="28"/>
        <v>100</v>
      </c>
      <c r="K17" s="62">
        <f t="shared" si="28"/>
        <v>100</v>
      </c>
      <c r="L17" s="62">
        <f t="shared" si="28"/>
        <v>100</v>
      </c>
      <c r="M17" s="62">
        <f t="shared" si="28"/>
        <v>100</v>
      </c>
      <c r="N17" s="62">
        <f t="shared" si="28"/>
        <v>100</v>
      </c>
      <c r="O17" s="62">
        <f>O4+O10+O13+O16</f>
        <v>100</v>
      </c>
      <c r="P17" s="62">
        <f t="shared" si="28"/>
        <v>100</v>
      </c>
      <c r="Q17" s="62">
        <f t="shared" si="28"/>
        <v>100</v>
      </c>
      <c r="R17" s="63">
        <f t="shared" ref="R17:Z17" si="29">R4+R10+R13+R16</f>
        <v>100</v>
      </c>
      <c r="S17" s="63">
        <f t="shared" si="29"/>
        <v>100</v>
      </c>
      <c r="T17" s="63">
        <f t="shared" si="29"/>
        <v>100</v>
      </c>
      <c r="U17" s="63">
        <f t="shared" si="29"/>
        <v>100</v>
      </c>
      <c r="V17" s="63">
        <f t="shared" si="29"/>
        <v>100</v>
      </c>
      <c r="W17" s="63">
        <f t="shared" si="29"/>
        <v>100</v>
      </c>
      <c r="X17" s="63">
        <f t="shared" si="29"/>
        <v>100</v>
      </c>
      <c r="Y17" s="63">
        <f t="shared" si="29"/>
        <v>100</v>
      </c>
      <c r="Z17" s="62">
        <f t="shared" si="29"/>
        <v>100</v>
      </c>
      <c r="AA17" s="62">
        <f>AA4+AA10+AA13+AA16</f>
        <v>100</v>
      </c>
      <c r="AB17" s="62">
        <f>AB4+AB10+AB13+AB16</f>
        <v>100</v>
      </c>
      <c r="AC17" s="46">
        <f>AC4+AC10+AC13+AC16</f>
        <v>100</v>
      </c>
      <c r="AD17" s="46">
        <f>AD4+AD10+AD13+AD16</f>
        <v>100</v>
      </c>
      <c r="AE17" s="62">
        <f t="shared" ref="AE17:AL17" si="30">AE4+AE10+AE13+AE16</f>
        <v>100</v>
      </c>
      <c r="AF17" s="62">
        <f t="shared" si="30"/>
        <v>100</v>
      </c>
      <c r="AG17" s="62">
        <f>AG4+AG10+AG13+AG16</f>
        <v>100</v>
      </c>
      <c r="AH17" s="62">
        <f t="shared" si="30"/>
        <v>100</v>
      </c>
      <c r="AI17" s="62">
        <f t="shared" si="30"/>
        <v>100</v>
      </c>
      <c r="AJ17" s="62">
        <f t="shared" si="30"/>
        <v>100</v>
      </c>
      <c r="AK17" s="62">
        <f>AK4+AK10+AK13+AK16</f>
        <v>100</v>
      </c>
      <c r="AL17" s="62">
        <f t="shared" si="30"/>
        <v>100</v>
      </c>
      <c r="AM17" s="62">
        <f t="shared" ref="AM17:AR17" si="31">AM4+AM10+AM13+AM16</f>
        <v>100</v>
      </c>
      <c r="AN17" s="62">
        <f t="shared" si="31"/>
        <v>100</v>
      </c>
      <c r="AO17" s="62">
        <f t="shared" si="31"/>
        <v>100</v>
      </c>
      <c r="AP17" s="62">
        <f t="shared" si="31"/>
        <v>100</v>
      </c>
      <c r="AQ17" s="62">
        <f t="shared" si="31"/>
        <v>100</v>
      </c>
      <c r="AR17" s="62">
        <f t="shared" si="31"/>
        <v>100</v>
      </c>
      <c r="AS17" s="62">
        <f t="shared" ref="AS17:AX17" si="32">AS4+AS10+AS13+AS16</f>
        <v>100</v>
      </c>
      <c r="AT17" s="62">
        <f t="shared" si="32"/>
        <v>100</v>
      </c>
      <c r="AU17" s="62">
        <f t="shared" si="32"/>
        <v>100</v>
      </c>
      <c r="AV17" s="62">
        <f t="shared" si="32"/>
        <v>100</v>
      </c>
      <c r="AW17" s="70">
        <f t="shared" si="32"/>
        <v>100</v>
      </c>
      <c r="AX17" s="70">
        <f t="shared" si="32"/>
        <v>100</v>
      </c>
      <c r="AY17" s="62">
        <f t="shared" ref="AY17:BD17" si="33">AY4+AY10+AY13+AY16</f>
        <v>100</v>
      </c>
      <c r="AZ17" s="62">
        <f t="shared" si="33"/>
        <v>100</v>
      </c>
      <c r="BA17" s="62">
        <f t="shared" si="33"/>
        <v>100</v>
      </c>
      <c r="BB17" s="70">
        <f t="shared" si="33"/>
        <v>100</v>
      </c>
      <c r="BC17" s="70">
        <f t="shared" si="33"/>
        <v>100</v>
      </c>
      <c r="BD17" s="62">
        <f t="shared" si="33"/>
        <v>100</v>
      </c>
      <c r="BE17" s="70">
        <v>100</v>
      </c>
      <c r="BF17" s="70">
        <f t="shared" ref="BF17:BK17" si="34">BF4+BF10+BF13+BF16</f>
        <v>100</v>
      </c>
      <c r="BG17" s="70">
        <f t="shared" si="34"/>
        <v>100</v>
      </c>
      <c r="BH17" s="70">
        <f t="shared" si="34"/>
        <v>100</v>
      </c>
      <c r="BI17" s="70">
        <f t="shared" si="34"/>
        <v>100</v>
      </c>
      <c r="BJ17" s="70">
        <f t="shared" si="34"/>
        <v>100</v>
      </c>
      <c r="BK17" s="70">
        <f t="shared" si="34"/>
        <v>100</v>
      </c>
      <c r="BL17" s="70">
        <f t="shared" ref="BL17:BO17" si="35">BL4+BL10+BL13+BL16</f>
        <v>100</v>
      </c>
      <c r="BM17" s="70">
        <f t="shared" si="35"/>
        <v>100</v>
      </c>
      <c r="BN17" s="70">
        <f t="shared" si="35"/>
        <v>100</v>
      </c>
      <c r="BO17" s="70">
        <f t="shared" si="35"/>
        <v>100</v>
      </c>
      <c r="BP17" s="70">
        <f t="shared" ref="BP17:BQ17" si="36">BP4+BP10+BP13+BP16</f>
        <v>100</v>
      </c>
      <c r="BQ17" s="70">
        <f t="shared" si="36"/>
        <v>100</v>
      </c>
      <c r="BR17" s="31"/>
    </row>
    <row r="18" spans="1:70">
      <c r="A18" s="31"/>
      <c r="B18" s="71"/>
      <c r="C18" s="71"/>
      <c r="D18" s="71"/>
      <c r="E18" s="72"/>
      <c r="F18" s="72"/>
      <c r="G18" s="72"/>
      <c r="H18" s="72"/>
      <c r="I18" s="72"/>
      <c r="J18" s="31"/>
      <c r="K18" s="31"/>
      <c r="L18" s="31"/>
      <c r="M18" s="31"/>
      <c r="N18" s="31"/>
      <c r="O18" s="31"/>
      <c r="P18" s="31"/>
      <c r="Q18" s="31"/>
      <c r="R18" s="73"/>
      <c r="S18" s="73"/>
      <c r="T18" s="73"/>
      <c r="U18" s="73"/>
      <c r="V18" s="73"/>
      <c r="W18" s="73"/>
      <c r="X18" s="73"/>
      <c r="Y18" s="73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</row>
    <row r="19" spans="1:70" ht="12.75" customHeight="1">
      <c r="A19" s="74"/>
      <c r="B19" s="75"/>
      <c r="C19" s="76"/>
      <c r="D19" s="75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</row>
    <row r="20" spans="1:70" ht="12" customHeight="1">
      <c r="A20" s="77"/>
      <c r="B20" s="78"/>
      <c r="C20" s="78"/>
      <c r="D20" s="78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31"/>
      <c r="AA20" s="31"/>
      <c r="AB20" s="31"/>
      <c r="AC20" s="31"/>
      <c r="AD20" s="31"/>
      <c r="AE20" s="30"/>
      <c r="AF20" s="30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72"/>
      <c r="AS20" s="72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</row>
    <row r="21" spans="1:70" ht="19.5" customHeight="1">
      <c r="A21" s="79" t="s">
        <v>98</v>
      </c>
      <c r="B21" s="78"/>
      <c r="C21" s="78"/>
      <c r="D21" s="78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72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</row>
    <row r="22" spans="1:70" ht="64.5" customHeight="1">
      <c r="A22" s="79" t="s">
        <v>99</v>
      </c>
      <c r="B22" s="31"/>
      <c r="C22" s="31"/>
      <c r="D22" s="31"/>
      <c r="E22" s="71"/>
      <c r="F22" s="71"/>
      <c r="G22" s="71"/>
      <c r="H22" s="75"/>
      <c r="I22" s="75"/>
      <c r="J22" s="75"/>
      <c r="K22" s="75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6"/>
      <c r="W22" s="71"/>
      <c r="X22" s="71"/>
      <c r="Y22" s="71"/>
      <c r="Z22" s="80"/>
      <c r="AA22" s="80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</row>
    <row r="23" spans="1:70">
      <c r="A23" s="79" t="s">
        <v>100</v>
      </c>
      <c r="B23" s="81"/>
      <c r="C23" s="81"/>
      <c r="D23" s="75"/>
      <c r="E23" s="71"/>
      <c r="F23" s="71"/>
      <c r="G23" s="71"/>
      <c r="H23" s="75"/>
      <c r="I23" s="75"/>
      <c r="J23" s="75"/>
      <c r="K23" s="75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80"/>
      <c r="AA23" s="80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</row>
    <row r="24" spans="1:70">
      <c r="B24" s="16"/>
      <c r="C24" s="16"/>
      <c r="D24" s="13"/>
      <c r="E24" s="11"/>
      <c r="F24" s="11"/>
      <c r="G24" s="11"/>
      <c r="H24" s="13"/>
      <c r="I24" s="13"/>
      <c r="J24" s="13"/>
      <c r="K24" s="13"/>
      <c r="L24" s="11"/>
      <c r="M24" s="11"/>
      <c r="N24" s="11"/>
      <c r="O24" s="11"/>
      <c r="P24" s="11"/>
      <c r="Q24" s="11"/>
      <c r="R24" s="14"/>
      <c r="S24" s="11"/>
      <c r="T24" s="11"/>
      <c r="U24" s="11"/>
      <c r="V24" s="11"/>
      <c r="W24" s="11"/>
      <c r="X24" s="11"/>
      <c r="Y24" s="11"/>
      <c r="Z24" s="15"/>
      <c r="AA24" s="15"/>
    </row>
    <row r="25" spans="1:70">
      <c r="E25" s="11"/>
      <c r="F25" s="11"/>
      <c r="G25" s="11"/>
      <c r="H25" s="13"/>
      <c r="I25" s="13"/>
      <c r="J25" s="13"/>
      <c r="K25" s="13"/>
      <c r="L25" s="14"/>
      <c r="M25" s="11"/>
      <c r="N25" s="11"/>
      <c r="O25" s="17"/>
      <c r="P25" s="11"/>
      <c r="Q25" s="11"/>
      <c r="R25" s="14"/>
      <c r="S25" s="11"/>
      <c r="T25" s="11"/>
      <c r="U25" s="11"/>
      <c r="V25" s="11"/>
      <c r="W25" s="11"/>
      <c r="X25" s="11"/>
      <c r="Y25" s="11"/>
      <c r="Z25" s="15"/>
      <c r="AA25" s="15"/>
    </row>
    <row r="26" spans="1:70"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5"/>
      <c r="AA26" s="15"/>
    </row>
    <row r="27" spans="1:70">
      <c r="A27" s="22"/>
      <c r="B27" s="20"/>
      <c r="C27" s="20"/>
      <c r="D27" s="20"/>
      <c r="E27" s="11"/>
      <c r="F27" s="11"/>
      <c r="G27" s="11"/>
      <c r="H27" s="13"/>
      <c r="I27" s="13"/>
      <c r="J27" s="13"/>
      <c r="K27" s="13"/>
      <c r="L27" s="14"/>
      <c r="M27" s="11"/>
      <c r="N27" s="11"/>
      <c r="O27" s="14"/>
      <c r="P27" s="11"/>
      <c r="Q27" s="11"/>
      <c r="R27" s="14"/>
      <c r="S27" s="11"/>
      <c r="T27" s="11"/>
      <c r="U27" s="11"/>
      <c r="V27" s="11"/>
      <c r="W27" s="11"/>
      <c r="X27" s="11"/>
      <c r="Y27" s="11"/>
      <c r="Z27" s="15"/>
      <c r="AA27" s="15"/>
    </row>
    <row r="28" spans="1:70">
      <c r="B28" s="5"/>
      <c r="C28" s="4"/>
      <c r="D28" s="13"/>
      <c r="E28" s="11"/>
      <c r="F28" s="11"/>
      <c r="G28" s="11"/>
      <c r="H28" s="13"/>
      <c r="I28" s="13"/>
      <c r="J28" s="13"/>
      <c r="K28" s="13"/>
      <c r="L28" s="14"/>
      <c r="M28" s="11"/>
      <c r="N28" s="11"/>
      <c r="O28" s="14"/>
      <c r="P28" s="11"/>
      <c r="Q28" s="11"/>
      <c r="R28" s="14"/>
      <c r="S28" s="11"/>
      <c r="T28" s="11"/>
      <c r="U28" s="11"/>
      <c r="V28" s="11"/>
      <c r="W28" s="11"/>
      <c r="X28" s="11"/>
      <c r="Y28" s="11"/>
      <c r="Z28" s="15"/>
      <c r="AA28" s="15"/>
    </row>
    <row r="29" spans="1:70" ht="13.5" customHeight="1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5"/>
      <c r="AA29" s="15"/>
    </row>
    <row r="30" spans="1:70">
      <c r="B30" s="5"/>
      <c r="C30" s="4"/>
      <c r="D30" s="13"/>
      <c r="E30" s="11"/>
      <c r="F30" s="11"/>
      <c r="G30" s="11"/>
      <c r="H30" s="13"/>
      <c r="I30" s="13"/>
      <c r="J30" s="13"/>
      <c r="K30" s="13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5"/>
      <c r="AA30" s="15"/>
    </row>
    <row r="31" spans="1:70">
      <c r="B31" s="6"/>
      <c r="C31" s="6"/>
      <c r="D31" s="13"/>
      <c r="E31" s="11"/>
      <c r="F31" s="11"/>
      <c r="G31" s="11"/>
      <c r="H31" s="11"/>
      <c r="I31" s="13"/>
      <c r="J31" s="11"/>
      <c r="K31" s="11"/>
      <c r="L31" s="14"/>
      <c r="M31" s="11"/>
      <c r="N31" s="11"/>
      <c r="O31" s="14"/>
      <c r="P31" s="11"/>
      <c r="Q31" s="11"/>
      <c r="R31" s="14"/>
      <c r="S31" s="11"/>
      <c r="T31" s="11"/>
      <c r="U31" s="11"/>
      <c r="V31" s="11"/>
      <c r="W31" s="11"/>
      <c r="X31" s="11"/>
      <c r="Y31" s="11"/>
      <c r="Z31" s="15"/>
      <c r="AA31" s="15"/>
    </row>
    <row r="32" spans="1:70">
      <c r="B32" s="5"/>
      <c r="C32" s="4"/>
      <c r="D32" s="13"/>
      <c r="E32" s="11"/>
      <c r="F32" s="11"/>
      <c r="G32" s="11"/>
      <c r="H32" s="11"/>
      <c r="I32" s="13"/>
      <c r="J32" s="11"/>
      <c r="K32" s="11"/>
      <c r="L32" s="14"/>
      <c r="M32" s="11"/>
      <c r="N32" s="11"/>
      <c r="O32" s="14"/>
      <c r="P32" s="11"/>
      <c r="Q32" s="11"/>
      <c r="R32" s="14"/>
      <c r="S32" s="11"/>
      <c r="T32" s="11"/>
      <c r="U32" s="11"/>
      <c r="V32" s="11"/>
      <c r="W32" s="11"/>
      <c r="X32" s="11"/>
      <c r="Y32" s="11"/>
      <c r="Z32" s="15"/>
      <c r="AA32" s="15"/>
    </row>
    <row r="33" spans="2:27">
      <c r="B33" s="5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5"/>
      <c r="AA33" s="15"/>
    </row>
    <row r="34" spans="2:27">
      <c r="B34" s="6"/>
      <c r="C34" s="6"/>
      <c r="D34" s="10"/>
      <c r="E34" s="10"/>
      <c r="F34" s="10"/>
      <c r="G34" s="10"/>
      <c r="H34" s="11"/>
      <c r="I34" s="10"/>
      <c r="J34" s="10"/>
      <c r="K34" s="15"/>
      <c r="L34" s="15"/>
      <c r="M34" s="11"/>
      <c r="N34" s="15"/>
      <c r="O34" s="15"/>
      <c r="P34" s="11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2:27">
      <c r="B35" s="7"/>
      <c r="C35" s="4"/>
      <c r="D35" s="10"/>
      <c r="E35" s="10"/>
      <c r="F35" s="10"/>
      <c r="G35" s="10"/>
      <c r="H35" s="10"/>
      <c r="I35" s="10"/>
      <c r="J35" s="10"/>
      <c r="K35" s="10"/>
      <c r="L35" s="17"/>
      <c r="M35" s="11"/>
      <c r="N35" s="15"/>
      <c r="O35" s="17"/>
      <c r="P35" s="11"/>
      <c r="Q35" s="15"/>
      <c r="R35" s="17"/>
      <c r="S35" s="15"/>
      <c r="T35" s="15"/>
      <c r="U35" s="15"/>
      <c r="V35" s="15"/>
      <c r="W35" s="15"/>
      <c r="X35" s="15"/>
      <c r="Y35" s="15"/>
      <c r="Z35" s="15"/>
      <c r="AA35" s="15"/>
    </row>
    <row r="36" spans="2:27">
      <c r="B36" s="7"/>
      <c r="C36" s="4"/>
      <c r="D36" s="11"/>
      <c r="E36" s="11"/>
      <c r="F36" s="11"/>
      <c r="G36" s="10"/>
      <c r="H36" s="11"/>
      <c r="I36" s="15"/>
      <c r="J36" s="11"/>
      <c r="K36" s="15"/>
      <c r="L36" s="17"/>
      <c r="M36" s="11"/>
      <c r="N36" s="15"/>
      <c r="O36" s="17"/>
      <c r="P36" s="11"/>
      <c r="R36" s="17"/>
      <c r="S36" s="15"/>
      <c r="T36" s="15"/>
      <c r="U36" s="15"/>
      <c r="V36" s="15"/>
      <c r="W36" s="15"/>
      <c r="X36" s="15"/>
      <c r="Y36" s="15"/>
      <c r="Z36" s="15"/>
      <c r="AA36" s="15"/>
    </row>
    <row r="37" spans="2:27">
      <c r="B37" s="6"/>
      <c r="C37" s="6"/>
      <c r="D37" s="14"/>
      <c r="E37" s="14"/>
      <c r="F37" s="14"/>
      <c r="G37" s="10"/>
      <c r="H37" s="14"/>
      <c r="I37" s="14"/>
      <c r="J37" s="14"/>
      <c r="K37" s="15"/>
      <c r="L37" s="17"/>
      <c r="M37" s="11"/>
      <c r="N37" s="15"/>
      <c r="O37" s="17"/>
      <c r="P37" s="11"/>
      <c r="Q37" s="15"/>
      <c r="R37" s="17"/>
      <c r="S37" s="15"/>
      <c r="T37" s="15"/>
      <c r="U37" s="15"/>
      <c r="V37" s="15"/>
      <c r="W37" s="15"/>
      <c r="X37" s="15"/>
      <c r="Y37" s="15"/>
      <c r="Z37" s="15"/>
      <c r="AA37" s="15"/>
    </row>
    <row r="38" spans="2:27">
      <c r="B38" s="8"/>
      <c r="C38" s="4"/>
      <c r="D38" s="14"/>
      <c r="E38" s="14"/>
      <c r="F38" s="14"/>
      <c r="G38" s="10"/>
      <c r="H38" s="14"/>
      <c r="I38" s="14"/>
      <c r="J38" s="14"/>
      <c r="K38" s="15"/>
      <c r="L38" s="15"/>
      <c r="M38" s="11"/>
      <c r="N38" s="15"/>
      <c r="O38" s="15"/>
      <c r="P38" s="11"/>
      <c r="Q38" s="15"/>
      <c r="R38" s="17"/>
      <c r="S38" s="15"/>
      <c r="T38" s="15"/>
      <c r="U38" s="15"/>
      <c r="V38" s="15"/>
      <c r="W38" s="15"/>
      <c r="X38" s="15"/>
      <c r="Y38" s="15"/>
      <c r="Z38" s="15"/>
      <c r="AA38" s="15"/>
    </row>
    <row r="39" spans="2:27">
      <c r="B39" s="5"/>
      <c r="C39" s="4"/>
      <c r="D39" s="3"/>
      <c r="E39" s="3"/>
      <c r="F39" s="3"/>
      <c r="G39" s="3"/>
      <c r="H39" s="3"/>
      <c r="I39" s="3"/>
      <c r="J39" s="3"/>
      <c r="L39" s="19"/>
      <c r="M39" s="12"/>
      <c r="O39" s="19"/>
      <c r="P39" s="12"/>
      <c r="R39" s="17"/>
    </row>
    <row r="40" spans="2:27">
      <c r="D40" s="3"/>
      <c r="E40" s="3"/>
      <c r="F40" s="3"/>
      <c r="G40" s="3"/>
      <c r="H40" s="3"/>
      <c r="I40" s="3"/>
      <c r="J40" s="3"/>
      <c r="L40" s="19"/>
      <c r="M40" s="12"/>
      <c r="O40" s="19"/>
      <c r="P40" s="12"/>
      <c r="R40" s="17"/>
    </row>
    <row r="41" spans="2:27">
      <c r="D41" s="3"/>
      <c r="E41" s="3"/>
      <c r="F41" s="3"/>
      <c r="G41" s="3"/>
      <c r="H41" s="3"/>
      <c r="I41" s="3"/>
      <c r="J41" s="3"/>
      <c r="L41" s="19"/>
      <c r="M41" s="12"/>
      <c r="O41" s="19"/>
      <c r="P41" s="12"/>
      <c r="R41" s="17"/>
    </row>
    <row r="42" spans="2:27">
      <c r="D42" s="3"/>
      <c r="E42" s="3"/>
      <c r="F42" s="3"/>
      <c r="G42" s="3"/>
      <c r="H42" s="3"/>
      <c r="I42" s="3"/>
      <c r="J42" s="3"/>
      <c r="M42" s="12"/>
      <c r="P42" s="12"/>
      <c r="R42" s="17"/>
    </row>
    <row r="43" spans="2:27">
      <c r="D43" s="3"/>
      <c r="E43" s="3"/>
      <c r="F43" s="3"/>
      <c r="G43" s="3"/>
      <c r="H43" s="3"/>
      <c r="I43" s="3"/>
      <c r="J43" s="3"/>
      <c r="R43" s="17"/>
    </row>
    <row r="44" spans="2:27">
      <c r="D44" s="3"/>
      <c r="E44" s="3"/>
      <c r="F44" s="3"/>
      <c r="G44" s="3"/>
      <c r="H44" s="3"/>
      <c r="I44" s="3"/>
      <c r="J44" s="3"/>
      <c r="R44" s="17"/>
    </row>
    <row r="45" spans="2:27">
      <c r="D45" s="3"/>
      <c r="E45" s="3"/>
      <c r="F45" s="3"/>
      <c r="G45" s="3"/>
      <c r="H45" s="3"/>
      <c r="I45" s="3"/>
      <c r="J45" s="3"/>
      <c r="R45" s="17"/>
    </row>
    <row r="46" spans="2:27">
      <c r="D46" s="3"/>
      <c r="E46" s="3"/>
      <c r="F46" s="3"/>
      <c r="G46" s="3"/>
      <c r="H46" s="3"/>
      <c r="I46" s="3"/>
      <c r="J46" s="3"/>
      <c r="R46" s="17"/>
    </row>
    <row r="47" spans="2:27">
      <c r="D47" s="3"/>
      <c r="E47" s="3"/>
      <c r="F47" s="3"/>
      <c r="G47" s="3"/>
      <c r="H47" s="3"/>
      <c r="I47" s="3"/>
      <c r="J47" s="3"/>
      <c r="R47" s="17"/>
    </row>
    <row r="48" spans="2:27">
      <c r="D48" s="3"/>
      <c r="E48" s="3"/>
      <c r="F48" s="3"/>
      <c r="G48" s="3"/>
      <c r="H48" s="3"/>
      <c r="I48" s="3"/>
      <c r="J48" s="3"/>
      <c r="R48" s="17"/>
    </row>
    <row r="49" spans="4:4">
      <c r="D49" s="3"/>
    </row>
    <row r="50" spans="4:4">
      <c r="D50" s="3"/>
    </row>
    <row r="51" spans="4:4">
      <c r="D51" s="3"/>
    </row>
    <row r="52" spans="4:4">
      <c r="D52" s="3"/>
    </row>
    <row r="53" spans="4:4">
      <c r="D53" s="3"/>
    </row>
    <row r="54" spans="4:4">
      <c r="D54" s="3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224A609E8787F4DB8D12124EB5E1AFE" ma:contentTypeVersion="0" ma:contentTypeDescription="Создание документа." ma:contentTypeScope="" ma:versionID="ab1ab0c8701efd493f5bab8f89be3d7a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0C39FF4-4472-4FF7-AD3B-2244C382A1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C63AA6-5994-42AA-9B69-E03CAF8E3BFC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EF9FE06-374A-4E8C-A082-6A81D391FC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1990-2006</vt:lpstr>
      <vt:lpstr>2007-2023</vt:lpstr>
      <vt:lpstr>'2007-2023'!Заголовки_для_печати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 Жакипбекова</dc:creator>
  <cp:lastModifiedBy>Дарын Серик</cp:lastModifiedBy>
  <cp:lastPrinted>2024-01-23T05:42:10Z</cp:lastPrinted>
  <dcterms:created xsi:type="dcterms:W3CDTF">1996-10-08T23:32:33Z</dcterms:created>
  <dcterms:modified xsi:type="dcterms:W3CDTF">2024-04-29T06:19:26Z</dcterms:modified>
</cp:coreProperties>
</file>