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defaultThemeVersion="124226"/>
  <bookViews>
    <workbookView xWindow="180" yWindow="135" windowWidth="22050" windowHeight="10380" tabRatio="849"/>
  </bookViews>
  <sheets>
    <sheet name="Metadata" sheetId="5" r:id="rId1"/>
    <sheet name="Conventions" sheetId="4" r:id="rId2"/>
    <sheet name="GDP (1990-1997)" sheetId="7" r:id="rId3"/>
    <sheet name="GDP (1998-2009)" sheetId="8" r:id="rId4"/>
    <sheet name="GDP" sheetId="3" r:id="rId5"/>
    <sheet name="structure" sheetId="6" r:id="rId6"/>
  </sheets>
  <externalReferences>
    <externalReference r:id="rId7"/>
    <externalReference r:id="rId8"/>
  </externalReferences>
  <calcPr calcId="144525"/>
</workbook>
</file>

<file path=xl/calcChain.xml><?xml version="1.0" encoding="utf-8"?>
<calcChain xmlns="http://schemas.openxmlformats.org/spreadsheetml/2006/main">
  <c r="BW7" i="6" l="1"/>
  <c r="BO8" i="3"/>
  <c r="BU7" i="6" l="1"/>
  <c r="BM8" i="3"/>
  <c r="BV7" i="6" l="1"/>
  <c r="BN8" i="3"/>
  <c r="K7" i="8" l="1"/>
  <c r="J7" i="8"/>
  <c r="I7" i="8"/>
  <c r="H7" i="8"/>
  <c r="G7" i="8"/>
  <c r="I8" i="7" l="1"/>
  <c r="H8" i="7"/>
  <c r="G8" i="7"/>
  <c r="F8" i="7"/>
  <c r="E8" i="7"/>
  <c r="D8" i="7"/>
  <c r="C8" i="7"/>
  <c r="B8" i="7"/>
  <c r="I5" i="7"/>
  <c r="H5" i="7"/>
  <c r="G5" i="7"/>
  <c r="F5" i="7"/>
  <c r="E5" i="7"/>
  <c r="D5" i="7"/>
  <c r="C5" i="7"/>
  <c r="B5" i="7"/>
</calcChain>
</file>

<file path=xl/sharedStrings.xml><?xml version="1.0" encoding="utf-8"?>
<sst xmlns="http://schemas.openxmlformats.org/spreadsheetml/2006/main" count="220" uniqueCount="136">
  <si>
    <t>+7 7172 749792</t>
  </si>
  <si>
    <t>1 quarter 2010 year</t>
  </si>
  <si>
    <t>1 half-year 2010 year</t>
  </si>
  <si>
    <t>9 month 2010 year</t>
  </si>
  <si>
    <t>2010 year</t>
  </si>
  <si>
    <t>1 quarter 2011 year</t>
  </si>
  <si>
    <t>1 half-year 2011 year</t>
  </si>
  <si>
    <t>9 month 2011 year</t>
  </si>
  <si>
    <t>2011 year</t>
  </si>
  <si>
    <t>1 quarter 2012 year</t>
  </si>
  <si>
    <t>1 half-year 2012 year</t>
  </si>
  <si>
    <t>9 month  2012 year</t>
  </si>
  <si>
    <t>2012 year</t>
  </si>
  <si>
    <t>1 quarter 2013 year</t>
  </si>
  <si>
    <t>1 half-year 2013 year</t>
  </si>
  <si>
    <t>9 month  2013 year</t>
  </si>
  <si>
    <t>2013 year</t>
  </si>
  <si>
    <t>1 quarter 2014 year</t>
  </si>
  <si>
    <t>1 half-year  2014 year</t>
  </si>
  <si>
    <t>9 month  2014 year</t>
  </si>
  <si>
    <t>2014 year</t>
  </si>
  <si>
    <t>1 quarter 2015 year</t>
  </si>
  <si>
    <t>1 half-year  2015 year</t>
  </si>
  <si>
    <t>9 month  2015 year</t>
  </si>
  <si>
    <t>2015 year</t>
  </si>
  <si>
    <t>1 quarter 2016 year</t>
  </si>
  <si>
    <t>1 half-year  2016 year</t>
  </si>
  <si>
    <t>9 month  2016 year</t>
  </si>
  <si>
    <t xml:space="preserve"> 2016 year</t>
  </si>
  <si>
    <t>1 quarter 2017 year</t>
  </si>
  <si>
    <t>1 half-year  2017 year</t>
  </si>
  <si>
    <t>9 month   2017 year</t>
  </si>
  <si>
    <t>1 quarter 2018 year</t>
  </si>
  <si>
    <t>1 half-year  2018 year</t>
  </si>
  <si>
    <t>9 month   2018 year</t>
  </si>
  <si>
    <t>1 quarter 2019 year</t>
  </si>
  <si>
    <t>1 half-year  2019 year</t>
  </si>
  <si>
    <t>9 month 2019 year</t>
  </si>
  <si>
    <t>1 quarter 2020 year</t>
  </si>
  <si>
    <t>1 half-year  2020 year</t>
  </si>
  <si>
    <t>9 month 2020 year</t>
  </si>
  <si>
    <t>1 quarter 2021 year</t>
  </si>
  <si>
    <t>1 half-year  2021 year</t>
  </si>
  <si>
    <t>9 month 2021 year</t>
  </si>
  <si>
    <t>1 quarter 2022 year</t>
  </si>
  <si>
    <t>1 half-year  2022 year</t>
  </si>
  <si>
    <t>9 month 2022 year</t>
  </si>
  <si>
    <t>1 quarter 2023 year</t>
  </si>
  <si>
    <t>1 half-year  2023 year</t>
  </si>
  <si>
    <t>9 month 2023 year</t>
  </si>
  <si>
    <t>1 quarter 2024 year</t>
  </si>
  <si>
    <t>1 half-year  2024 year</t>
  </si>
  <si>
    <t>9 month 2024 year</t>
  </si>
  <si>
    <t>1 quarter 2025 year</t>
  </si>
  <si>
    <t>1 half-year  2025 year</t>
  </si>
  <si>
    <t>mln. tenge</t>
  </si>
  <si>
    <t>1 quarter 2008 year</t>
  </si>
  <si>
    <t>1 half-year 2008 year</t>
  </si>
  <si>
    <t>9 month 2008 year</t>
  </si>
  <si>
    <t>2008 year</t>
  </si>
  <si>
    <t>1 quarter 2009 year</t>
  </si>
  <si>
    <t>1 half-year 2009 year</t>
  </si>
  <si>
    <t>9 month 2009 year</t>
  </si>
  <si>
    <t>2009 year</t>
  </si>
  <si>
    <t>Code of the Statistical Indicator</t>
  </si>
  <si>
    <t>Name of the Statistical Indicator</t>
  </si>
  <si>
    <t>Gross Domestic Product by Income Method</t>
  </si>
  <si>
    <t>Unit of Measurement</t>
  </si>
  <si>
    <t>million tenge</t>
  </si>
  <si>
    <r>
      <t>Abbreviated Title of the Statistical Indicator</t>
    </r>
    <r>
      <rPr>
        <sz val="10"/>
        <color indexed="8"/>
        <rFont val="Arial Cyr"/>
        <charset val="204"/>
      </rPr>
      <t xml:space="preserve"> </t>
    </r>
  </si>
  <si>
    <t>GDP by Income Method</t>
  </si>
  <si>
    <t>History of the Indicator</t>
  </si>
  <si>
    <t>Definition of the Indicator</t>
  </si>
  <si>
    <t xml:space="preserve">Gross domestic product calculated using the income method determines the structure of GDP in terms of primary income: compensation of employees, taxes on production and imports, consumption of fixed capital, profits/mixed income. Gross domestic product calculated using the income method is compiled on the basis of the income generation account. GDP by the income method is equal to the sum of the above-mentioned primary incomes distributed among resident producers.
</t>
  </si>
  <si>
    <t>Data Processing Method</t>
  </si>
  <si>
    <t>Estimated</t>
  </si>
  <si>
    <t>Methodology for Calculation</t>
  </si>
  <si>
    <t>GDP by income is calculated as the sum of compensation of employees, taxes on production and imports, and gross profit/gross mixed income. The indicator is calculated in accordance with the SNA93 methodology.</t>
  </si>
  <si>
    <t>Source of the Indicator</t>
  </si>
  <si>
    <t>Statistical data of BNS and administrative data of Government agencies</t>
  </si>
  <si>
    <r>
      <t>Notes</t>
    </r>
    <r>
      <rPr>
        <sz val="10"/>
        <color indexed="8"/>
        <rFont val="Arial Cyr"/>
        <charset val="204"/>
      </rPr>
      <t xml:space="preserve"> </t>
    </r>
  </si>
  <si>
    <t>Classifications</t>
  </si>
  <si>
    <t>https://stat.gov.kz/en/classifiers/statistical/25797/</t>
  </si>
  <si>
    <t>Methodological Explanations:</t>
  </si>
  <si>
    <t>https://stat.gov.kz/upload/iblock/51d/mldcp29k20hadxap2yik9j037k0x2x39/20.Methodology%20for%20calculating%20the%20gross%20domestic%20product%20by%20the%20income%20method.docx</t>
  </si>
  <si>
    <t>Related Publications:</t>
  </si>
  <si>
    <t>Useful Links:</t>
  </si>
  <si>
    <t>https://taldau.stat.gov.kz/en/NewIndex/GetIndex/2709435</t>
  </si>
  <si>
    <t>Date of Last Update:</t>
  </si>
  <si>
    <t>Date of Next Update:</t>
  </si>
  <si>
    <t>Responsible Structural Division</t>
  </si>
  <si>
    <t>Department of national accounts</t>
  </si>
  <si>
    <t>Responsible Officer</t>
  </si>
  <si>
    <t>Telephone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</si>
  <si>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</si>
  <si>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</si>
  <si>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</si>
  <si>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</si>
  <si>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</si>
  <si>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</si>
  <si>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</si>
  <si>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</si>
  <si>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111307 Gross Domestic Product by Income Method</t>
  </si>
  <si>
    <t xml:space="preserve">GDP structure by income method </t>
  </si>
  <si>
    <t>Compensation of employees</t>
  </si>
  <si>
    <t>Taxes on production and on imports</t>
  </si>
  <si>
    <t>Gross operating surplus/gross mixed income</t>
  </si>
  <si>
    <t>Gross domestic product</t>
  </si>
  <si>
    <t>in percentages</t>
  </si>
  <si>
    <t>FISIM</t>
  </si>
  <si>
    <r>
      <rPr>
        <i/>
        <vertAlign val="superscript"/>
        <sz val="8"/>
        <rFont val="Roboto"/>
        <charset val="204"/>
      </rPr>
      <t xml:space="preserve">1) </t>
    </r>
    <r>
      <rPr>
        <i/>
        <sz val="8"/>
        <rFont val="Roboto"/>
        <charset val="204"/>
      </rPr>
      <t>The calculations were made in accordance with the new Methodology for assessing the non-observed economy registered in the Ministry of Justice of the Republic of Kazakhstan No.19215 of 08.08.2019.</t>
    </r>
  </si>
  <si>
    <r>
      <rPr>
        <i/>
        <vertAlign val="superscript"/>
        <sz val="8"/>
        <rFont val="Roboto"/>
        <charset val="204"/>
      </rPr>
      <t xml:space="preserve">2) </t>
    </r>
    <r>
      <rPr>
        <i/>
        <sz val="8"/>
        <rFont val="Roboto"/>
        <charset val="204"/>
      </rPr>
      <t>Data for 2023 have been republished due to revisions to sectoral indicators for transport and agriculture, as well as methodological clarifications for reports from the insurance sector and the general government sector.</t>
    </r>
  </si>
  <si>
    <t>9 month 2025 year</t>
  </si>
  <si>
    <t xml:space="preserve">  mln. tenge</t>
  </si>
  <si>
    <t xml:space="preserve">    mln. rubles</t>
  </si>
  <si>
    <t xml:space="preserve">    mln. tenge</t>
  </si>
  <si>
    <t>GDP by final expenditure method</t>
  </si>
  <si>
    <t>Since 1990</t>
  </si>
  <si>
    <r>
      <t xml:space="preserve"> 2023 year</t>
    </r>
    <r>
      <rPr>
        <b/>
        <vertAlign val="superscript"/>
        <sz val="10"/>
        <rFont val="Roboto"/>
        <charset val="204"/>
      </rPr>
      <t>1)2)</t>
    </r>
  </si>
  <si>
    <r>
      <t xml:space="preserve"> 2024 year</t>
    </r>
    <r>
      <rPr>
        <b/>
        <vertAlign val="superscript"/>
        <sz val="10"/>
        <rFont val="Roboto"/>
        <charset val="204"/>
      </rPr>
      <t>1)</t>
    </r>
  </si>
  <si>
    <r>
      <t>2017 year</t>
    </r>
    <r>
      <rPr>
        <b/>
        <vertAlign val="superscript"/>
        <sz val="10"/>
        <rFont val="Roboto"/>
        <charset val="204"/>
      </rPr>
      <t>1)</t>
    </r>
  </si>
  <si>
    <r>
      <t>2018 year</t>
    </r>
    <r>
      <rPr>
        <b/>
        <vertAlign val="superscript"/>
        <sz val="10"/>
        <rFont val="Roboto"/>
        <charset val="204"/>
      </rPr>
      <t>1)</t>
    </r>
  </si>
  <si>
    <r>
      <t xml:space="preserve"> 2019 year</t>
    </r>
    <r>
      <rPr>
        <b/>
        <vertAlign val="superscript"/>
        <sz val="10"/>
        <rFont val="Roboto"/>
        <charset val="204"/>
      </rPr>
      <t>1)</t>
    </r>
  </si>
  <si>
    <r>
      <t xml:space="preserve"> 2021 year</t>
    </r>
    <r>
      <rPr>
        <b/>
        <vertAlign val="superscript"/>
        <sz val="10"/>
        <rFont val="Roboto"/>
        <charset val="204"/>
      </rPr>
      <t>1)</t>
    </r>
  </si>
  <si>
    <r>
      <t xml:space="preserve"> 2022 year</t>
    </r>
    <r>
      <rPr>
        <b/>
        <vertAlign val="superscript"/>
        <sz val="10"/>
        <rFont val="Roboto"/>
        <charset val="204"/>
      </rPr>
      <t>1)</t>
    </r>
  </si>
  <si>
    <r>
      <t>2020 year</t>
    </r>
    <r>
      <rPr>
        <b/>
        <vertAlign val="superscript"/>
        <sz val="10"/>
        <rFont val="Roboto"/>
        <charset val="204"/>
      </rPr>
      <t>1)</t>
    </r>
  </si>
  <si>
    <t>GDP by production method</t>
  </si>
  <si>
    <t>GDP by income method</t>
  </si>
  <si>
    <t>a.ermagambetova@aspire.gov.kz</t>
  </si>
  <si>
    <t>1 quarter 2026 year</t>
  </si>
  <si>
    <r>
      <t xml:space="preserve"> 2025 year</t>
    </r>
    <r>
      <rPr>
        <b/>
        <vertAlign val="superscript"/>
        <sz val="10"/>
        <rFont val="Roboto"/>
        <charset val="204"/>
      </rPr>
      <t>3)</t>
    </r>
  </si>
  <si>
    <r>
      <rPr>
        <i/>
        <vertAlign val="superscript"/>
        <sz val="8"/>
        <rFont val="Roboto"/>
        <charset val="204"/>
      </rPr>
      <t xml:space="preserve">3) </t>
    </r>
    <r>
      <rPr>
        <i/>
        <sz val="8"/>
        <rFont val="Roboto"/>
        <charset val="204"/>
      </rPr>
      <t xml:space="preserve">The data for 2025 are calculated taking into account the changes to the methodology for the assessment of the Non-Observed Economy dated August 21, 2025 and the methodology for the assessment of the Volume of Illegal Activities dated August 29, 2025. 
</t>
    </r>
  </si>
  <si>
    <r>
      <rPr>
        <i/>
        <vertAlign val="superscript"/>
        <sz val="8"/>
        <rFont val="Roboto"/>
        <charset val="204"/>
      </rPr>
      <t xml:space="preserve">3) </t>
    </r>
    <r>
      <rPr>
        <i/>
        <sz val="8"/>
        <rFont val="Roboto"/>
        <charset val="204"/>
      </rPr>
      <t xml:space="preserve">The data 2025 are calculated taking into account the changes to the methodology for the assessment of the Non-Observed Economy dated August 21, 2025 and the methodology for the assessment of the Volume of Illegal Activities dated August 29, 2025. 
</t>
    </r>
  </si>
  <si>
    <t>GDP by income method according to the 2008 SNA is not calculated by region.</t>
  </si>
  <si>
    <t>1 half-year  2026 year</t>
  </si>
  <si>
    <t>Yermagambetova A.</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</si>
</sst>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0" x14ac:knownFonts="1">
    <font>
      <sz val="10"/>
      <name val="Arial"/>
    </font>
    <font>
      <sz val="10"/>
      <name val="Arial"/>
      <family val="2"/>
      <charset val="204"/>
    </font>
    <font>
      <sz val="8"/>
      <name val="Arial"/>
      <family val="2"/>
      <charset val="204"/>
    </font>
    <font>
      <b/>
      <sz val="10"/>
      <name val="Roboto"/>
      <charset val="204"/>
    </font>
    <font>
      <i/>
      <sz val="10"/>
      <name val="Roboto"/>
      <charset val="204"/>
    </font>
    <font>
      <sz val="10"/>
      <name val="Roboto"/>
      <charset val="204"/>
    </font>
    <font>
      <i/>
      <sz val="8"/>
      <name val="Roboto"/>
      <charset val="204"/>
    </font>
    <font>
      <sz val="10"/>
      <name val="Arial Cyr"/>
      <charset val="204"/>
    </font>
    <font>
      <sz val="10"/>
      <color indexed="8"/>
      <name val="Arial Cyr"/>
      <charset val="204"/>
    </font>
    <font>
      <sz val="11"/>
      <color indexed="8"/>
      <name val="Calibri"/>
      <family val="2"/>
    </font>
    <font>
      <sz val="8"/>
      <name val="Roboto"/>
      <charset val="204"/>
    </font>
    <font>
      <b/>
      <sz val="8"/>
      <name val="Roboto"/>
      <charset val="204"/>
    </font>
    <font>
      <b/>
      <vertAlign val="superscript"/>
      <sz val="10"/>
      <name val="Roboto"/>
      <charset val="204"/>
    </font>
    <font>
      <i/>
      <vertAlign val="superscript"/>
      <sz val="8"/>
      <name val="Roboto"/>
      <charset val="204"/>
    </font>
    <font>
      <u/>
      <sz val="10"/>
      <color theme="10"/>
      <name val="Arial Cyr"/>
      <charset val="204"/>
    </font>
    <font>
      <sz val="10"/>
      <color rgb="FF000000"/>
      <name val="Roboto"/>
      <charset val="204"/>
    </font>
    <font>
      <u/>
      <sz val="10"/>
      <color theme="10"/>
      <name val="Roboto"/>
      <charset val="204"/>
    </font>
    <font>
      <b/>
      <sz val="10"/>
      <color theme="1"/>
      <name val="Arial Cyr"/>
      <charset val="204"/>
    </font>
    <font>
      <sz val="10"/>
      <color theme="1"/>
      <name val="Roboto"/>
      <charset val="204"/>
    </font>
    <font>
      <b/>
      <sz val="10"/>
      <color theme="8" tint="-0.499984740745262"/>
      <name val="Roboto"/>
      <charset val="204"/>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8">
    <xf numFmtId="0" fontId="0" fillId="0" borderId="0"/>
    <xf numFmtId="0" fontId="14" fillId="0" borderId="0" applyNumberFormat="0" applyFill="0" applyBorder="0" applyAlignment="0" applyProtection="0">
      <alignment vertical="top"/>
      <protection locked="0"/>
    </xf>
    <xf numFmtId="0" fontId="7" fillId="0" borderId="0"/>
    <xf numFmtId="0" fontId="1" fillId="0" borderId="0"/>
    <xf numFmtId="0" fontId="1" fillId="0" borderId="0"/>
    <xf numFmtId="0" fontId="9" fillId="0" borderId="0"/>
    <xf numFmtId="0" fontId="1" fillId="0" borderId="0"/>
    <xf numFmtId="0" fontId="7" fillId="0" borderId="0"/>
  </cellStyleXfs>
  <cellXfs count="81">
    <xf numFmtId="0" fontId="0" fillId="0" borderId="0" xfId="0"/>
    <xf numFmtId="0" fontId="3" fillId="0" borderId="0" xfId="0" applyFont="1" applyFill="1"/>
    <xf numFmtId="0" fontId="4" fillId="0" borderId="0" xfId="0" applyFont="1" applyFill="1"/>
    <xf numFmtId="0" fontId="5" fillId="0" borderId="0" xfId="0" applyFont="1"/>
    <xf numFmtId="0" fontId="5" fillId="0" borderId="0" xfId="0" applyFont="1" applyFill="1"/>
    <xf numFmtId="0" fontId="5" fillId="0" borderId="0" xfId="0" applyFont="1" applyBorder="1" applyAlignment="1"/>
    <xf numFmtId="164" fontId="3" fillId="0" borderId="0" xfId="0" applyNumberFormat="1" applyFont="1" applyFill="1" applyBorder="1" applyAlignment="1">
      <alignment wrapText="1"/>
    </xf>
    <xf numFmtId="0" fontId="6" fillId="0" borderId="0" xfId="0" applyFont="1" applyFill="1" applyAlignment="1">
      <alignment vertical="center" wrapText="1"/>
    </xf>
    <xf numFmtId="0" fontId="15" fillId="0" borderId="0" xfId="0" applyFont="1" applyAlignment="1"/>
    <xf numFmtId="0" fontId="5" fillId="0" borderId="0" xfId="0" applyFont="1" applyAlignment="1">
      <alignment vertical="top" wrapText="1"/>
    </xf>
    <xf numFmtId="0" fontId="16" fillId="0" borderId="1" xfId="1" applyFont="1" applyFill="1" applyBorder="1" applyAlignment="1" applyProtection="1">
      <alignment horizontal="left" vertical="top"/>
    </xf>
    <xf numFmtId="164" fontId="5" fillId="0" borderId="0" xfId="0" applyNumberFormat="1" applyFont="1"/>
    <xf numFmtId="0" fontId="17" fillId="0" borderId="1" xfId="0" applyFont="1" applyFill="1" applyBorder="1"/>
    <xf numFmtId="0" fontId="18" fillId="0" borderId="1" xfId="4" applyFont="1" applyFill="1" applyBorder="1" applyAlignment="1">
      <alignment horizontal="left" vertical="top"/>
    </xf>
    <xf numFmtId="0" fontId="5" fillId="0" borderId="1" xfId="4" applyFont="1" applyFill="1" applyBorder="1" applyAlignment="1">
      <alignment horizontal="left" vertical="top"/>
    </xf>
    <xf numFmtId="0" fontId="5" fillId="0" borderId="1" xfId="4" applyFont="1" applyFill="1" applyBorder="1" applyAlignment="1">
      <alignment vertical="top"/>
    </xf>
    <xf numFmtId="0" fontId="17" fillId="0" borderId="1" xfId="0" applyFont="1" applyFill="1" applyBorder="1" applyAlignment="1">
      <alignment horizontal="left" vertical="center"/>
    </xf>
    <xf numFmtId="0" fontId="5" fillId="0" borderId="1" xfId="4" applyFont="1" applyFill="1" applyBorder="1" applyAlignment="1">
      <alignment vertical="top" wrapText="1"/>
    </xf>
    <xf numFmtId="0" fontId="5" fillId="0" borderId="1" xfId="4" applyFont="1" applyFill="1" applyBorder="1" applyAlignment="1">
      <alignment horizontal="left" vertical="top" wrapText="1"/>
    </xf>
    <xf numFmtId="0" fontId="14" fillId="0" borderId="1" xfId="1" applyFill="1" applyBorder="1" applyAlignment="1" applyProtection="1">
      <alignment horizontal="left" vertical="top"/>
    </xf>
    <xf numFmtId="0" fontId="15" fillId="0" borderId="0" xfId="2" applyFont="1"/>
    <xf numFmtId="0" fontId="6" fillId="0" borderId="0" xfId="5" applyFont="1" applyFill="1" applyAlignment="1">
      <alignment horizontal="right"/>
    </xf>
    <xf numFmtId="0" fontId="11" fillId="0" borderId="1" xfId="0" applyFont="1" applyFill="1" applyBorder="1" applyAlignment="1">
      <alignment horizontal="center" vertical="center"/>
    </xf>
    <xf numFmtId="0" fontId="10" fillId="0" borderId="2" xfId="0" applyFont="1" applyBorder="1" applyAlignment="1">
      <alignment horizontal="left" wrapText="1" indent="1"/>
    </xf>
    <xf numFmtId="164" fontId="10" fillId="0" borderId="2" xfId="0" applyNumberFormat="1" applyFont="1" applyFill="1" applyBorder="1" applyAlignment="1">
      <alignment horizontal="right" wrapText="1"/>
    </xf>
    <xf numFmtId="0" fontId="10" fillId="0" borderId="1" xfId="0" applyFont="1" applyBorder="1" applyAlignment="1">
      <alignment horizontal="left" wrapText="1" indent="1"/>
    </xf>
    <xf numFmtId="0" fontId="10" fillId="0" borderId="1" xfId="0" applyFont="1" applyBorder="1" applyAlignment="1">
      <alignment horizontal="left" wrapText="1" indent="2"/>
    </xf>
    <xf numFmtId="0" fontId="11" fillId="0" borderId="1" xfId="0" applyFont="1" applyBorder="1" applyAlignment="1">
      <alignment horizontal="left" wrapText="1" indent="1"/>
    </xf>
    <xf numFmtId="164" fontId="11" fillId="0" borderId="1" xfId="0" applyNumberFormat="1" applyFont="1" applyFill="1" applyBorder="1" applyAlignment="1">
      <alignment wrapText="1"/>
    </xf>
    <xf numFmtId="0" fontId="11" fillId="0" borderId="0" xfId="0" applyFont="1" applyBorder="1" applyAlignment="1">
      <alignment horizontal="left" wrapText="1" indent="1"/>
    </xf>
    <xf numFmtId="0" fontId="11" fillId="0" borderId="0" xfId="0" applyFont="1" applyFill="1" applyBorder="1" applyAlignment="1">
      <alignment horizontal="center" vertical="center" wrapText="1"/>
    </xf>
    <xf numFmtId="0" fontId="11" fillId="0" borderId="0" xfId="0" applyFont="1" applyFill="1" applyBorder="1" applyAlignment="1">
      <alignment horizontal="center" vertical="center"/>
    </xf>
    <xf numFmtId="0" fontId="11" fillId="0" borderId="0" xfId="0" applyFont="1" applyBorder="1" applyAlignment="1">
      <alignment horizontal="center" vertical="center" wrapText="1"/>
    </xf>
    <xf numFmtId="0" fontId="10" fillId="0" borderId="0" xfId="0" applyFont="1" applyFill="1" applyAlignment="1">
      <alignment horizontal="right"/>
    </xf>
    <xf numFmtId="0" fontId="14" fillId="0" borderId="1" xfId="1" applyFill="1" applyBorder="1" applyAlignment="1" applyProtection="1">
      <alignment horizontal="left" vertical="top" wrapText="1"/>
    </xf>
    <xf numFmtId="0" fontId="6" fillId="0" borderId="0" xfId="0" applyFont="1" applyAlignment="1">
      <alignment vertical="top" wrapText="1"/>
    </xf>
    <xf numFmtId="164" fontId="5" fillId="0" borderId="0" xfId="0" applyNumberFormat="1" applyFont="1" applyFill="1"/>
    <xf numFmtId="164" fontId="10" fillId="0" borderId="2" xfId="0" applyNumberFormat="1" applyFont="1" applyFill="1" applyBorder="1" applyAlignment="1">
      <alignment wrapText="1"/>
    </xf>
    <xf numFmtId="0" fontId="10" fillId="0" borderId="0" xfId="0" applyFont="1" applyBorder="1" applyAlignment="1">
      <alignment horizontal="left" wrapText="1" indent="1"/>
    </xf>
    <xf numFmtId="164" fontId="10" fillId="0" borderId="0" xfId="0" applyNumberFormat="1" applyFont="1" applyBorder="1" applyAlignment="1">
      <alignment horizontal="right" wrapText="1" indent="1"/>
    </xf>
    <xf numFmtId="0" fontId="5" fillId="0" borderId="0" xfId="0" applyFont="1" applyFill="1" applyBorder="1" applyAlignment="1"/>
    <xf numFmtId="0" fontId="10" fillId="0" borderId="0" xfId="0" applyFont="1" applyFill="1"/>
    <xf numFmtId="0" fontId="10" fillId="0" borderId="0" xfId="0" applyFont="1"/>
    <xf numFmtId="0" fontId="11" fillId="0" borderId="0" xfId="0" applyFont="1" applyFill="1" applyBorder="1" applyAlignment="1">
      <alignment horizontal="left" wrapText="1" indent="1"/>
    </xf>
    <xf numFmtId="164" fontId="10" fillId="0" borderId="0" xfId="0" applyNumberFormat="1" applyFont="1" applyFill="1"/>
    <xf numFmtId="0" fontId="11" fillId="0" borderId="1" xfId="0" applyFont="1" applyFill="1" applyBorder="1" applyAlignment="1">
      <alignment horizontal="center" vertical="center"/>
    </xf>
    <xf numFmtId="0" fontId="11" fillId="0" borderId="1" xfId="3" applyFont="1" applyFill="1" applyBorder="1" applyAlignment="1">
      <alignment horizontal="center" vertical="center"/>
    </xf>
    <xf numFmtId="0" fontId="3" fillId="0" borderId="0" xfId="0" applyFont="1" applyFill="1" applyAlignment="1"/>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1" xfId="6"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5" fillId="0" borderId="2" xfId="0" applyFont="1" applyBorder="1" applyAlignment="1">
      <alignment horizontal="left" wrapText="1" indent="1"/>
    </xf>
    <xf numFmtId="164" fontId="5" fillId="0" borderId="2" xfId="0" applyNumberFormat="1" applyFont="1" applyBorder="1" applyAlignment="1">
      <alignment horizontal="right" wrapText="1"/>
    </xf>
    <xf numFmtId="0" fontId="5" fillId="0" borderId="1" xfId="0" applyFont="1" applyBorder="1" applyAlignment="1">
      <alignment horizontal="left" wrapText="1" indent="1"/>
    </xf>
    <xf numFmtId="0" fontId="5" fillId="0" borderId="1" xfId="0" applyFont="1" applyBorder="1" applyAlignment="1">
      <alignment horizontal="left" wrapText="1" indent="2"/>
    </xf>
    <xf numFmtId="0" fontId="3" fillId="0" borderId="1" xfId="0" applyFont="1" applyBorder="1" applyAlignment="1">
      <alignment horizontal="left" wrapText="1" indent="1"/>
    </xf>
    <xf numFmtId="164" fontId="3" fillId="0" borderId="1" xfId="0" applyNumberFormat="1" applyFont="1" applyFill="1" applyBorder="1" applyAlignment="1">
      <alignment wrapText="1"/>
    </xf>
    <xf numFmtId="164" fontId="3" fillId="0" borderId="1" xfId="0" applyNumberFormat="1" applyFont="1" applyBorder="1" applyAlignment="1">
      <alignment wrapText="1"/>
    </xf>
    <xf numFmtId="0" fontId="5" fillId="0" borderId="0" xfId="0" applyFont="1" applyFill="1" applyAlignment="1">
      <alignment horizontal="right"/>
    </xf>
    <xf numFmtId="164" fontId="5" fillId="0" borderId="1" xfId="0" applyNumberFormat="1" applyFont="1" applyBorder="1" applyAlignment="1">
      <alignment horizontal="right"/>
    </xf>
    <xf numFmtId="164" fontId="5" fillId="0" borderId="1" xfId="0" applyNumberFormat="1" applyFont="1" applyFill="1" applyBorder="1" applyAlignment="1">
      <alignment horizontal="right"/>
    </xf>
    <xf numFmtId="164" fontId="5" fillId="0" borderId="2" xfId="0" applyNumberFormat="1" applyFont="1" applyBorder="1" applyAlignment="1">
      <alignment horizontal="right"/>
    </xf>
    <xf numFmtId="164" fontId="5" fillId="0" borderId="2" xfId="0" applyNumberFormat="1" applyFont="1" applyFill="1" applyBorder="1" applyAlignment="1">
      <alignment horizontal="right"/>
    </xf>
    <xf numFmtId="164" fontId="3" fillId="0" borderId="1" xfId="0" applyNumberFormat="1" applyFont="1" applyBorder="1"/>
    <xf numFmtId="164" fontId="19" fillId="0" borderId="1" xfId="0" applyNumberFormat="1" applyFont="1" applyFill="1" applyBorder="1"/>
    <xf numFmtId="0" fontId="0" fillId="0" borderId="0" xfId="0" applyFill="1"/>
    <xf numFmtId="0" fontId="5" fillId="0" borderId="1" xfId="0" applyFont="1" applyFill="1" applyBorder="1" applyAlignment="1">
      <alignment vertical="top"/>
    </xf>
    <xf numFmtId="49" fontId="5" fillId="0" borderId="1" xfId="0" applyNumberFormat="1" applyFont="1" applyFill="1" applyBorder="1" applyAlignment="1">
      <alignment vertical="top"/>
    </xf>
    <xf numFmtId="14" fontId="5" fillId="2" borderId="1" xfId="0" applyNumberFormat="1" applyFont="1" applyFill="1" applyBorder="1" applyAlignment="1">
      <alignment horizontal="left" vertical="top"/>
    </xf>
    <xf numFmtId="0" fontId="14" fillId="0" borderId="1" xfId="1" applyBorder="1" applyAlignment="1" applyProtection="1"/>
    <xf numFmtId="0" fontId="14" fillId="0" borderId="1" xfId="1" applyFill="1" applyBorder="1" applyAlignment="1" applyProtection="1">
      <alignment vertical="top"/>
    </xf>
    <xf numFmtId="164" fontId="5" fillId="0" borderId="1" xfId="0" applyNumberFormat="1" applyFont="1" applyFill="1" applyBorder="1"/>
    <xf numFmtId="0" fontId="5" fillId="0" borderId="1" xfId="0" applyFont="1" applyFill="1" applyBorder="1"/>
    <xf numFmtId="164" fontId="3" fillId="0" borderId="1" xfId="0" applyNumberFormat="1" applyFont="1" applyFill="1" applyBorder="1"/>
    <xf numFmtId="164" fontId="5" fillId="0" borderId="2" xfId="0" applyNumberFormat="1" applyFont="1" applyFill="1" applyBorder="1" applyAlignment="1">
      <alignment horizontal="right" wrapText="1"/>
    </xf>
    <xf numFmtId="0" fontId="17" fillId="0" borderId="3" xfId="0" applyFont="1" applyFill="1" applyBorder="1" applyAlignment="1">
      <alignment horizontal="left" vertical="center"/>
    </xf>
    <xf numFmtId="0" fontId="17" fillId="0" borderId="4" xfId="0" applyFont="1" applyFill="1" applyBorder="1" applyAlignment="1">
      <alignment horizontal="left" vertical="center"/>
    </xf>
    <xf numFmtId="0" fontId="17" fillId="0" borderId="2" xfId="0" applyFont="1" applyFill="1" applyBorder="1" applyAlignment="1">
      <alignment horizontal="left" vertical="center"/>
    </xf>
    <xf numFmtId="0" fontId="11" fillId="0" borderId="1" xfId="0" applyFont="1" applyFill="1" applyBorder="1" applyAlignment="1">
      <alignment horizontal="center" vertical="center"/>
    </xf>
  </cellXfs>
  <cellStyles count="8">
    <cellStyle name="Гиперссылка" xfId="1" builtinId="8"/>
    <cellStyle name="Обычный" xfId="0" builtinId="0"/>
    <cellStyle name="Обычный 11 20" xfId="2"/>
    <cellStyle name="Обычный 14" xfId="3"/>
    <cellStyle name="Обычный 2" xfId="4"/>
    <cellStyle name="Обычный 2 2" xfId="7"/>
    <cellStyle name="Обычный 2 8" xfId="5"/>
    <cellStyle name="Обычный_Лист1"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44;&#1077;&#1087;&#1072;&#1088;&#1090;&#1072;&#1084;&#1077;&#1085;&#1090;%20&#1085;&#1072;&#1094;&#1080;&#1086;&#1085;&#1072;&#1083;&#1100;&#1085;&#1099;&#1093;%20&#1089;&#1095;&#1077;&#1090;&#1086;&#1074;/&#1059;&#1087;&#1088;&#1072;&#1074;&#1083;&#1077;&#1085;&#1080;&#1077;%20&#1089;&#1095;&#1077;&#1090;&#1086;&#1074;%20&#1088;&#1072;&#1089;&#1087;&#1088;&#1077;&#1076;&#1077;&#1083;&#1077;&#1085;&#1080;&#1103;%20&#1080;%20&#1080;&#1089;&#1087;&#1086;&#1083;&#1100;&#1079;&#1086;&#1074;&#1072;&#1085;&#1080;&#1103;%20&#1076;&#1086;&#1093;&#1086;&#1076;&#1086;&#1074;/1.%20&#1048;&#1085;&#1076;&#1080;&#1088;&#1072;/&#1042;&#1042;&#1055;%20&#1084;&#1076;/&#1042;&#1042;&#1055;_&#1076;&#1086;&#1093;&#1086;&#1076;_9%20&#1084;&#1077;&#1089;&#1103;&#1094;&#1077;&#1074;_2025/&#1087;&#1091;&#1073;&#1083;&#1080;&#1082;&#1072;&#1094;&#1080;&#1103;/&#1076;&#1080;&#1085;&#1072;&#1084;&#1080;&#1095;&#1077;&#1089;&#1082;&#1080;&#1077;%20&#1088;&#1103;&#1076;_new+/rus/1%20&#1054;&#1087;&#1083;&#1072;&#1090;&#1072;%20&#1090;&#1088;&#1091;&#1076;&#1072;%20&#1074;%20&#1089;&#1095;&#1077;&#1090;&#1077;%20&#1086;&#1073;&#1088;&#1072;&#1079;&#1086;&#1074;&#1072;&#1085;&#1080;&#1103;%20&#1076;&#1086;&#1093;&#1086;&#1076;&#1086;&#107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public/Users/a.yermagambetova/Downloads/1.%20&#1042;&#1042;&#1055;%20&#1084;&#1077;&#1090;&#1086;&#1076;&#1086;&#1084;%20&#1087;&#1088;&#1086;&#1080;&#1079;&#1074;&#1086;&#1076;&#1089;&#1090;&#1074;&#107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Метаданные"/>
      <sheetName val="Условные обозначения"/>
      <sheetName val="ОКОНХ"/>
      <sheetName val="ОКЭД (ГК РК 03-2003)"/>
      <sheetName val="ОКЭД (НК РК 03-2007)"/>
    </sheetNames>
    <sheetDataSet>
      <sheetData sheetId="0"/>
      <sheetData sheetId="1"/>
      <sheetData sheetId="2">
        <row r="25">
          <cell r="B25">
            <v>22171.3</v>
          </cell>
          <cell r="C25">
            <v>36399.4</v>
          </cell>
          <cell r="D25">
            <v>478723</v>
          </cell>
          <cell r="E25">
            <v>13273.6</v>
          </cell>
          <cell r="F25">
            <v>149316.5</v>
          </cell>
          <cell r="G25">
            <v>378109.7</v>
          </cell>
          <cell r="H25">
            <v>550256.19999999995</v>
          </cell>
          <cell r="I25">
            <v>645215.30000000005</v>
          </cell>
        </row>
      </sheetData>
      <sheetData sheetId="3">
        <row r="26">
          <cell r="B26">
            <v>654049.30000000005</v>
          </cell>
        </row>
      </sheetData>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Метаданные"/>
      <sheetName val="Условные обозначения"/>
      <sheetName val="ОКОНХ 1990-1997"/>
      <sheetName val="ОКЭД (ГК РК 03-2003) 1998-2006"/>
      <sheetName val="2007-2009"/>
      <sheetName val="2010-2025"/>
    </sheetNames>
    <sheetDataSet>
      <sheetData sheetId="0" refreshError="1"/>
      <sheetData sheetId="1" refreshError="1"/>
      <sheetData sheetId="2">
        <row r="26">
          <cell r="B26">
            <v>-416.1</v>
          </cell>
          <cell r="C26">
            <v>-2054.1999999999998</v>
          </cell>
          <cell r="D26">
            <v>-63793.1</v>
          </cell>
          <cell r="E26">
            <v>-1933.3</v>
          </cell>
          <cell r="F26">
            <v>-5455.6</v>
          </cell>
          <cell r="G26">
            <v>-6696.1</v>
          </cell>
          <cell r="H26">
            <v>-10696</v>
          </cell>
          <cell r="I26">
            <v>-8041.4</v>
          </cell>
        </row>
      </sheetData>
      <sheetData sheetId="3">
        <row r="27">
          <cell r="B27">
            <v>-10370.4</v>
          </cell>
          <cell r="G27">
            <v>-71332.100000000006</v>
          </cell>
          <cell r="H27">
            <v>-110000.3</v>
          </cell>
          <cell r="I27">
            <v>-165700.70000000001</v>
          </cell>
          <cell r="J27">
            <v>-306033.90000000002</v>
          </cell>
        </row>
      </sheetData>
      <sheetData sheetId="4">
        <row r="26">
          <cell r="E26">
            <v>-613954.80000000005</v>
          </cell>
        </row>
      </sheetData>
      <sheetData sheetId="5"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ermagambetova@aspire.gov.kz" TargetMode="External"/><Relationship Id="rId2" Type="http://schemas.openxmlformats.org/officeDocument/2006/relationships/hyperlink" Target="https://stat.gov.kz/upload/iblock/51d/mldcp29k20hadxap2yik9j037k0x2x39/20.Methodology%20for%20calculating%20the%20gross%20domestic%20product%20by%20the%20income%20method.docx" TargetMode="External"/><Relationship Id="rId1" Type="http://schemas.openxmlformats.org/officeDocument/2006/relationships/hyperlink" Target="https://taldau.stat.gov.kz/en/NewIndex/GetIndex/2709435" TargetMode="External"/><Relationship Id="rId6" Type="http://schemas.openxmlformats.org/officeDocument/2006/relationships/hyperlink" Target="https://stat.gov.kz/en/industries/economy/national-accounts/publications/507159/" TargetMode="External"/><Relationship Id="rId5" Type="http://schemas.openxmlformats.org/officeDocument/2006/relationships/hyperlink" Target="https://stat.gov.kz/en/industries/economy/national-accounts/publications/517610/" TargetMode="External"/><Relationship Id="rId4" Type="http://schemas.openxmlformats.org/officeDocument/2006/relationships/hyperlink" Target="https://stat.gov.kz/en/industries/economy/national-accounts/publications/517785/"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6"/>
  <sheetViews>
    <sheetView tabSelected="1" workbookViewId="0"/>
  </sheetViews>
  <sheetFormatPr defaultRowHeight="12.75" x14ac:dyDescent="0.2"/>
  <cols>
    <col min="1" max="1" width="40.85546875" customWidth="1"/>
    <col min="2" max="2" width="84" customWidth="1"/>
  </cols>
  <sheetData>
    <row r="1" spans="1:2" x14ac:dyDescent="0.2">
      <c r="A1" s="67"/>
      <c r="B1" s="67"/>
    </row>
    <row r="2" spans="1:2" x14ac:dyDescent="0.2">
      <c r="A2" s="12" t="s">
        <v>64</v>
      </c>
      <c r="B2" s="13">
        <v>111307</v>
      </c>
    </row>
    <row r="3" spans="1:2" x14ac:dyDescent="0.2">
      <c r="A3" s="12" t="s">
        <v>65</v>
      </c>
      <c r="B3" s="14" t="s">
        <v>66</v>
      </c>
    </row>
    <row r="4" spans="1:2" x14ac:dyDescent="0.2">
      <c r="A4" s="12" t="s">
        <v>67</v>
      </c>
      <c r="B4" s="15" t="s">
        <v>68</v>
      </c>
    </row>
    <row r="5" spans="1:2" x14ac:dyDescent="0.2">
      <c r="A5" s="12" t="s">
        <v>69</v>
      </c>
      <c r="B5" s="14" t="s">
        <v>70</v>
      </c>
    </row>
    <row r="6" spans="1:2" x14ac:dyDescent="0.2">
      <c r="A6" s="12" t="s">
        <v>71</v>
      </c>
      <c r="B6" s="14" t="s">
        <v>117</v>
      </c>
    </row>
    <row r="7" spans="1:2" ht="74.25" customHeight="1" x14ac:dyDescent="0.2">
      <c r="A7" s="16" t="s">
        <v>72</v>
      </c>
      <c r="B7" s="17" t="s">
        <v>73</v>
      </c>
    </row>
    <row r="8" spans="1:2" x14ac:dyDescent="0.2">
      <c r="A8" s="16" t="s">
        <v>74</v>
      </c>
      <c r="B8" s="17" t="s">
        <v>75</v>
      </c>
    </row>
    <row r="9" spans="1:2" ht="38.25" x14ac:dyDescent="0.2">
      <c r="A9" s="16" t="s">
        <v>76</v>
      </c>
      <c r="B9" s="17" t="s">
        <v>77</v>
      </c>
    </row>
    <row r="10" spans="1:2" x14ac:dyDescent="0.2">
      <c r="A10" s="16" t="s">
        <v>78</v>
      </c>
      <c r="B10" s="17" t="s">
        <v>79</v>
      </c>
    </row>
    <row r="11" spans="1:2" x14ac:dyDescent="0.2">
      <c r="A11" s="16" t="s">
        <v>80</v>
      </c>
      <c r="B11" s="18" t="s">
        <v>133</v>
      </c>
    </row>
    <row r="12" spans="1:2" x14ac:dyDescent="0.2">
      <c r="A12" s="16" t="s">
        <v>81</v>
      </c>
      <c r="B12" s="10" t="s">
        <v>82</v>
      </c>
    </row>
    <row r="13" spans="1:2" ht="30.75" customHeight="1" x14ac:dyDescent="0.2">
      <c r="A13" s="16" t="s">
        <v>83</v>
      </c>
      <c r="B13" s="34" t="s">
        <v>84</v>
      </c>
    </row>
    <row r="14" spans="1:2" ht="18" customHeight="1" x14ac:dyDescent="0.2">
      <c r="A14" s="77" t="s">
        <v>85</v>
      </c>
      <c r="B14" s="71" t="s">
        <v>126</v>
      </c>
    </row>
    <row r="15" spans="1:2" ht="18.75" customHeight="1" x14ac:dyDescent="0.2">
      <c r="A15" s="78"/>
      <c r="B15" s="71" t="s">
        <v>127</v>
      </c>
    </row>
    <row r="16" spans="1:2" ht="17.25" customHeight="1" x14ac:dyDescent="0.2">
      <c r="A16" s="79"/>
      <c r="B16" s="71" t="s">
        <v>116</v>
      </c>
    </row>
    <row r="17" spans="1:2" x14ac:dyDescent="0.2">
      <c r="A17" s="16" t="s">
        <v>86</v>
      </c>
      <c r="B17" s="19" t="s">
        <v>87</v>
      </c>
    </row>
    <row r="18" spans="1:2" x14ac:dyDescent="0.2">
      <c r="A18" s="16" t="s">
        <v>88</v>
      </c>
      <c r="B18" s="70">
        <v>46296</v>
      </c>
    </row>
    <row r="19" spans="1:2" x14ac:dyDescent="0.2">
      <c r="A19" s="16" t="s">
        <v>89</v>
      </c>
      <c r="B19" s="70">
        <v>46407</v>
      </c>
    </row>
    <row r="20" spans="1:2" x14ac:dyDescent="0.2">
      <c r="A20" s="16" t="s">
        <v>90</v>
      </c>
      <c r="B20" s="15" t="s">
        <v>91</v>
      </c>
    </row>
    <row r="21" spans="1:2" x14ac:dyDescent="0.2">
      <c r="A21" s="16" t="s">
        <v>92</v>
      </c>
      <c r="B21" s="68" t="s">
        <v>135</v>
      </c>
    </row>
    <row r="22" spans="1:2" x14ac:dyDescent="0.2">
      <c r="A22" s="16" t="s">
        <v>93</v>
      </c>
      <c r="B22" s="69" t="s">
        <v>0</v>
      </c>
    </row>
    <row r="23" spans="1:2" x14ac:dyDescent="0.2">
      <c r="A23" s="16" t="s">
        <v>94</v>
      </c>
      <c r="B23" s="72" t="s">
        <v>128</v>
      </c>
    </row>
    <row r="24" spans="1:2" x14ac:dyDescent="0.2">
      <c r="A24" s="67"/>
      <c r="B24" s="67"/>
    </row>
    <row r="25" spans="1:2" x14ac:dyDescent="0.2">
      <c r="A25" s="67"/>
      <c r="B25" s="67"/>
    </row>
    <row r="26" spans="1:2" x14ac:dyDescent="0.2">
      <c r="A26" s="67"/>
      <c r="B26" s="67"/>
    </row>
  </sheetData>
  <mergeCells count="1">
    <mergeCell ref="A14:A16"/>
  </mergeCells>
  <hyperlinks>
    <hyperlink ref="B17" r:id="rId1"/>
    <hyperlink ref="B13" r:id="rId2"/>
    <hyperlink ref="B23" r:id="rId3"/>
    <hyperlink ref="B15" r:id="rId4"/>
    <hyperlink ref="B14" r:id="rId5"/>
    <hyperlink ref="B16" r:id="rId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B18"/>
  <sheetViews>
    <sheetView workbookViewId="0"/>
  </sheetViews>
  <sheetFormatPr defaultRowHeight="12.75" x14ac:dyDescent="0.2"/>
  <cols>
    <col min="1" max="1" width="4" customWidth="1"/>
    <col min="2" max="2" width="99" customWidth="1"/>
  </cols>
  <sheetData>
    <row r="6" spans="2:2" x14ac:dyDescent="0.2">
      <c r="B6" s="20" t="s">
        <v>95</v>
      </c>
    </row>
    <row r="7" spans="2:2" x14ac:dyDescent="0.2">
      <c r="B7" s="20" t="s">
        <v>96</v>
      </c>
    </row>
    <row r="8" spans="2:2" x14ac:dyDescent="0.2">
      <c r="B8" s="20" t="s">
        <v>97</v>
      </c>
    </row>
    <row r="9" spans="2:2" x14ac:dyDescent="0.2">
      <c r="B9" s="20" t="s">
        <v>98</v>
      </c>
    </row>
    <row r="10" spans="2:2" x14ac:dyDescent="0.2">
      <c r="B10" s="20" t="s">
        <v>99</v>
      </c>
    </row>
    <row r="11" spans="2:2" x14ac:dyDescent="0.2">
      <c r="B11" s="8"/>
    </row>
    <row r="12" spans="2:2" ht="19.5" customHeight="1" x14ac:dyDescent="0.2">
      <c r="B12" s="9" t="s">
        <v>100</v>
      </c>
    </row>
    <row r="13" spans="2:2" x14ac:dyDescent="0.2">
      <c r="B13" s="8"/>
    </row>
    <row r="14" spans="2:2" x14ac:dyDescent="0.2">
      <c r="B14" s="8"/>
    </row>
    <row r="15" spans="2:2" x14ac:dyDescent="0.2">
      <c r="B15" s="3"/>
    </row>
    <row r="16" spans="2:2" x14ac:dyDescent="0.2">
      <c r="B16" s="3"/>
    </row>
    <row r="17" spans="2:2" x14ac:dyDescent="0.2">
      <c r="B17" s="3"/>
    </row>
    <row r="18" spans="2:2" x14ac:dyDescent="0.2">
      <c r="B18" s="21" t="s">
        <v>101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6"/>
  <sheetViews>
    <sheetView zoomScale="110" zoomScaleNormal="110" workbookViewId="0">
      <selection activeCell="A2" sqref="A2"/>
    </sheetView>
  </sheetViews>
  <sheetFormatPr defaultRowHeight="12.75" x14ac:dyDescent="0.2"/>
  <cols>
    <col min="1" max="1" width="35.28515625" style="3" customWidth="1"/>
    <col min="2" max="2" width="13" style="3" bestFit="1" customWidth="1"/>
    <col min="3" max="3" width="13.85546875" style="3" bestFit="1" customWidth="1"/>
    <col min="4" max="5" width="14.28515625" style="3" bestFit="1" customWidth="1"/>
    <col min="6" max="6" width="13" style="3" bestFit="1" customWidth="1"/>
    <col min="7" max="7" width="13.85546875" style="3" bestFit="1" customWidth="1"/>
    <col min="8" max="9" width="14.28515625" style="3" bestFit="1" customWidth="1"/>
    <col min="10" max="15" width="9.140625" style="4"/>
    <col min="16" max="16384" width="9.140625" style="3"/>
  </cols>
  <sheetData>
    <row r="1" spans="1:9" x14ac:dyDescent="0.2">
      <c r="A1" s="1" t="s">
        <v>102</v>
      </c>
      <c r="B1" s="1"/>
      <c r="C1" s="1"/>
      <c r="D1" s="1"/>
      <c r="E1" s="1"/>
      <c r="F1" s="1"/>
      <c r="G1" s="1"/>
      <c r="H1" s="1"/>
      <c r="I1" s="1"/>
    </row>
    <row r="2" spans="1:9" ht="14.25" customHeight="1" x14ac:dyDescent="0.2">
      <c r="A2" s="5"/>
      <c r="B2" s="5"/>
      <c r="C2" s="5"/>
      <c r="D2" s="5"/>
      <c r="E2" s="5"/>
      <c r="F2" s="5"/>
      <c r="G2" s="5"/>
      <c r="H2" s="5"/>
      <c r="I2" s="5"/>
    </row>
    <row r="3" spans="1:9" s="4" customFormat="1" x14ac:dyDescent="0.2">
      <c r="A3" s="80"/>
      <c r="B3" s="80" t="s">
        <v>114</v>
      </c>
      <c r="C3" s="80"/>
      <c r="D3" s="80"/>
      <c r="E3" s="80" t="s">
        <v>115</v>
      </c>
      <c r="F3" s="80"/>
      <c r="G3" s="80"/>
      <c r="H3" s="80"/>
      <c r="I3" s="80"/>
    </row>
    <row r="4" spans="1:9" s="4" customFormat="1" x14ac:dyDescent="0.2">
      <c r="A4" s="80"/>
      <c r="B4" s="22">
        <v>1990</v>
      </c>
      <c r="C4" s="22">
        <v>1991</v>
      </c>
      <c r="D4" s="22">
        <v>1992</v>
      </c>
      <c r="E4" s="22">
        <v>1993</v>
      </c>
      <c r="F4" s="22">
        <v>1994</v>
      </c>
      <c r="G4" s="22">
        <v>1995</v>
      </c>
      <c r="H4" s="22">
        <v>1996</v>
      </c>
      <c r="I4" s="22">
        <v>1997</v>
      </c>
    </row>
    <row r="5" spans="1:9" s="4" customFormat="1" x14ac:dyDescent="0.2">
      <c r="A5" s="23" t="s">
        <v>104</v>
      </c>
      <c r="B5" s="37">
        <f>[1]ОКОНХ!$B$25</f>
        <v>22171.3</v>
      </c>
      <c r="C5" s="37">
        <f>[1]ОКОНХ!$C$25</f>
        <v>36399.4</v>
      </c>
      <c r="D5" s="37">
        <f>[1]ОКОНХ!$D$25</f>
        <v>478723</v>
      </c>
      <c r="E5" s="37">
        <f>[1]ОКОНХ!E25</f>
        <v>13273.6</v>
      </c>
      <c r="F5" s="37">
        <f>[1]ОКОНХ!F25</f>
        <v>149316.5</v>
      </c>
      <c r="G5" s="37">
        <f>[1]ОКОНХ!G25</f>
        <v>378109.7</v>
      </c>
      <c r="H5" s="37">
        <f>[1]ОКОНХ!H25</f>
        <v>550256.19999999995</v>
      </c>
      <c r="I5" s="37">
        <f>[1]ОКОНХ!I25</f>
        <v>645215.30000000005</v>
      </c>
    </row>
    <row r="6" spans="1:9" s="4" customFormat="1" x14ac:dyDescent="0.2">
      <c r="A6" s="25" t="s">
        <v>105</v>
      </c>
      <c r="B6" s="24">
        <v>2665.7000000000007</v>
      </c>
      <c r="C6" s="24">
        <v>5314.9000000000015</v>
      </c>
      <c r="D6" s="24">
        <v>141091.40000000002</v>
      </c>
      <c r="E6" s="24">
        <v>2904.8999999999996</v>
      </c>
      <c r="F6" s="24">
        <v>49645.30000000001</v>
      </c>
      <c r="G6" s="24">
        <v>77177.3</v>
      </c>
      <c r="H6" s="24">
        <v>107826.49999999999</v>
      </c>
      <c r="I6" s="24">
        <v>126907.7</v>
      </c>
    </row>
    <row r="7" spans="1:9" s="4" customFormat="1" ht="22.5" x14ac:dyDescent="0.2">
      <c r="A7" s="25" t="s">
        <v>106</v>
      </c>
      <c r="B7" s="24">
        <v>23033.5</v>
      </c>
      <c r="C7" s="24">
        <v>44148.800000000003</v>
      </c>
      <c r="D7" s="24">
        <v>597874.80000000005</v>
      </c>
      <c r="E7" s="24">
        <v>13244.599999999999</v>
      </c>
      <c r="F7" s="24">
        <v>224507</v>
      </c>
      <c r="G7" s="24">
        <v>558903</v>
      </c>
      <c r="H7" s="24">
        <v>757667</v>
      </c>
      <c r="I7" s="24">
        <v>900019.5</v>
      </c>
    </row>
    <row r="8" spans="1:9" s="4" customFormat="1" x14ac:dyDescent="0.2">
      <c r="A8" s="26" t="s">
        <v>109</v>
      </c>
      <c r="B8" s="24">
        <f>'[2]ОКОНХ 1990-1997'!B26</f>
        <v>-416.1</v>
      </c>
      <c r="C8" s="24">
        <f>'[2]ОКОНХ 1990-1997'!C26</f>
        <v>-2054.1999999999998</v>
      </c>
      <c r="D8" s="24">
        <f>'[2]ОКОНХ 1990-1997'!D26</f>
        <v>-63793.1</v>
      </c>
      <c r="E8" s="24">
        <f>'[2]ОКОНХ 1990-1997'!E26</f>
        <v>-1933.3</v>
      </c>
      <c r="F8" s="24">
        <f>'[2]ОКОНХ 1990-1997'!F26</f>
        <v>-5455.6</v>
      </c>
      <c r="G8" s="24">
        <f>'[2]ОКОНХ 1990-1997'!G26</f>
        <v>-6696.1</v>
      </c>
      <c r="H8" s="24">
        <f>'[2]ОКОНХ 1990-1997'!H26</f>
        <v>-10696</v>
      </c>
      <c r="I8" s="24">
        <f>'[2]ОКОНХ 1990-1997'!I26</f>
        <v>-8041.4</v>
      </c>
    </row>
    <row r="9" spans="1:9" s="4" customFormat="1" x14ac:dyDescent="0.2">
      <c r="A9" s="27" t="s">
        <v>107</v>
      </c>
      <c r="B9" s="28">
        <v>47870.5</v>
      </c>
      <c r="C9" s="28">
        <v>85863.1</v>
      </c>
      <c r="D9" s="28">
        <v>1217689.2000000002</v>
      </c>
      <c r="E9" s="28">
        <v>29423.1</v>
      </c>
      <c r="F9" s="28">
        <v>423468.80000000005</v>
      </c>
      <c r="G9" s="28">
        <v>1014190</v>
      </c>
      <c r="H9" s="28">
        <v>1415749.7</v>
      </c>
      <c r="I9" s="28">
        <v>1672142.5</v>
      </c>
    </row>
    <row r="10" spans="1:9" s="4" customFormat="1" ht="15.75" customHeight="1" x14ac:dyDescent="0.2">
      <c r="A10" s="38"/>
      <c r="B10" s="39"/>
      <c r="C10" s="39"/>
      <c r="D10" s="39"/>
      <c r="E10" s="39"/>
      <c r="F10" s="39"/>
      <c r="G10" s="39"/>
      <c r="H10" s="39"/>
      <c r="I10" s="39"/>
    </row>
    <row r="11" spans="1:9" s="4" customFormat="1" x14ac:dyDescent="0.2">
      <c r="A11" s="3"/>
      <c r="B11" s="11"/>
      <c r="C11" s="11"/>
      <c r="D11" s="11"/>
      <c r="E11" s="11"/>
      <c r="F11" s="11"/>
      <c r="G11" s="11"/>
      <c r="H11" s="11"/>
      <c r="I11" s="11"/>
    </row>
    <row r="12" spans="1:9" s="4" customFormat="1" x14ac:dyDescent="0.2">
      <c r="A12" s="3"/>
      <c r="B12" s="11"/>
      <c r="C12" s="11"/>
      <c r="D12" s="11"/>
      <c r="E12" s="11"/>
      <c r="F12" s="11"/>
      <c r="G12" s="11"/>
      <c r="H12" s="11"/>
      <c r="I12" s="11"/>
    </row>
    <row r="13" spans="1:9" s="4" customFormat="1" x14ac:dyDescent="0.2">
      <c r="A13" s="3"/>
      <c r="B13" s="11"/>
      <c r="C13" s="11"/>
      <c r="D13" s="11"/>
      <c r="E13" s="11"/>
      <c r="F13" s="11"/>
      <c r="G13" s="11"/>
      <c r="H13" s="11"/>
      <c r="I13" s="11"/>
    </row>
    <row r="14" spans="1:9" x14ac:dyDescent="0.2">
      <c r="B14" s="11"/>
      <c r="C14" s="11"/>
      <c r="D14" s="11"/>
      <c r="E14" s="11"/>
      <c r="F14" s="11"/>
      <c r="G14" s="11"/>
      <c r="H14" s="11"/>
      <c r="I14" s="11"/>
    </row>
    <row r="15" spans="1:9" x14ac:dyDescent="0.2">
      <c r="B15" s="11"/>
      <c r="C15" s="11"/>
      <c r="D15" s="11"/>
      <c r="E15" s="11"/>
      <c r="F15" s="11"/>
      <c r="G15" s="11"/>
      <c r="H15" s="11"/>
      <c r="I15" s="11"/>
    </row>
    <row r="16" spans="1:9" x14ac:dyDescent="0.2">
      <c r="B16" s="11"/>
      <c r="C16" s="11"/>
      <c r="D16" s="11"/>
      <c r="E16" s="11"/>
      <c r="F16" s="11"/>
      <c r="G16" s="11"/>
      <c r="H16" s="11"/>
      <c r="I16" s="11"/>
    </row>
  </sheetData>
  <mergeCells count="3">
    <mergeCell ref="A3:A4"/>
    <mergeCell ref="B3:D3"/>
    <mergeCell ref="E3:I3"/>
  </mergeCells>
  <pageMargins left="0.75" right="0.75" top="1" bottom="1" header="0.5" footer="0.5"/>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O18"/>
  <sheetViews>
    <sheetView zoomScale="110" zoomScaleNormal="110" workbookViewId="0">
      <pane xSplit="1" ySplit="3" topLeftCell="B4" activePane="bottomRight" state="frozen"/>
      <selection pane="topRight" activeCell="B1" sqref="B1"/>
      <selection pane="bottomLeft" activeCell="A6" sqref="A6"/>
      <selection pane="bottomRight" activeCell="A2" sqref="A2"/>
    </sheetView>
  </sheetViews>
  <sheetFormatPr defaultRowHeight="12.75" x14ac:dyDescent="0.2"/>
  <cols>
    <col min="1" max="1" width="54.28515625" style="3" customWidth="1"/>
    <col min="2" max="2" width="13" style="4" bestFit="1" customWidth="1"/>
    <col min="3" max="3" width="13.85546875" style="4" bestFit="1" customWidth="1"/>
    <col min="4" max="5" width="14.28515625" style="4" bestFit="1" customWidth="1"/>
    <col min="6" max="6" width="13" style="4" bestFit="1" customWidth="1"/>
    <col min="7" max="7" width="13.85546875" style="4" bestFit="1" customWidth="1"/>
    <col min="8" max="9" width="14.28515625" style="4" bestFit="1" customWidth="1"/>
    <col min="10" max="10" width="13" style="4" bestFit="1" customWidth="1"/>
    <col min="11" max="11" width="13.85546875" style="4" customWidth="1"/>
    <col min="12" max="13" width="14.28515625" style="4" customWidth="1"/>
    <col min="14" max="14" width="14.5703125" style="4" customWidth="1"/>
    <col min="15" max="35" width="9.140625" style="4"/>
    <col min="36" max="16384" width="9.140625" style="3"/>
  </cols>
  <sheetData>
    <row r="1" spans="1:93" x14ac:dyDescent="0.2">
      <c r="A1" s="47" t="s">
        <v>102</v>
      </c>
      <c r="B1" s="1"/>
      <c r="C1" s="1"/>
      <c r="D1" s="1"/>
      <c r="E1" s="1"/>
      <c r="F1" s="1"/>
      <c r="G1" s="1"/>
      <c r="H1" s="1"/>
      <c r="I1" s="1"/>
      <c r="J1" s="1"/>
      <c r="K1" s="1"/>
      <c r="L1" s="1"/>
      <c r="M1" s="1"/>
    </row>
    <row r="2" spans="1:93" ht="14.25" customHeight="1" x14ac:dyDescent="0.2">
      <c r="A2" s="5"/>
      <c r="B2" s="40"/>
      <c r="C2" s="40"/>
      <c r="D2" s="40"/>
      <c r="E2" s="40"/>
      <c r="F2" s="40"/>
      <c r="G2" s="40"/>
      <c r="H2" s="40"/>
      <c r="I2" s="40"/>
      <c r="J2" s="40"/>
      <c r="K2" s="40"/>
      <c r="L2" s="40"/>
      <c r="M2" s="33" t="s">
        <v>113</v>
      </c>
    </row>
    <row r="3" spans="1:93" s="41" customFormat="1" ht="14.25" customHeight="1" x14ac:dyDescent="0.2">
      <c r="A3" s="45"/>
      <c r="B3" s="46">
        <v>1998</v>
      </c>
      <c r="C3" s="46">
        <v>1999</v>
      </c>
      <c r="D3" s="46">
        <v>2000</v>
      </c>
      <c r="E3" s="46">
        <v>2001</v>
      </c>
      <c r="F3" s="46">
        <v>2002</v>
      </c>
      <c r="G3" s="46">
        <v>2003</v>
      </c>
      <c r="H3" s="46">
        <v>2004</v>
      </c>
      <c r="I3" s="46">
        <v>2005</v>
      </c>
      <c r="J3" s="46">
        <v>2006</v>
      </c>
      <c r="K3" s="46">
        <v>2007</v>
      </c>
      <c r="L3" s="46">
        <v>2008</v>
      </c>
      <c r="M3" s="46">
        <v>2009</v>
      </c>
      <c r="AJ3" s="42"/>
      <c r="AK3" s="42"/>
      <c r="AL3" s="42"/>
      <c r="AM3" s="42"/>
      <c r="AN3" s="42"/>
      <c r="AO3" s="42"/>
      <c r="AP3" s="42"/>
      <c r="AQ3" s="42"/>
      <c r="AR3" s="42"/>
      <c r="AS3" s="42"/>
      <c r="AT3" s="42"/>
      <c r="AU3" s="42"/>
      <c r="AV3" s="42"/>
      <c r="AW3" s="42"/>
      <c r="AX3" s="42"/>
      <c r="AY3" s="42"/>
      <c r="AZ3" s="42"/>
      <c r="BA3" s="42"/>
      <c r="BB3" s="42"/>
      <c r="BC3" s="42"/>
      <c r="BD3" s="42"/>
      <c r="BE3" s="42"/>
      <c r="BF3" s="42"/>
      <c r="BG3" s="42"/>
      <c r="BH3" s="42"/>
      <c r="BI3" s="42"/>
      <c r="BJ3" s="42"/>
      <c r="BK3" s="42"/>
      <c r="BL3" s="42"/>
      <c r="BM3" s="42"/>
      <c r="BN3" s="42"/>
      <c r="BO3" s="42"/>
      <c r="BP3" s="42"/>
      <c r="BQ3" s="42"/>
      <c r="BR3" s="42"/>
      <c r="BS3" s="42"/>
      <c r="BT3" s="42"/>
      <c r="BU3" s="42"/>
      <c r="BV3" s="42"/>
      <c r="BW3" s="42"/>
      <c r="BX3" s="42"/>
      <c r="BY3" s="42"/>
      <c r="BZ3" s="42"/>
      <c r="CA3" s="42"/>
      <c r="CB3" s="42"/>
      <c r="CC3" s="42"/>
      <c r="CD3" s="42"/>
      <c r="CE3" s="42"/>
      <c r="CF3" s="42"/>
      <c r="CG3" s="42"/>
      <c r="CH3" s="42"/>
      <c r="CI3" s="42"/>
      <c r="CJ3" s="42"/>
      <c r="CK3" s="42"/>
      <c r="CL3" s="42"/>
      <c r="CM3" s="42"/>
      <c r="CN3" s="42"/>
    </row>
    <row r="4" spans="1:93" x14ac:dyDescent="0.2">
      <c r="A4" s="23" t="s">
        <v>104</v>
      </c>
      <c r="B4" s="37">
        <v>654049.30000000005</v>
      </c>
      <c r="C4" s="37">
        <v>718624.3</v>
      </c>
      <c r="D4" s="37">
        <v>931774.6</v>
      </c>
      <c r="E4" s="37">
        <v>1167110</v>
      </c>
      <c r="F4" s="37">
        <v>1237247</v>
      </c>
      <c r="G4" s="37">
        <v>1517919</v>
      </c>
      <c r="H4" s="37">
        <v>1955071.7</v>
      </c>
      <c r="I4" s="37">
        <v>2507682.7999999998</v>
      </c>
      <c r="J4" s="37">
        <v>3228965.6</v>
      </c>
      <c r="K4" s="37">
        <v>4433689.7</v>
      </c>
      <c r="L4" s="37">
        <v>5258583.3</v>
      </c>
      <c r="M4" s="37">
        <v>5765398.7000000002</v>
      </c>
    </row>
    <row r="5" spans="1:93" x14ac:dyDescent="0.2">
      <c r="A5" s="25" t="s">
        <v>105</v>
      </c>
      <c r="B5" s="24">
        <v>149693.29999999999</v>
      </c>
      <c r="C5" s="24">
        <v>167932</v>
      </c>
      <c r="D5" s="24">
        <v>253989.4</v>
      </c>
      <c r="E5" s="24">
        <v>320743.59999999963</v>
      </c>
      <c r="F5" s="24">
        <v>382240.79999999981</v>
      </c>
      <c r="G5" s="24">
        <v>449687.9</v>
      </c>
      <c r="H5" s="24">
        <v>538963.69999999995</v>
      </c>
      <c r="I5" s="24">
        <v>763322.4</v>
      </c>
      <c r="J5" s="24">
        <v>805518</v>
      </c>
      <c r="K5" s="24">
        <v>1146145.8</v>
      </c>
      <c r="L5" s="24">
        <v>1367242</v>
      </c>
      <c r="M5" s="24">
        <v>1043466.1</v>
      </c>
    </row>
    <row r="6" spans="1:93" x14ac:dyDescent="0.2">
      <c r="A6" s="25" t="s">
        <v>106</v>
      </c>
      <c r="B6" s="24">
        <v>929520.89999999991</v>
      </c>
      <c r="C6" s="24">
        <v>1129900</v>
      </c>
      <c r="D6" s="24">
        <v>1414137.6</v>
      </c>
      <c r="E6" s="24">
        <v>1762739.7000000002</v>
      </c>
      <c r="F6" s="24">
        <v>2156789.5</v>
      </c>
      <c r="G6" s="24">
        <v>2644368.4</v>
      </c>
      <c r="H6" s="24">
        <v>3376098.9</v>
      </c>
      <c r="I6" s="24">
        <v>4319588.3</v>
      </c>
      <c r="J6" s="24">
        <v>6179247.5999999996</v>
      </c>
      <c r="K6" s="24">
        <v>7269958.5</v>
      </c>
      <c r="L6" s="24">
        <v>9427093.8999999985</v>
      </c>
      <c r="M6" s="24">
        <v>10198782.199999999</v>
      </c>
    </row>
    <row r="7" spans="1:93" x14ac:dyDescent="0.2">
      <c r="A7" s="26" t="s">
        <v>109</v>
      </c>
      <c r="B7" s="24">
        <v>-10370.4</v>
      </c>
      <c r="C7" s="24">
        <v>-18660.599999999999</v>
      </c>
      <c r="D7" s="24">
        <v>-23660</v>
      </c>
      <c r="E7" s="24">
        <v>-37339.5</v>
      </c>
      <c r="F7" s="24">
        <v>-55702.8</v>
      </c>
      <c r="G7" s="24">
        <f>'[2]ОКЭД (ГК РК 03-2003) 1998-2006'!G27</f>
        <v>-71332.100000000006</v>
      </c>
      <c r="H7" s="24">
        <f>'[2]ОКЭД (ГК РК 03-2003) 1998-2006'!H27</f>
        <v>-110000.3</v>
      </c>
      <c r="I7" s="24">
        <f>'[2]ОКЭД (ГК РК 03-2003) 1998-2006'!I27</f>
        <v>-165700.70000000001</v>
      </c>
      <c r="J7" s="24">
        <f>'[2]ОКЭД (ГК РК 03-2003) 1998-2006'!J27</f>
        <v>-306033.90000000002</v>
      </c>
      <c r="K7" s="24">
        <f>'[2]2007-2009'!$E$26</f>
        <v>-613954.80000000005</v>
      </c>
      <c r="L7" s="24">
        <v>-751369.6</v>
      </c>
      <c r="M7" s="24">
        <v>-539681.80000000005</v>
      </c>
    </row>
    <row r="8" spans="1:93" x14ac:dyDescent="0.2">
      <c r="A8" s="27" t="s">
        <v>107</v>
      </c>
      <c r="B8" s="28">
        <v>1733263.5</v>
      </c>
      <c r="C8" s="28">
        <v>2016456.3</v>
      </c>
      <c r="D8" s="28">
        <v>2599901.6</v>
      </c>
      <c r="E8" s="28">
        <v>3250593.3</v>
      </c>
      <c r="F8" s="28">
        <v>3776277.3</v>
      </c>
      <c r="G8" s="28">
        <v>4611975.3</v>
      </c>
      <c r="H8" s="28">
        <v>5870134.2999999998</v>
      </c>
      <c r="I8" s="28">
        <v>7590593.5</v>
      </c>
      <c r="J8" s="28">
        <v>10213731.199999999</v>
      </c>
      <c r="K8" s="28">
        <v>12849794</v>
      </c>
      <c r="L8" s="28">
        <v>16052919.199999999</v>
      </c>
      <c r="M8" s="28">
        <v>17007647</v>
      </c>
    </row>
    <row r="9" spans="1:93" x14ac:dyDescent="0.2">
      <c r="A9" s="29"/>
      <c r="B9" s="43"/>
      <c r="C9" s="43"/>
      <c r="D9" s="43"/>
      <c r="E9" s="43"/>
      <c r="F9" s="43"/>
      <c r="G9" s="43"/>
      <c r="H9" s="43"/>
      <c r="I9" s="43"/>
      <c r="J9" s="43"/>
      <c r="K9" s="43"/>
      <c r="L9" s="43"/>
      <c r="M9" s="43"/>
    </row>
    <row r="10" spans="1:93" s="4" customFormat="1" x14ac:dyDescent="0.2">
      <c r="A10" s="3"/>
      <c r="B10" s="44"/>
      <c r="C10" s="44"/>
      <c r="D10" s="44"/>
      <c r="E10" s="44"/>
      <c r="F10" s="44"/>
      <c r="G10" s="44"/>
      <c r="H10" s="44"/>
      <c r="I10" s="44"/>
      <c r="J10" s="44"/>
      <c r="K10" s="44"/>
      <c r="L10" s="44"/>
      <c r="M10" s="44"/>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row>
    <row r="11" spans="1:93" s="4" customFormat="1" x14ac:dyDescent="0.2">
      <c r="A11" s="3"/>
      <c r="B11" s="36"/>
      <c r="C11" s="36"/>
      <c r="D11" s="36"/>
      <c r="E11" s="36"/>
      <c r="F11" s="36"/>
      <c r="G11" s="36"/>
      <c r="H11" s="36"/>
      <c r="I11" s="36"/>
      <c r="J11" s="36"/>
      <c r="K11" s="36"/>
      <c r="L11" s="36"/>
      <c r="M11" s="36"/>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row>
    <row r="12" spans="1:93" s="4" customFormat="1" x14ac:dyDescent="0.2">
      <c r="A12" s="3"/>
      <c r="B12" s="36"/>
      <c r="C12" s="36"/>
      <c r="D12" s="36"/>
      <c r="E12" s="36"/>
      <c r="F12" s="36"/>
      <c r="G12" s="36"/>
      <c r="H12" s="36"/>
      <c r="I12" s="36"/>
      <c r="J12" s="36"/>
      <c r="K12" s="36"/>
      <c r="L12" s="36"/>
      <c r="M12" s="36"/>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row>
    <row r="13" spans="1:93" x14ac:dyDescent="0.2">
      <c r="B13" s="36"/>
      <c r="C13" s="36"/>
      <c r="D13" s="36"/>
      <c r="E13" s="36"/>
      <c r="F13" s="36"/>
      <c r="G13" s="36"/>
      <c r="H13" s="36"/>
      <c r="I13" s="36"/>
      <c r="J13" s="36"/>
      <c r="K13" s="36"/>
      <c r="L13" s="36"/>
      <c r="M13" s="36"/>
    </row>
    <row r="14" spans="1:93" x14ac:dyDescent="0.2">
      <c r="B14" s="36"/>
      <c r="C14" s="36"/>
      <c r="D14" s="36"/>
      <c r="E14" s="36"/>
      <c r="F14" s="36"/>
      <c r="G14" s="36"/>
      <c r="H14" s="36"/>
      <c r="I14" s="36"/>
      <c r="J14" s="36"/>
      <c r="K14" s="36"/>
      <c r="L14" s="36"/>
      <c r="M14" s="36"/>
    </row>
    <row r="15" spans="1:93" x14ac:dyDescent="0.2">
      <c r="B15" s="36"/>
      <c r="C15" s="36"/>
      <c r="D15" s="36"/>
      <c r="E15" s="36"/>
      <c r="F15" s="36"/>
      <c r="G15" s="36"/>
      <c r="H15" s="36"/>
      <c r="I15" s="36"/>
      <c r="J15" s="36"/>
      <c r="K15" s="36"/>
      <c r="L15" s="36"/>
      <c r="M15" s="36"/>
    </row>
    <row r="18" spans="7:7" x14ac:dyDescent="0.2">
      <c r="G18" s="36"/>
    </row>
  </sheetData>
  <pageMargins left="0.75" right="0.75" top="1" bottom="1" header="0.5" footer="0.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G21"/>
  <sheetViews>
    <sheetView workbookViewId="0">
      <pane xSplit="1" ySplit="3" topLeftCell="BE4" activePane="bottomRight" state="frozen"/>
      <selection pane="topRight" activeCell="B1" sqref="B1"/>
      <selection pane="bottomLeft" activeCell="A6" sqref="A6"/>
      <selection pane="bottomRight" activeCell="A2" sqref="A2"/>
    </sheetView>
  </sheetViews>
  <sheetFormatPr defaultRowHeight="12.75" x14ac:dyDescent="0.2"/>
  <cols>
    <col min="1" max="1" width="54.5703125" style="3" customWidth="1"/>
    <col min="2" max="2" width="12.42578125" style="3" customWidth="1"/>
    <col min="3" max="3" width="12.85546875" style="3" customWidth="1"/>
    <col min="4" max="5" width="14.28515625" style="3" customWidth="1"/>
    <col min="6" max="6" width="12.42578125" style="3" customWidth="1"/>
    <col min="7" max="7" width="13.85546875" style="3" bestFit="1" customWidth="1"/>
    <col min="8" max="8" width="12.85546875" style="3" customWidth="1"/>
    <col min="9" max="9" width="13.42578125" style="3" customWidth="1"/>
    <col min="10" max="10" width="11.5703125" style="3" customWidth="1"/>
    <col min="11" max="11" width="13.85546875" style="3" bestFit="1" customWidth="1"/>
    <col min="12" max="12" width="13.85546875" style="3" customWidth="1"/>
    <col min="13" max="13" width="13.5703125" style="3" customWidth="1"/>
    <col min="14" max="14" width="11.5703125" style="3" customWidth="1"/>
    <col min="15" max="15" width="13.5703125" style="3" customWidth="1"/>
    <col min="16" max="16" width="13.140625" style="3" customWidth="1"/>
    <col min="17" max="17" width="12.7109375" style="3" customWidth="1"/>
    <col min="18" max="18" width="11.5703125" style="3" customWidth="1"/>
    <col min="19" max="19" width="13.85546875" style="3" customWidth="1"/>
    <col min="20" max="21" width="14.140625" style="3" customWidth="1"/>
    <col min="22" max="22" width="11.5703125" style="3" customWidth="1"/>
    <col min="23" max="23" width="13.42578125" style="3" customWidth="1"/>
    <col min="24" max="24" width="12.85546875" style="3" customWidth="1"/>
    <col min="25" max="25" width="13.5703125" style="3" customWidth="1"/>
    <col min="26" max="26" width="11.5703125" style="3" customWidth="1"/>
    <col min="27" max="27" width="13.85546875" style="3" bestFit="1" customWidth="1"/>
    <col min="28" max="30" width="13.42578125" style="3" customWidth="1"/>
    <col min="31" max="31" width="14.7109375" style="3" customWidth="1"/>
    <col min="32" max="33" width="12.85546875" style="3" customWidth="1"/>
    <col min="34" max="34" width="13.5703125" style="3" customWidth="1"/>
    <col min="35" max="35" width="14.28515625" style="3" customWidth="1"/>
    <col min="36" max="36" width="13.140625" style="3" customWidth="1"/>
    <col min="37" max="37" width="12.7109375" style="3" customWidth="1"/>
    <col min="38" max="38" width="13.28515625" style="3" customWidth="1"/>
    <col min="39" max="39" width="13.7109375" style="3" customWidth="1"/>
    <col min="40" max="40" width="12.5703125" style="3" customWidth="1"/>
    <col min="41" max="41" width="13" style="3" customWidth="1"/>
    <col min="42" max="42" width="13.28515625" style="3" customWidth="1"/>
    <col min="43" max="43" width="14.140625" style="3" customWidth="1"/>
    <col min="44" max="44" width="13" style="3" customWidth="1"/>
    <col min="45" max="46" width="13.42578125" style="3" customWidth="1"/>
    <col min="47" max="47" width="14.85546875" style="3" customWidth="1"/>
    <col min="48" max="48" width="13" style="3" customWidth="1"/>
    <col min="49" max="50" width="13.42578125" style="4" customWidth="1"/>
    <col min="51" max="51" width="14.5703125" style="4" customWidth="1"/>
    <col min="52" max="52" width="13" style="4" customWidth="1"/>
    <col min="53" max="53" width="14.28515625" style="4" bestFit="1" customWidth="1"/>
    <col min="54" max="54" width="13.85546875" style="4" customWidth="1"/>
    <col min="55" max="55" width="14.5703125" style="4" customWidth="1"/>
    <col min="56" max="56" width="13.28515625" style="4" customWidth="1"/>
    <col min="57" max="57" width="14.140625" style="4" customWidth="1"/>
    <col min="58" max="58" width="12.7109375" style="4" customWidth="1"/>
    <col min="59" max="59" width="13.7109375" style="4" customWidth="1"/>
    <col min="60" max="60" width="13.140625" style="4" bestFit="1" customWidth="1"/>
    <col min="61" max="61" width="14.28515625" style="4" bestFit="1" customWidth="1"/>
    <col min="62" max="62" width="13.42578125" style="4" customWidth="1"/>
    <col min="63" max="63" width="14.5703125" style="4" customWidth="1"/>
    <col min="64" max="64" width="13.140625" style="4" bestFit="1" customWidth="1"/>
    <col min="65" max="65" width="14.28515625" style="4" bestFit="1" customWidth="1"/>
    <col min="66" max="66" width="13.42578125" style="4" customWidth="1"/>
    <col min="67" max="84" width="13.7109375" style="4" customWidth="1"/>
    <col min="85" max="85" width="9.140625" style="4"/>
    <col min="86" max="16384" width="9.140625" style="3"/>
  </cols>
  <sheetData>
    <row r="1" spans="1:69" ht="17.25" customHeight="1" x14ac:dyDescent="0.2">
      <c r="A1" s="1" t="s">
        <v>102</v>
      </c>
      <c r="B1" s="1"/>
      <c r="C1" s="1"/>
      <c r="D1" s="1"/>
      <c r="E1" s="1"/>
      <c r="F1" s="2"/>
      <c r="G1" s="2"/>
      <c r="H1" s="2"/>
    </row>
    <row r="2" spans="1:69" ht="14.25" customHeight="1" x14ac:dyDescent="0.2">
      <c r="A2" s="5"/>
      <c r="B2" s="5"/>
      <c r="C2" s="5"/>
      <c r="D2" s="5"/>
      <c r="E2" s="5"/>
      <c r="F2" s="5"/>
      <c r="G2" s="5"/>
      <c r="H2" s="5"/>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BO2" s="60" t="s">
        <v>55</v>
      </c>
    </row>
    <row r="3" spans="1:69" ht="25.5" x14ac:dyDescent="0.2">
      <c r="A3" s="48"/>
      <c r="B3" s="49" t="s">
        <v>1</v>
      </c>
      <c r="C3" s="49" t="s">
        <v>2</v>
      </c>
      <c r="D3" s="50" t="s">
        <v>3</v>
      </c>
      <c r="E3" s="50" t="s">
        <v>4</v>
      </c>
      <c r="F3" s="49" t="s">
        <v>5</v>
      </c>
      <c r="G3" s="49" t="s">
        <v>6</v>
      </c>
      <c r="H3" s="50" t="s">
        <v>7</v>
      </c>
      <c r="I3" s="50" t="s">
        <v>8</v>
      </c>
      <c r="J3" s="51" t="s">
        <v>9</v>
      </c>
      <c r="K3" s="49" t="s">
        <v>10</v>
      </c>
      <c r="L3" s="49" t="s">
        <v>11</v>
      </c>
      <c r="M3" s="49" t="s">
        <v>12</v>
      </c>
      <c r="N3" s="49" t="s">
        <v>13</v>
      </c>
      <c r="O3" s="49" t="s">
        <v>14</v>
      </c>
      <c r="P3" s="49" t="s">
        <v>15</v>
      </c>
      <c r="Q3" s="49" t="s">
        <v>16</v>
      </c>
      <c r="R3" s="51" t="s">
        <v>17</v>
      </c>
      <c r="S3" s="51" t="s">
        <v>18</v>
      </c>
      <c r="T3" s="51" t="s">
        <v>19</v>
      </c>
      <c r="U3" s="51" t="s">
        <v>20</v>
      </c>
      <c r="V3" s="51" t="s">
        <v>21</v>
      </c>
      <c r="W3" s="51" t="s">
        <v>22</v>
      </c>
      <c r="X3" s="51" t="s">
        <v>23</v>
      </c>
      <c r="Y3" s="51" t="s">
        <v>24</v>
      </c>
      <c r="Z3" s="51" t="s">
        <v>25</v>
      </c>
      <c r="AA3" s="51" t="s">
        <v>26</v>
      </c>
      <c r="AB3" s="51" t="s">
        <v>27</v>
      </c>
      <c r="AC3" s="51" t="s">
        <v>28</v>
      </c>
      <c r="AD3" s="51" t="s">
        <v>29</v>
      </c>
      <c r="AE3" s="51" t="s">
        <v>30</v>
      </c>
      <c r="AF3" s="51" t="s">
        <v>31</v>
      </c>
      <c r="AG3" s="48" t="s">
        <v>120</v>
      </c>
      <c r="AH3" s="51" t="s">
        <v>32</v>
      </c>
      <c r="AI3" s="51" t="s">
        <v>33</v>
      </c>
      <c r="AJ3" s="51" t="s">
        <v>34</v>
      </c>
      <c r="AK3" s="52" t="s">
        <v>121</v>
      </c>
      <c r="AL3" s="51" t="s">
        <v>35</v>
      </c>
      <c r="AM3" s="51" t="s">
        <v>36</v>
      </c>
      <c r="AN3" s="51" t="s">
        <v>37</v>
      </c>
      <c r="AO3" s="51" t="s">
        <v>122</v>
      </c>
      <c r="AP3" s="51" t="s">
        <v>38</v>
      </c>
      <c r="AQ3" s="51" t="s">
        <v>39</v>
      </c>
      <c r="AR3" s="51" t="s">
        <v>40</v>
      </c>
      <c r="AS3" s="52" t="s">
        <v>125</v>
      </c>
      <c r="AT3" s="51" t="s">
        <v>41</v>
      </c>
      <c r="AU3" s="51" t="s">
        <v>42</v>
      </c>
      <c r="AV3" s="51" t="s">
        <v>43</v>
      </c>
      <c r="AW3" s="51" t="s">
        <v>123</v>
      </c>
      <c r="AX3" s="51" t="s">
        <v>44</v>
      </c>
      <c r="AY3" s="51" t="s">
        <v>45</v>
      </c>
      <c r="AZ3" s="51" t="s">
        <v>46</v>
      </c>
      <c r="BA3" s="51" t="s">
        <v>124</v>
      </c>
      <c r="BB3" s="51" t="s">
        <v>47</v>
      </c>
      <c r="BC3" s="51" t="s">
        <v>48</v>
      </c>
      <c r="BD3" s="51" t="s">
        <v>49</v>
      </c>
      <c r="BE3" s="51" t="s">
        <v>118</v>
      </c>
      <c r="BF3" s="51" t="s">
        <v>50</v>
      </c>
      <c r="BG3" s="51" t="s">
        <v>51</v>
      </c>
      <c r="BH3" s="51" t="s">
        <v>52</v>
      </c>
      <c r="BI3" s="51" t="s">
        <v>119</v>
      </c>
      <c r="BJ3" s="51" t="s">
        <v>53</v>
      </c>
      <c r="BK3" s="51" t="s">
        <v>54</v>
      </c>
      <c r="BL3" s="51" t="s">
        <v>112</v>
      </c>
      <c r="BM3" s="49" t="s">
        <v>130</v>
      </c>
      <c r="BN3" s="51" t="s">
        <v>129</v>
      </c>
      <c r="BO3" s="51" t="s">
        <v>134</v>
      </c>
    </row>
    <row r="4" spans="1:69" ht="15.75" customHeight="1" x14ac:dyDescent="0.2">
      <c r="A4" s="53" t="s">
        <v>104</v>
      </c>
      <c r="B4" s="54">
        <v>1209374</v>
      </c>
      <c r="C4" s="54">
        <v>2794803.3</v>
      </c>
      <c r="D4" s="54">
        <v>4536583.5</v>
      </c>
      <c r="E4" s="54">
        <v>7492514.9000000004</v>
      </c>
      <c r="F4" s="54">
        <v>1469455.6</v>
      </c>
      <c r="G4" s="54">
        <v>3459657.6</v>
      </c>
      <c r="H4" s="54">
        <v>5899130.5999999996</v>
      </c>
      <c r="I4" s="54">
        <v>9225682.3000000007</v>
      </c>
      <c r="J4" s="54">
        <v>1678728.4</v>
      </c>
      <c r="K4" s="54">
        <v>3941052.5</v>
      </c>
      <c r="L4" s="54">
        <v>6550746.5999999996</v>
      </c>
      <c r="M4" s="54">
        <v>10133606</v>
      </c>
      <c r="N4" s="54">
        <v>1899960.6</v>
      </c>
      <c r="O4" s="54">
        <v>4420500.5999999996</v>
      </c>
      <c r="P4" s="54">
        <v>7444232.7000000002</v>
      </c>
      <c r="Q4" s="54">
        <v>11060875.800000001</v>
      </c>
      <c r="R4" s="54">
        <v>2100421.7000000002</v>
      </c>
      <c r="S4" s="54">
        <v>4934483.9000000004</v>
      </c>
      <c r="T4" s="54">
        <v>8324527.4000000004</v>
      </c>
      <c r="U4" s="54">
        <v>12474013.6</v>
      </c>
      <c r="V4" s="54">
        <v>2311990.2000000002</v>
      </c>
      <c r="W4" s="54">
        <v>5366571.4000000004</v>
      </c>
      <c r="X4" s="54">
        <v>8763365.3000000007</v>
      </c>
      <c r="Y4" s="54">
        <v>13161352.4</v>
      </c>
      <c r="Z4" s="54">
        <v>2564439.5</v>
      </c>
      <c r="AA4" s="54">
        <v>5971146.2000000002</v>
      </c>
      <c r="AB4" s="54">
        <v>9757063.4000000004</v>
      </c>
      <c r="AC4" s="54">
        <v>14253989.5</v>
      </c>
      <c r="AD4" s="54">
        <v>2770554</v>
      </c>
      <c r="AE4" s="54">
        <v>6426716.0999999996</v>
      </c>
      <c r="AF4" s="54">
        <v>10711735.5</v>
      </c>
      <c r="AG4" s="54">
        <v>16610443.300000001</v>
      </c>
      <c r="AH4" s="54">
        <v>3141171.8</v>
      </c>
      <c r="AI4" s="54">
        <v>7395740.7000000002</v>
      </c>
      <c r="AJ4" s="54">
        <v>11957880.199999999</v>
      </c>
      <c r="AK4" s="54">
        <v>18825518.399999999</v>
      </c>
      <c r="AL4" s="54">
        <v>3509574.9</v>
      </c>
      <c r="AM4" s="54">
        <v>8321938.5</v>
      </c>
      <c r="AN4" s="54">
        <v>13315631.5</v>
      </c>
      <c r="AO4" s="54">
        <v>21199133.199999999</v>
      </c>
      <c r="AP4" s="54">
        <v>3990912.7</v>
      </c>
      <c r="AQ4" s="54">
        <v>8944561.4000000004</v>
      </c>
      <c r="AR4" s="54">
        <v>14149288</v>
      </c>
      <c r="AS4" s="54">
        <v>22038361.399999999</v>
      </c>
      <c r="AT4" s="54">
        <v>4478112.5999999996</v>
      </c>
      <c r="AU4" s="54">
        <v>10236473</v>
      </c>
      <c r="AV4" s="54">
        <v>16378797.1</v>
      </c>
      <c r="AW4" s="54">
        <v>26151537.800000001</v>
      </c>
      <c r="AX4" s="54">
        <v>5312839.4000000004</v>
      </c>
      <c r="AY4" s="54">
        <v>12364294.699999999</v>
      </c>
      <c r="AZ4" s="54">
        <v>19694961.300000001</v>
      </c>
      <c r="BA4" s="54">
        <v>31556468.899999999</v>
      </c>
      <c r="BB4" s="54">
        <v>6539814.7000000002</v>
      </c>
      <c r="BC4" s="54">
        <v>14916114.1</v>
      </c>
      <c r="BD4" s="54">
        <v>23530951.5</v>
      </c>
      <c r="BE4" s="54">
        <v>36821377.299999997</v>
      </c>
      <c r="BF4" s="54">
        <v>7452246.9000000004</v>
      </c>
      <c r="BG4" s="54">
        <v>16882556.199999999</v>
      </c>
      <c r="BH4" s="54">
        <v>26987231.300000001</v>
      </c>
      <c r="BI4" s="54">
        <v>42403123.299999997</v>
      </c>
      <c r="BJ4" s="54">
        <v>8767049.3000000007</v>
      </c>
      <c r="BK4" s="54">
        <v>19708690.199999999</v>
      </c>
      <c r="BL4" s="54">
        <v>31744353.5</v>
      </c>
      <c r="BM4" s="76">
        <v>49384094.700000003</v>
      </c>
      <c r="BN4" s="73">
        <v>9399261.6999999993</v>
      </c>
      <c r="BO4" s="73">
        <v>22080144.300000001</v>
      </c>
      <c r="BP4" s="36"/>
      <c r="BQ4" s="36"/>
    </row>
    <row r="5" spans="1:69" ht="15.75" customHeight="1" x14ac:dyDescent="0.2">
      <c r="A5" s="55" t="s">
        <v>105</v>
      </c>
      <c r="B5" s="54">
        <v>258218</v>
      </c>
      <c r="C5" s="54">
        <v>558350.69999999995</v>
      </c>
      <c r="D5" s="54">
        <v>935716.6</v>
      </c>
      <c r="E5" s="54">
        <v>1451443.5999999999</v>
      </c>
      <c r="F5" s="54">
        <v>567808.69999999995</v>
      </c>
      <c r="G5" s="54">
        <v>1305654.7</v>
      </c>
      <c r="H5" s="54">
        <v>2092955.6</v>
      </c>
      <c r="I5" s="54">
        <v>2787607</v>
      </c>
      <c r="J5" s="54">
        <v>634733.6</v>
      </c>
      <c r="K5" s="54">
        <v>1363897.6</v>
      </c>
      <c r="L5" s="54">
        <v>2077763.5</v>
      </c>
      <c r="M5" s="54">
        <v>2814431.3</v>
      </c>
      <c r="N5" s="54">
        <v>731301.20000000007</v>
      </c>
      <c r="O5" s="54">
        <v>1627431.7</v>
      </c>
      <c r="P5" s="54">
        <v>2525698.6</v>
      </c>
      <c r="Q5" s="54">
        <v>3516534.9</v>
      </c>
      <c r="R5" s="54">
        <v>824087.89999999991</v>
      </c>
      <c r="S5" s="54">
        <v>1630290.2</v>
      </c>
      <c r="T5" s="54">
        <v>2546304.6999999997</v>
      </c>
      <c r="U5" s="54">
        <v>3481816.8000000003</v>
      </c>
      <c r="V5" s="54">
        <v>513255.1</v>
      </c>
      <c r="W5" s="54">
        <v>1063310.5</v>
      </c>
      <c r="X5" s="54">
        <v>1776251.3</v>
      </c>
      <c r="Y5" s="54">
        <v>2562782</v>
      </c>
      <c r="Z5" s="54">
        <v>756121.4</v>
      </c>
      <c r="AA5" s="54">
        <v>1608794.9</v>
      </c>
      <c r="AB5" s="54">
        <v>2512819.2000000002</v>
      </c>
      <c r="AC5" s="54">
        <v>3322271.9</v>
      </c>
      <c r="AD5" s="54">
        <v>915574.60000000009</v>
      </c>
      <c r="AE5" s="54">
        <v>1816871.4</v>
      </c>
      <c r="AF5" s="54">
        <v>2706805.5</v>
      </c>
      <c r="AG5" s="54">
        <v>3784457</v>
      </c>
      <c r="AH5" s="54">
        <v>1012397.3999999999</v>
      </c>
      <c r="AI5" s="54">
        <v>2152990.8000000003</v>
      </c>
      <c r="AJ5" s="54">
        <v>3449316.5</v>
      </c>
      <c r="AK5" s="54">
        <v>4726533.5999999996</v>
      </c>
      <c r="AL5" s="54">
        <v>1236484.1000000001</v>
      </c>
      <c r="AM5" s="54">
        <v>2581149.8000000003</v>
      </c>
      <c r="AN5" s="54">
        <v>4048618.5</v>
      </c>
      <c r="AO5" s="54">
        <v>5572202.7999999998</v>
      </c>
      <c r="AP5" s="54">
        <v>1186296.6000000001</v>
      </c>
      <c r="AQ5" s="54">
        <v>2027584.7</v>
      </c>
      <c r="AR5" s="54">
        <v>3255133.9</v>
      </c>
      <c r="AS5" s="54">
        <v>5141666.2</v>
      </c>
      <c r="AT5" s="54">
        <v>1040620.5</v>
      </c>
      <c r="AU5" s="54">
        <v>2641824.3000000003</v>
      </c>
      <c r="AV5" s="54">
        <v>4256023.5999999996</v>
      </c>
      <c r="AW5" s="54">
        <v>6154930.1999999993</v>
      </c>
      <c r="AX5" s="54">
        <v>2016244.7999999998</v>
      </c>
      <c r="AY5" s="54">
        <v>4231564.5</v>
      </c>
      <c r="AZ5" s="54">
        <v>6699449.2999999998</v>
      </c>
      <c r="BA5" s="54">
        <v>8902814.5</v>
      </c>
      <c r="BB5" s="54">
        <v>2511442.1</v>
      </c>
      <c r="BC5" s="54">
        <v>5061232.8</v>
      </c>
      <c r="BD5" s="54">
        <v>7857490.2000000011</v>
      </c>
      <c r="BE5" s="54">
        <v>10015855.6</v>
      </c>
      <c r="BF5" s="54">
        <v>2402094.5</v>
      </c>
      <c r="BG5" s="54">
        <v>4767951.5999999996</v>
      </c>
      <c r="BH5" s="54">
        <v>7680567</v>
      </c>
      <c r="BI5" s="54">
        <v>9870106.3000000007</v>
      </c>
      <c r="BJ5" s="54">
        <v>2683644.9</v>
      </c>
      <c r="BK5" s="54">
        <v>5645059.4000000004</v>
      </c>
      <c r="BL5" s="54">
        <v>8950953.1999999993</v>
      </c>
      <c r="BM5" s="76">
        <v>11314498.1</v>
      </c>
      <c r="BN5" s="73">
        <v>3343768.9</v>
      </c>
      <c r="BO5" s="73">
        <v>7019109.9000000004</v>
      </c>
      <c r="BP5" s="36"/>
      <c r="BQ5" s="36"/>
    </row>
    <row r="6" spans="1:69" ht="15.75" customHeight="1" x14ac:dyDescent="0.2">
      <c r="A6" s="55" t="s">
        <v>106</v>
      </c>
      <c r="B6" s="54">
        <v>2553286.4</v>
      </c>
      <c r="C6" s="54">
        <v>5358989.9000000004</v>
      </c>
      <c r="D6" s="54">
        <v>8662928</v>
      </c>
      <c r="E6" s="54">
        <v>12871558.5</v>
      </c>
      <c r="F6" s="54">
        <v>3202959.2</v>
      </c>
      <c r="G6" s="54">
        <v>6474718.5999999996</v>
      </c>
      <c r="H6" s="54">
        <v>10672853.300000001</v>
      </c>
      <c r="I6" s="54">
        <v>16229763.4</v>
      </c>
      <c r="J6" s="54">
        <v>3784267.9</v>
      </c>
      <c r="K6" s="54">
        <v>7544051.5</v>
      </c>
      <c r="L6" s="54">
        <v>12220222.5</v>
      </c>
      <c r="M6" s="54">
        <v>18067149.300000001</v>
      </c>
      <c r="N6" s="54">
        <v>4335673.2</v>
      </c>
      <c r="O6" s="54">
        <v>8452059.9000000004</v>
      </c>
      <c r="P6" s="54">
        <v>13798062.1</v>
      </c>
      <c r="Q6" s="54">
        <v>21421614.399999999</v>
      </c>
      <c r="R6" s="54">
        <v>5009317.8999999994</v>
      </c>
      <c r="S6" s="54">
        <v>9918178.0999999996</v>
      </c>
      <c r="T6" s="54">
        <v>16170155.199999999</v>
      </c>
      <c r="U6" s="54">
        <v>23720002.5</v>
      </c>
      <c r="V6" s="54">
        <v>5442272.4000000004</v>
      </c>
      <c r="W6" s="54">
        <v>10374536.199999999</v>
      </c>
      <c r="X6" s="54">
        <v>16896920.099999998</v>
      </c>
      <c r="Y6" s="54">
        <v>25159999.199999999</v>
      </c>
      <c r="Z6" s="54">
        <v>5988530</v>
      </c>
      <c r="AA6" s="54">
        <v>11777115.799999999</v>
      </c>
      <c r="AB6" s="54">
        <v>19085243.5</v>
      </c>
      <c r="AC6" s="54">
        <v>29394888.599999998</v>
      </c>
      <c r="AD6" s="54">
        <v>6745229.4000000004</v>
      </c>
      <c r="AE6" s="54">
        <v>13302682.199999999</v>
      </c>
      <c r="AF6" s="54">
        <v>21723524.199999999</v>
      </c>
      <c r="AG6" s="54">
        <v>33983957.5</v>
      </c>
      <c r="AH6" s="54">
        <v>7632597.5</v>
      </c>
      <c r="AI6" s="54">
        <v>15308387.699999999</v>
      </c>
      <c r="AJ6" s="54">
        <v>24359909</v>
      </c>
      <c r="AK6" s="54">
        <v>38267484.399999999</v>
      </c>
      <c r="AL6" s="54">
        <v>8434798.1999999993</v>
      </c>
      <c r="AM6" s="54">
        <v>17005529.800000001</v>
      </c>
      <c r="AN6" s="54">
        <v>26933662.099999998</v>
      </c>
      <c r="AO6" s="54">
        <v>42761290.5</v>
      </c>
      <c r="AP6" s="54">
        <v>9916133.1000000015</v>
      </c>
      <c r="AQ6" s="54">
        <v>17427446.699999999</v>
      </c>
      <c r="AR6" s="54">
        <v>28398833.299999997</v>
      </c>
      <c r="AS6" s="54">
        <v>43469005.600000001</v>
      </c>
      <c r="AT6" s="54">
        <v>10419938.4</v>
      </c>
      <c r="AU6" s="54">
        <v>19387139.199999999</v>
      </c>
      <c r="AV6" s="54">
        <v>32394545</v>
      </c>
      <c r="AW6" s="54">
        <v>51645119.900000006</v>
      </c>
      <c r="AX6" s="54">
        <v>12366508.6</v>
      </c>
      <c r="AY6" s="54">
        <v>23438473.400000002</v>
      </c>
      <c r="AZ6" s="54">
        <v>39093387.299999997</v>
      </c>
      <c r="BA6" s="54">
        <v>63306234.799999997</v>
      </c>
      <c r="BB6" s="54">
        <v>14531380.199999999</v>
      </c>
      <c r="BC6" s="54">
        <v>27267324.600000001</v>
      </c>
      <c r="BD6" s="54">
        <v>44158378.600000001</v>
      </c>
      <c r="BE6" s="54">
        <v>72605056.799999997</v>
      </c>
      <c r="BF6" s="54">
        <v>16169562.4</v>
      </c>
      <c r="BG6" s="54">
        <v>30692232.5</v>
      </c>
      <c r="BH6" s="54">
        <v>50294827.800000004</v>
      </c>
      <c r="BI6" s="54">
        <v>84420088.700000003</v>
      </c>
      <c r="BJ6" s="54">
        <v>19016639.5</v>
      </c>
      <c r="BK6" s="54">
        <v>36018072.299999997</v>
      </c>
      <c r="BL6" s="54">
        <v>59029591.799999997</v>
      </c>
      <c r="BM6" s="76">
        <v>98909960.099999994</v>
      </c>
      <c r="BN6" s="73">
        <v>21359327.5</v>
      </c>
      <c r="BO6" s="73">
        <v>42116128.200000003</v>
      </c>
      <c r="BP6" s="36"/>
      <c r="BQ6" s="36"/>
    </row>
    <row r="7" spans="1:69" ht="15.75" customHeight="1" x14ac:dyDescent="0.2">
      <c r="A7" s="56" t="s">
        <v>109</v>
      </c>
      <c r="B7" s="54">
        <v>-69194.100000000006</v>
      </c>
      <c r="C7" s="54">
        <v>-196113.2</v>
      </c>
      <c r="D7" s="54">
        <v>-314041.3</v>
      </c>
      <c r="E7" s="54">
        <v>-466859.4</v>
      </c>
      <c r="F7" s="54"/>
      <c r="G7" s="54"/>
      <c r="H7" s="54"/>
      <c r="I7" s="54"/>
      <c r="J7" s="54"/>
      <c r="K7" s="54"/>
      <c r="L7" s="54"/>
      <c r="M7" s="54"/>
      <c r="N7" s="54"/>
      <c r="O7" s="54"/>
      <c r="P7" s="54"/>
      <c r="Q7" s="54"/>
      <c r="R7" s="54"/>
      <c r="S7" s="54"/>
      <c r="T7" s="54"/>
      <c r="U7" s="54"/>
      <c r="V7" s="54"/>
      <c r="W7" s="54"/>
      <c r="X7" s="54"/>
      <c r="Y7" s="54"/>
      <c r="Z7" s="54"/>
      <c r="AA7" s="54"/>
      <c r="AB7" s="54"/>
      <c r="AC7" s="54"/>
      <c r="AD7" s="54"/>
      <c r="AE7" s="54"/>
      <c r="AF7" s="54"/>
      <c r="AG7" s="54"/>
      <c r="AH7" s="54"/>
      <c r="AI7" s="54"/>
      <c r="AJ7" s="54"/>
      <c r="AK7" s="54"/>
      <c r="AL7" s="54"/>
      <c r="AM7" s="54"/>
      <c r="AN7" s="54"/>
      <c r="AO7" s="54"/>
      <c r="AP7" s="54"/>
      <c r="AQ7" s="54"/>
      <c r="AR7" s="54"/>
      <c r="AS7" s="54"/>
      <c r="AT7" s="54"/>
      <c r="AU7" s="54"/>
      <c r="AV7" s="54"/>
      <c r="AW7" s="54"/>
      <c r="AX7" s="54"/>
      <c r="AY7" s="54"/>
      <c r="AZ7" s="54"/>
      <c r="BA7" s="54"/>
      <c r="BB7" s="54"/>
      <c r="BC7" s="54"/>
      <c r="BD7" s="54"/>
      <c r="BE7" s="54"/>
      <c r="BF7" s="54"/>
      <c r="BG7" s="54"/>
      <c r="BH7" s="54"/>
      <c r="BI7" s="54"/>
      <c r="BJ7" s="54"/>
      <c r="BK7" s="54"/>
      <c r="BL7" s="54"/>
      <c r="BM7" s="76"/>
      <c r="BN7" s="73"/>
      <c r="BO7" s="74"/>
      <c r="BP7" s="36"/>
      <c r="BQ7" s="36"/>
    </row>
    <row r="8" spans="1:69" ht="15.75" customHeight="1" x14ac:dyDescent="0.2">
      <c r="A8" s="57" t="s">
        <v>107</v>
      </c>
      <c r="B8" s="58">
        <v>4020878.4</v>
      </c>
      <c r="C8" s="58">
        <v>8712143.9000000004</v>
      </c>
      <c r="D8" s="58">
        <v>14135228.1</v>
      </c>
      <c r="E8" s="58">
        <v>21815517</v>
      </c>
      <c r="F8" s="59">
        <v>5240223.5</v>
      </c>
      <c r="G8" s="59">
        <v>11240030.899999999</v>
      </c>
      <c r="H8" s="59">
        <v>18664939.5</v>
      </c>
      <c r="I8" s="59">
        <v>28243052.700000003</v>
      </c>
      <c r="J8" s="59">
        <v>6097729.9000000004</v>
      </c>
      <c r="K8" s="59">
        <v>12849001.6</v>
      </c>
      <c r="L8" s="59">
        <v>20848732.600000001</v>
      </c>
      <c r="M8" s="59">
        <v>31015186.600000001</v>
      </c>
      <c r="N8" s="59">
        <v>6966935</v>
      </c>
      <c r="O8" s="59">
        <v>14499992.199999999</v>
      </c>
      <c r="P8" s="59">
        <v>23767993.399999999</v>
      </c>
      <c r="Q8" s="59">
        <v>35999025.100000001</v>
      </c>
      <c r="R8" s="59">
        <v>7933827.5</v>
      </c>
      <c r="S8" s="59">
        <v>16482952.199999999</v>
      </c>
      <c r="T8" s="59">
        <v>27040987.299999997</v>
      </c>
      <c r="U8" s="59">
        <v>39675832.899999999</v>
      </c>
      <c r="V8" s="59">
        <v>8267517.7000000011</v>
      </c>
      <c r="W8" s="59">
        <v>16804418.100000001</v>
      </c>
      <c r="X8" s="59">
        <v>27436536.699999999</v>
      </c>
      <c r="Y8" s="59">
        <v>40884133.600000001</v>
      </c>
      <c r="Z8" s="59">
        <v>9309090.9000000004</v>
      </c>
      <c r="AA8" s="59">
        <v>19357056.899999999</v>
      </c>
      <c r="AB8" s="59">
        <v>31355126.100000001</v>
      </c>
      <c r="AC8" s="59">
        <v>46971150</v>
      </c>
      <c r="AD8" s="59">
        <v>10431358</v>
      </c>
      <c r="AE8" s="59">
        <v>21546269.699999999</v>
      </c>
      <c r="AF8" s="59">
        <v>35142065.200000003</v>
      </c>
      <c r="AG8" s="59">
        <v>54378857.799999997</v>
      </c>
      <c r="AH8" s="59">
        <v>11786166.699999999</v>
      </c>
      <c r="AI8" s="59">
        <v>24857119.199999999</v>
      </c>
      <c r="AJ8" s="59">
        <v>39767105.700000003</v>
      </c>
      <c r="AK8" s="59">
        <v>61819536.399999999</v>
      </c>
      <c r="AL8" s="59">
        <v>13180857.199999999</v>
      </c>
      <c r="AM8" s="59">
        <v>27908618.100000001</v>
      </c>
      <c r="AN8" s="59">
        <v>44297912.099999994</v>
      </c>
      <c r="AO8" s="59">
        <v>69532626.5</v>
      </c>
      <c r="AP8" s="59">
        <v>15093342.400000002</v>
      </c>
      <c r="AQ8" s="59">
        <v>28399592.799999997</v>
      </c>
      <c r="AR8" s="59">
        <v>45803255.199999996</v>
      </c>
      <c r="AS8" s="59">
        <v>70649033.200000003</v>
      </c>
      <c r="AT8" s="59">
        <v>15938671.5</v>
      </c>
      <c r="AU8" s="59">
        <v>32265436.5</v>
      </c>
      <c r="AV8" s="59">
        <v>53029365.700000003</v>
      </c>
      <c r="AW8" s="59">
        <v>83951587.900000006</v>
      </c>
      <c r="AX8" s="59">
        <v>19695592.800000001</v>
      </c>
      <c r="AY8" s="59">
        <v>40034332.600000001</v>
      </c>
      <c r="AZ8" s="59">
        <v>65487797.899999999</v>
      </c>
      <c r="BA8" s="59">
        <v>103765518.19999999</v>
      </c>
      <c r="BB8" s="59">
        <v>23582637</v>
      </c>
      <c r="BC8" s="59">
        <v>47244671.5</v>
      </c>
      <c r="BD8" s="59">
        <v>75546820.300000012</v>
      </c>
      <c r="BE8" s="59">
        <v>119442289.69999999</v>
      </c>
      <c r="BF8" s="59">
        <v>26023903.800000001</v>
      </c>
      <c r="BG8" s="59">
        <v>52342740.299999997</v>
      </c>
      <c r="BH8" s="59">
        <v>84962626.099999994</v>
      </c>
      <c r="BI8" s="59">
        <v>136693318.30000001</v>
      </c>
      <c r="BJ8" s="59">
        <v>30467333.700000003</v>
      </c>
      <c r="BK8" s="59">
        <v>61371821.899999999</v>
      </c>
      <c r="BL8" s="59">
        <v>99724898.5</v>
      </c>
      <c r="BM8" s="58">
        <f>BM4+BM5+BM6</f>
        <v>159608552.90000001</v>
      </c>
      <c r="BN8" s="59">
        <f>BN4+BN5+BN6</f>
        <v>34102358.100000001</v>
      </c>
      <c r="BO8" s="59">
        <f>BO4+BO5+BO6</f>
        <v>71215382.400000006</v>
      </c>
      <c r="BP8" s="36"/>
      <c r="BQ8" s="36"/>
    </row>
    <row r="9" spans="1:69" x14ac:dyDescent="0.2">
      <c r="A9" s="29"/>
      <c r="B9" s="29"/>
      <c r="C9" s="29"/>
      <c r="D9" s="29"/>
      <c r="E9" s="29"/>
      <c r="F9" s="30"/>
      <c r="G9" s="30"/>
      <c r="H9" s="30"/>
      <c r="I9" s="31"/>
      <c r="J9" s="30"/>
      <c r="K9" s="30"/>
      <c r="L9" s="30"/>
      <c r="M9" s="31"/>
      <c r="N9" s="30"/>
      <c r="O9" s="30"/>
      <c r="P9" s="30"/>
      <c r="Q9" s="31"/>
      <c r="R9" s="30"/>
      <c r="S9" s="30"/>
      <c r="T9" s="30"/>
      <c r="U9" s="31"/>
      <c r="V9" s="30"/>
      <c r="W9" s="30"/>
      <c r="X9" s="30"/>
      <c r="Y9" s="31"/>
      <c r="Z9" s="30"/>
      <c r="AA9" s="30"/>
      <c r="AB9" s="30"/>
      <c r="AC9" s="31"/>
      <c r="AD9" s="30"/>
      <c r="AE9" s="30"/>
      <c r="AF9" s="30"/>
      <c r="AG9" s="31"/>
      <c r="AH9" s="30"/>
      <c r="AI9" s="30"/>
      <c r="AJ9" s="30"/>
      <c r="AK9" s="31"/>
      <c r="AL9" s="30"/>
      <c r="AM9" s="30"/>
      <c r="AN9" s="30"/>
      <c r="AO9" s="31"/>
      <c r="AP9" s="30"/>
      <c r="AQ9" s="30"/>
      <c r="AR9" s="30"/>
      <c r="AS9" s="31"/>
      <c r="AT9" s="30"/>
      <c r="AU9" s="30"/>
      <c r="AV9" s="30"/>
      <c r="AW9" s="31"/>
      <c r="AX9" s="30"/>
      <c r="AY9" s="30"/>
      <c r="AZ9" s="30"/>
      <c r="BA9" s="31"/>
      <c r="BB9" s="30"/>
      <c r="BC9" s="30"/>
      <c r="BD9" s="30"/>
      <c r="BE9" s="32"/>
      <c r="BF9" s="32"/>
      <c r="BG9" s="30"/>
      <c r="BH9" s="30"/>
      <c r="BI9" s="30"/>
      <c r="BJ9" s="32"/>
      <c r="BK9" s="30"/>
      <c r="BN9" s="36"/>
    </row>
    <row r="10" spans="1:69" ht="43.5" customHeight="1" x14ac:dyDescent="0.2">
      <c r="A10" s="35" t="s">
        <v>110</v>
      </c>
      <c r="B10" s="29"/>
      <c r="C10" s="29"/>
      <c r="D10" s="29"/>
      <c r="E10" s="29"/>
      <c r="F10" s="30"/>
      <c r="G10" s="30"/>
      <c r="H10" s="30"/>
      <c r="I10" s="31"/>
      <c r="J10" s="30"/>
      <c r="K10" s="30"/>
      <c r="L10" s="30"/>
      <c r="M10" s="31"/>
      <c r="N10" s="30"/>
      <c r="O10" s="30"/>
      <c r="P10" s="30"/>
      <c r="Q10" s="31"/>
      <c r="R10" s="30"/>
      <c r="S10" s="30"/>
      <c r="T10" s="30"/>
      <c r="U10" s="31"/>
      <c r="V10" s="30"/>
      <c r="W10" s="30"/>
      <c r="X10" s="30"/>
      <c r="Y10" s="31"/>
      <c r="Z10" s="30"/>
      <c r="AA10" s="30"/>
      <c r="AB10" s="30"/>
      <c r="AC10" s="31"/>
      <c r="AD10" s="30"/>
      <c r="AE10" s="30"/>
      <c r="AF10" s="30"/>
      <c r="AG10" s="31"/>
      <c r="AH10" s="30"/>
      <c r="AI10" s="30"/>
      <c r="AJ10" s="30"/>
      <c r="AK10" s="31"/>
      <c r="AL10" s="30"/>
      <c r="AM10" s="30"/>
      <c r="AN10" s="30"/>
      <c r="AO10" s="31"/>
      <c r="AP10" s="30"/>
      <c r="AQ10" s="30"/>
      <c r="AR10" s="30"/>
      <c r="AS10" s="31"/>
      <c r="AT10" s="30"/>
      <c r="AU10" s="30"/>
      <c r="AV10" s="30"/>
      <c r="AW10" s="31"/>
      <c r="AX10" s="30"/>
      <c r="AY10" s="30"/>
      <c r="AZ10" s="30"/>
      <c r="BA10" s="31"/>
      <c r="BB10" s="30"/>
      <c r="BC10" s="30"/>
      <c r="BD10" s="30"/>
      <c r="BE10" s="32"/>
      <c r="BF10" s="32"/>
      <c r="BG10" s="30"/>
      <c r="BH10" s="30"/>
      <c r="BI10" s="30"/>
      <c r="BJ10" s="32"/>
      <c r="BK10" s="30"/>
    </row>
    <row r="11" spans="1:69" ht="50.25" customHeight="1" x14ac:dyDescent="0.2">
      <c r="A11" s="35" t="s">
        <v>111</v>
      </c>
      <c r="B11" s="7"/>
      <c r="C11" s="7"/>
      <c r="D11" s="7"/>
      <c r="E11" s="7"/>
      <c r="F11" s="2"/>
      <c r="G11" s="2"/>
      <c r="H11" s="2"/>
    </row>
    <row r="12" spans="1:69" ht="49.5" customHeight="1" x14ac:dyDescent="0.2">
      <c r="A12" s="35" t="s">
        <v>132</v>
      </c>
      <c r="B12" s="11"/>
      <c r="C12" s="11"/>
      <c r="D12" s="11"/>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c r="AY12" s="11"/>
      <c r="AZ12" s="11"/>
      <c r="BA12" s="11"/>
      <c r="BB12" s="11"/>
      <c r="BC12" s="11"/>
      <c r="BD12" s="11"/>
      <c r="BE12" s="11"/>
      <c r="BF12" s="11"/>
      <c r="BG12" s="11"/>
      <c r="BH12" s="11"/>
      <c r="BI12" s="11"/>
      <c r="BJ12" s="11"/>
      <c r="BK12" s="11"/>
    </row>
    <row r="13" spans="1:69" x14ac:dyDescent="0.2">
      <c r="A13" s="35"/>
      <c r="B13" s="11"/>
      <c r="C13" s="11"/>
      <c r="D13" s="11"/>
      <c r="E13" s="11"/>
      <c r="F13" s="11"/>
      <c r="G13" s="11"/>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c r="AY13" s="11"/>
      <c r="AZ13" s="11"/>
      <c r="BA13" s="11"/>
      <c r="BB13" s="11"/>
      <c r="BC13" s="11"/>
      <c r="BD13" s="11"/>
      <c r="BE13" s="11"/>
      <c r="BF13" s="11"/>
      <c r="BG13" s="11"/>
      <c r="BH13" s="11"/>
      <c r="BI13" s="11"/>
      <c r="BJ13" s="11"/>
      <c r="BK13" s="11"/>
      <c r="BL13" s="11"/>
    </row>
    <row r="14" spans="1:69" x14ac:dyDescent="0.2">
      <c r="B14" s="11"/>
      <c r="C14" s="11"/>
      <c r="D14" s="11"/>
      <c r="E14" s="11"/>
      <c r="F14" s="11"/>
      <c r="G14" s="11"/>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c r="AY14" s="11"/>
      <c r="AZ14" s="11"/>
      <c r="BA14" s="11"/>
      <c r="BB14" s="11"/>
      <c r="BC14" s="11"/>
      <c r="BD14" s="11"/>
      <c r="BE14" s="11"/>
      <c r="BF14" s="11"/>
      <c r="BG14" s="11"/>
      <c r="BH14" s="11"/>
      <c r="BI14" s="11"/>
      <c r="BJ14" s="11"/>
      <c r="BK14" s="11"/>
      <c r="BL14" s="11"/>
    </row>
    <row r="15" spans="1:69" x14ac:dyDescent="0.2">
      <c r="B15" s="11"/>
      <c r="C15" s="11"/>
      <c r="D15" s="11"/>
      <c r="E15" s="11"/>
      <c r="F15" s="11"/>
      <c r="G15" s="11"/>
      <c r="H15" s="11"/>
      <c r="I15" s="11"/>
      <c r="J15" s="11"/>
      <c r="K15" s="11"/>
      <c r="L15" s="11"/>
      <c r="M15" s="11"/>
      <c r="N15" s="11"/>
      <c r="O15" s="11"/>
      <c r="P15" s="11"/>
      <c r="Q15" s="11"/>
      <c r="R15" s="11"/>
      <c r="S15" s="11"/>
      <c r="T15" s="11"/>
      <c r="U15" s="11"/>
      <c r="V15" s="11"/>
      <c r="W15" s="11"/>
      <c r="X15" s="11"/>
      <c r="Y15" s="11"/>
      <c r="Z15" s="11"/>
      <c r="AA15" s="11"/>
      <c r="AB15" s="11"/>
      <c r="AC15" s="11"/>
      <c r="AD15" s="11"/>
      <c r="AE15" s="11"/>
      <c r="AF15" s="11"/>
      <c r="AG15" s="11"/>
      <c r="AH15" s="11"/>
      <c r="AI15" s="11"/>
      <c r="AJ15" s="11"/>
      <c r="AK15" s="11"/>
      <c r="AL15" s="11"/>
      <c r="AM15" s="11"/>
      <c r="AN15" s="11"/>
      <c r="AO15" s="11"/>
      <c r="AP15" s="11"/>
      <c r="AQ15" s="11"/>
      <c r="AR15" s="11"/>
      <c r="AS15" s="11"/>
      <c r="AT15" s="11"/>
      <c r="AU15" s="11"/>
      <c r="AV15" s="11"/>
      <c r="AW15" s="11"/>
      <c r="AX15" s="11"/>
      <c r="AY15" s="11"/>
      <c r="AZ15" s="11"/>
      <c r="BA15" s="11"/>
      <c r="BB15" s="11"/>
      <c r="BC15" s="11"/>
      <c r="BD15" s="11"/>
      <c r="BE15" s="11"/>
      <c r="BF15" s="11"/>
      <c r="BG15" s="11"/>
      <c r="BH15" s="11"/>
      <c r="BI15" s="11"/>
      <c r="BJ15" s="11"/>
      <c r="BK15" s="11"/>
      <c r="BL15" s="11"/>
    </row>
    <row r="16" spans="1:69" x14ac:dyDescent="0.2">
      <c r="B16" s="11"/>
      <c r="C16" s="11"/>
      <c r="D16" s="11"/>
      <c r="E16" s="11"/>
      <c r="F16" s="11"/>
      <c r="G16" s="11"/>
      <c r="H16" s="11"/>
      <c r="I16" s="11"/>
      <c r="J16" s="11"/>
      <c r="K16" s="11"/>
      <c r="L16" s="11"/>
      <c r="M16" s="11"/>
      <c r="N16" s="11"/>
      <c r="O16" s="11"/>
      <c r="P16" s="11"/>
      <c r="Q16" s="11"/>
      <c r="R16" s="11"/>
      <c r="S16" s="11"/>
      <c r="T16" s="11"/>
      <c r="U16" s="11"/>
      <c r="V16" s="11"/>
      <c r="W16" s="11"/>
      <c r="X16" s="11"/>
      <c r="Y16" s="11"/>
      <c r="Z16" s="11"/>
      <c r="AA16" s="11"/>
      <c r="AB16" s="11"/>
      <c r="AC16" s="11"/>
      <c r="AD16" s="11"/>
      <c r="AE16" s="11"/>
      <c r="AF16" s="11"/>
      <c r="AG16" s="11"/>
      <c r="AH16" s="11"/>
      <c r="AI16" s="11"/>
      <c r="AJ16" s="11"/>
      <c r="AK16" s="11"/>
      <c r="AL16" s="11"/>
      <c r="AM16" s="11"/>
      <c r="AN16" s="11"/>
      <c r="AO16" s="11"/>
      <c r="AP16" s="11"/>
      <c r="AQ16" s="11"/>
      <c r="AR16" s="11"/>
      <c r="AS16" s="11"/>
      <c r="AT16" s="11"/>
      <c r="AU16" s="11"/>
      <c r="AV16" s="11"/>
      <c r="AW16" s="11"/>
      <c r="AX16" s="11"/>
      <c r="AY16" s="11"/>
      <c r="AZ16" s="11"/>
      <c r="BA16" s="11"/>
      <c r="BB16" s="11"/>
      <c r="BC16" s="11"/>
      <c r="BD16" s="11"/>
      <c r="BE16" s="11"/>
      <c r="BF16" s="11"/>
      <c r="BG16" s="11"/>
      <c r="BH16" s="11"/>
      <c r="BI16" s="11"/>
      <c r="BJ16" s="11"/>
      <c r="BK16" s="11"/>
      <c r="BL16" s="11"/>
    </row>
    <row r="17" spans="2:64" x14ac:dyDescent="0.2">
      <c r="B17" s="11"/>
      <c r="C17" s="11"/>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1"/>
    </row>
    <row r="18" spans="2:64" x14ac:dyDescent="0.2">
      <c r="B18" s="11"/>
      <c r="C18" s="11"/>
      <c r="D18" s="11"/>
      <c r="E18" s="11"/>
      <c r="F18" s="11"/>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row>
    <row r="19" spans="2:64" x14ac:dyDescent="0.2">
      <c r="B19" s="11"/>
      <c r="C19" s="11"/>
      <c r="D19" s="11"/>
      <c r="E19" s="11"/>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row>
    <row r="20" spans="2:64" x14ac:dyDescent="0.2">
      <c r="B20" s="11"/>
      <c r="C20" s="11"/>
      <c r="D20" s="11"/>
      <c r="E20" s="11"/>
      <c r="F20" s="11"/>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row>
    <row r="21" spans="2:64" x14ac:dyDescent="0.2">
      <c r="B21" s="11"/>
      <c r="C21" s="11"/>
      <c r="D21" s="11"/>
      <c r="E21" s="11"/>
      <c r="F21" s="11"/>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row>
  </sheetData>
  <phoneticPr fontId="2" type="noConversion"/>
  <pageMargins left="0.75" right="0.75" top="1" bottom="1" header="0.5" footer="0.5"/>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O28"/>
  <sheetViews>
    <sheetView workbookViewId="0">
      <pane xSplit="1" ySplit="3" topLeftCell="BM4" activePane="bottomRight" state="frozen"/>
      <selection pane="topRight" activeCell="B1" sqref="B1"/>
      <selection pane="bottomLeft" activeCell="A6" sqref="A6"/>
      <selection pane="bottomRight" activeCell="A2" sqref="A2"/>
    </sheetView>
  </sheetViews>
  <sheetFormatPr defaultRowHeight="12.75" x14ac:dyDescent="0.2"/>
  <cols>
    <col min="1" max="1" width="54.28515625" style="3" customWidth="1"/>
    <col min="2" max="9" width="12.85546875" style="3" customWidth="1"/>
    <col min="10" max="10" width="12.42578125" style="3" customWidth="1"/>
    <col min="11" max="11" width="12.85546875" style="3" customWidth="1"/>
    <col min="12" max="13" width="14.28515625" style="3" customWidth="1"/>
    <col min="14" max="14" width="12.42578125" style="3" customWidth="1"/>
    <col min="15" max="15" width="13.85546875" style="3" bestFit="1" customWidth="1"/>
    <col min="16" max="16" width="12.85546875" style="3" customWidth="1"/>
    <col min="17" max="17" width="13.42578125" style="3" customWidth="1"/>
    <col min="18" max="18" width="11.5703125" style="3" customWidth="1"/>
    <col min="19" max="19" width="13.85546875" style="3" bestFit="1" customWidth="1"/>
    <col min="20" max="20" width="13.85546875" style="3" customWidth="1"/>
    <col min="21" max="21" width="13.5703125" style="3" customWidth="1"/>
    <col min="22" max="22" width="11.5703125" style="3" customWidth="1"/>
    <col min="23" max="23" width="13.5703125" style="3" customWidth="1"/>
    <col min="24" max="24" width="13.140625" style="3" customWidth="1"/>
    <col min="25" max="25" width="12.7109375" style="3" customWidth="1"/>
    <col min="26" max="26" width="11.5703125" style="3" customWidth="1"/>
    <col min="27" max="27" width="13.85546875" style="3" customWidth="1"/>
    <col min="28" max="29" width="14.140625" style="3" customWidth="1"/>
    <col min="30" max="30" width="11.5703125" style="3" customWidth="1"/>
    <col min="31" max="31" width="13.42578125" style="3" customWidth="1"/>
    <col min="32" max="32" width="12.85546875" style="3" customWidth="1"/>
    <col min="33" max="33" width="13.5703125" style="3" customWidth="1"/>
    <col min="34" max="34" width="11.5703125" style="3" customWidth="1"/>
    <col min="35" max="35" width="13.85546875" style="3" bestFit="1" customWidth="1"/>
    <col min="36" max="38" width="13.42578125" style="3" customWidth="1"/>
    <col min="39" max="39" width="14.7109375" style="3" customWidth="1"/>
    <col min="40" max="41" width="12.85546875" style="3" customWidth="1"/>
    <col min="42" max="42" width="13.5703125" style="3" customWidth="1"/>
    <col min="43" max="43" width="14.28515625" style="3" customWidth="1"/>
    <col min="44" max="44" width="13.140625" style="3" customWidth="1"/>
    <col min="45" max="45" width="12.7109375" style="3" customWidth="1"/>
    <col min="46" max="46" width="13.28515625" style="3" customWidth="1"/>
    <col min="47" max="47" width="13.7109375" style="3" customWidth="1"/>
    <col min="48" max="48" width="12.5703125" style="3" customWidth="1"/>
    <col min="49" max="49" width="13" style="3" customWidth="1"/>
    <col min="50" max="50" width="13.28515625" style="3" customWidth="1"/>
    <col min="51" max="51" width="14.140625" style="3" customWidth="1"/>
    <col min="52" max="52" width="13" style="3" customWidth="1"/>
    <col min="53" max="54" width="13.42578125" style="3" customWidth="1"/>
    <col min="55" max="55" width="14.85546875" style="3" customWidth="1"/>
    <col min="56" max="56" width="13" style="3" customWidth="1"/>
    <col min="57" max="58" width="13.42578125" style="4" customWidth="1"/>
    <col min="59" max="59" width="14.5703125" style="4" customWidth="1"/>
    <col min="60" max="60" width="13" style="4" customWidth="1"/>
    <col min="61" max="61" width="13.28515625" style="4" customWidth="1"/>
    <col min="62" max="62" width="13.85546875" style="4" customWidth="1"/>
    <col min="63" max="63" width="14.5703125" style="4" customWidth="1"/>
    <col min="64" max="64" width="13.28515625" style="4" customWidth="1"/>
    <col min="65" max="65" width="14.140625" style="4" customWidth="1"/>
    <col min="66" max="66" width="12.7109375" style="4" customWidth="1"/>
    <col min="67" max="67" width="13.7109375" style="4" customWidth="1"/>
    <col min="68" max="68" width="12.5703125" style="4" customWidth="1"/>
    <col min="69" max="69" width="15.7109375" style="4" customWidth="1"/>
    <col min="70" max="70" width="13.42578125" style="4" customWidth="1"/>
    <col min="71" max="71" width="14.5703125" style="4" customWidth="1"/>
    <col min="72" max="72" width="12.7109375" style="4" customWidth="1"/>
    <col min="73" max="74" width="13.28515625" style="4" customWidth="1"/>
    <col min="75" max="78" width="13" style="4" customWidth="1"/>
    <col min="79" max="81" width="11.85546875" style="4" customWidth="1"/>
    <col min="82" max="93" width="9.140625" style="4"/>
    <col min="94" max="16384" width="9.140625" style="3"/>
  </cols>
  <sheetData>
    <row r="1" spans="1:77" ht="17.25" customHeight="1" x14ac:dyDescent="0.2">
      <c r="A1" s="1" t="s">
        <v>103</v>
      </c>
      <c r="B1" s="1"/>
      <c r="C1" s="1"/>
      <c r="D1" s="1"/>
      <c r="E1" s="1"/>
      <c r="F1" s="1"/>
      <c r="G1" s="1"/>
      <c r="H1" s="1"/>
      <c r="I1" s="1"/>
      <c r="J1" s="1"/>
      <c r="K1" s="1"/>
      <c r="L1" s="1"/>
      <c r="M1" s="1"/>
      <c r="N1" s="2"/>
      <c r="O1" s="2"/>
      <c r="P1" s="2"/>
    </row>
    <row r="2" spans="1:77" ht="14.25" customHeight="1" x14ac:dyDescent="0.2">
      <c r="A2" s="5"/>
      <c r="B2" s="5"/>
      <c r="C2" s="5"/>
      <c r="D2" s="5"/>
      <c r="E2" s="5"/>
      <c r="F2" s="5"/>
      <c r="G2" s="5"/>
      <c r="H2" s="5"/>
      <c r="I2" s="5"/>
      <c r="J2" s="5"/>
      <c r="K2" s="5"/>
      <c r="L2" s="5"/>
      <c r="M2" s="5"/>
      <c r="N2" s="5"/>
      <c r="O2" s="5"/>
      <c r="P2" s="5"/>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W2" s="60" t="s">
        <v>108</v>
      </c>
    </row>
    <row r="3" spans="1:77" ht="25.5" x14ac:dyDescent="0.2">
      <c r="A3" s="48"/>
      <c r="B3" s="49" t="s">
        <v>56</v>
      </c>
      <c r="C3" s="49" t="s">
        <v>57</v>
      </c>
      <c r="D3" s="50" t="s">
        <v>58</v>
      </c>
      <c r="E3" s="50" t="s">
        <v>59</v>
      </c>
      <c r="F3" s="49" t="s">
        <v>60</v>
      </c>
      <c r="G3" s="49" t="s">
        <v>61</v>
      </c>
      <c r="H3" s="50" t="s">
        <v>62</v>
      </c>
      <c r="I3" s="50" t="s">
        <v>63</v>
      </c>
      <c r="J3" s="49" t="s">
        <v>1</v>
      </c>
      <c r="K3" s="49" t="s">
        <v>2</v>
      </c>
      <c r="L3" s="50" t="s">
        <v>3</v>
      </c>
      <c r="M3" s="50" t="s">
        <v>4</v>
      </c>
      <c r="N3" s="49" t="s">
        <v>5</v>
      </c>
      <c r="O3" s="49" t="s">
        <v>6</v>
      </c>
      <c r="P3" s="50" t="s">
        <v>7</v>
      </c>
      <c r="Q3" s="50" t="s">
        <v>8</v>
      </c>
      <c r="R3" s="51" t="s">
        <v>9</v>
      </c>
      <c r="S3" s="49" t="s">
        <v>10</v>
      </c>
      <c r="T3" s="49" t="s">
        <v>11</v>
      </c>
      <c r="U3" s="49" t="s">
        <v>12</v>
      </c>
      <c r="V3" s="49" t="s">
        <v>13</v>
      </c>
      <c r="W3" s="49" t="s">
        <v>14</v>
      </c>
      <c r="X3" s="49" t="s">
        <v>15</v>
      </c>
      <c r="Y3" s="49" t="s">
        <v>16</v>
      </c>
      <c r="Z3" s="51" t="s">
        <v>17</v>
      </c>
      <c r="AA3" s="51" t="s">
        <v>18</v>
      </c>
      <c r="AB3" s="51" t="s">
        <v>19</v>
      </c>
      <c r="AC3" s="51" t="s">
        <v>20</v>
      </c>
      <c r="AD3" s="51" t="s">
        <v>21</v>
      </c>
      <c r="AE3" s="51" t="s">
        <v>22</v>
      </c>
      <c r="AF3" s="51" t="s">
        <v>23</v>
      </c>
      <c r="AG3" s="51" t="s">
        <v>24</v>
      </c>
      <c r="AH3" s="51" t="s">
        <v>25</v>
      </c>
      <c r="AI3" s="51" t="s">
        <v>26</v>
      </c>
      <c r="AJ3" s="51" t="s">
        <v>27</v>
      </c>
      <c r="AK3" s="51" t="s">
        <v>28</v>
      </c>
      <c r="AL3" s="51" t="s">
        <v>29</v>
      </c>
      <c r="AM3" s="51" t="s">
        <v>30</v>
      </c>
      <c r="AN3" s="51" t="s">
        <v>31</v>
      </c>
      <c r="AO3" s="48" t="s">
        <v>120</v>
      </c>
      <c r="AP3" s="51" t="s">
        <v>32</v>
      </c>
      <c r="AQ3" s="51" t="s">
        <v>33</v>
      </c>
      <c r="AR3" s="51" t="s">
        <v>34</v>
      </c>
      <c r="AS3" s="52" t="s">
        <v>121</v>
      </c>
      <c r="AT3" s="51" t="s">
        <v>35</v>
      </c>
      <c r="AU3" s="51" t="s">
        <v>36</v>
      </c>
      <c r="AV3" s="51" t="s">
        <v>37</v>
      </c>
      <c r="AW3" s="51" t="s">
        <v>122</v>
      </c>
      <c r="AX3" s="51" t="s">
        <v>38</v>
      </c>
      <c r="AY3" s="51" t="s">
        <v>39</v>
      </c>
      <c r="AZ3" s="51" t="s">
        <v>40</v>
      </c>
      <c r="BA3" s="52" t="s">
        <v>125</v>
      </c>
      <c r="BB3" s="51" t="s">
        <v>41</v>
      </c>
      <c r="BC3" s="51" t="s">
        <v>42</v>
      </c>
      <c r="BD3" s="51" t="s">
        <v>43</v>
      </c>
      <c r="BE3" s="51" t="s">
        <v>123</v>
      </c>
      <c r="BF3" s="51" t="s">
        <v>44</v>
      </c>
      <c r="BG3" s="51" t="s">
        <v>45</v>
      </c>
      <c r="BH3" s="51" t="s">
        <v>46</v>
      </c>
      <c r="BI3" s="51" t="s">
        <v>124</v>
      </c>
      <c r="BJ3" s="51" t="s">
        <v>47</v>
      </c>
      <c r="BK3" s="51" t="s">
        <v>48</v>
      </c>
      <c r="BL3" s="51" t="s">
        <v>49</v>
      </c>
      <c r="BM3" s="51" t="s">
        <v>118</v>
      </c>
      <c r="BN3" s="51" t="s">
        <v>50</v>
      </c>
      <c r="BO3" s="51" t="s">
        <v>51</v>
      </c>
      <c r="BP3" s="51" t="s">
        <v>52</v>
      </c>
      <c r="BQ3" s="51" t="s">
        <v>119</v>
      </c>
      <c r="BR3" s="51" t="s">
        <v>53</v>
      </c>
      <c r="BS3" s="51" t="s">
        <v>54</v>
      </c>
      <c r="BT3" s="51" t="s">
        <v>112</v>
      </c>
      <c r="BU3" s="49" t="s">
        <v>130</v>
      </c>
      <c r="BV3" s="51" t="s">
        <v>129</v>
      </c>
      <c r="BW3" s="51" t="s">
        <v>134</v>
      </c>
    </row>
    <row r="4" spans="1:77" ht="15.75" customHeight="1" x14ac:dyDescent="0.2">
      <c r="A4" s="55" t="s">
        <v>104</v>
      </c>
      <c r="B4" s="61">
        <v>30.605550359679484</v>
      </c>
      <c r="C4" s="61">
        <v>31.576646034702389</v>
      </c>
      <c r="D4" s="61">
        <v>31.099401368952371</v>
      </c>
      <c r="E4" s="61">
        <v>32.757800836622913</v>
      </c>
      <c r="F4" s="61">
        <v>36.927894736945468</v>
      </c>
      <c r="G4" s="61">
        <v>36.662332744724942</v>
      </c>
      <c r="H4" s="61">
        <v>35.667680652518101</v>
      </c>
      <c r="I4" s="61">
        <v>33.898861494479512</v>
      </c>
      <c r="J4" s="61">
        <v>30.077358221029513</v>
      </c>
      <c r="K4" s="61">
        <v>32.079397816190799</v>
      </c>
      <c r="L4" s="61">
        <v>32.094165498468328</v>
      </c>
      <c r="M4" s="61">
        <v>34.344888090435809</v>
      </c>
      <c r="N4" s="61">
        <v>28</v>
      </c>
      <c r="O4" s="61">
        <v>30.8</v>
      </c>
      <c r="P4" s="61">
        <v>31.6</v>
      </c>
      <c r="Q4" s="61">
        <v>32.665315601666535</v>
      </c>
      <c r="R4" s="61">
        <v>27.5</v>
      </c>
      <c r="S4" s="61">
        <v>30.7</v>
      </c>
      <c r="T4" s="61">
        <v>31.4</v>
      </c>
      <c r="U4" s="61">
        <v>32.673045404150493</v>
      </c>
      <c r="V4" s="61">
        <v>27.3</v>
      </c>
      <c r="W4" s="61">
        <v>30.5</v>
      </c>
      <c r="X4" s="61">
        <v>31.3</v>
      </c>
      <c r="Y4" s="61">
        <v>30.72548706325939</v>
      </c>
      <c r="Z4" s="61">
        <v>26.5</v>
      </c>
      <c r="AA4" s="61">
        <v>29.9</v>
      </c>
      <c r="AB4" s="61">
        <v>30.8</v>
      </c>
      <c r="AC4" s="61">
        <v>31.439827946245842</v>
      </c>
      <c r="AD4" s="61">
        <v>28</v>
      </c>
      <c r="AE4" s="62">
        <v>31.9</v>
      </c>
      <c r="AF4" s="61">
        <v>31.9</v>
      </c>
      <c r="AG4" s="61">
        <v>32.191833949001676</v>
      </c>
      <c r="AH4" s="61">
        <v>27.5</v>
      </c>
      <c r="AI4" s="61">
        <v>30.8</v>
      </c>
      <c r="AJ4" s="61">
        <v>31.1</v>
      </c>
      <c r="AK4" s="61">
        <v>30.346264675231499</v>
      </c>
      <c r="AL4" s="61">
        <v>26.6</v>
      </c>
      <c r="AM4" s="61">
        <v>29.8</v>
      </c>
      <c r="AN4" s="61">
        <v>30.5</v>
      </c>
      <c r="AO4" s="61">
        <v>30.545774538133088</v>
      </c>
      <c r="AP4" s="61">
        <v>26.7</v>
      </c>
      <c r="AQ4" s="61">
        <v>29.8</v>
      </c>
      <c r="AR4" s="61">
        <v>30.1</v>
      </c>
      <c r="AS4" s="61">
        <v>30.452377187351409</v>
      </c>
      <c r="AT4" s="61">
        <v>26.6</v>
      </c>
      <c r="AU4" s="61">
        <v>29.8</v>
      </c>
      <c r="AV4" s="61">
        <v>30.1</v>
      </c>
      <c r="AW4" s="61">
        <v>30.488037439517683</v>
      </c>
      <c r="AX4" s="61">
        <v>26.4</v>
      </c>
      <c r="AY4" s="61">
        <v>31.5</v>
      </c>
      <c r="AZ4" s="61">
        <v>30.9</v>
      </c>
      <c r="BA4" s="61">
        <v>31.194144352424058</v>
      </c>
      <c r="BB4" s="61">
        <v>28.1</v>
      </c>
      <c r="BC4" s="61">
        <v>31.7</v>
      </c>
      <c r="BD4" s="61">
        <v>30.9</v>
      </c>
      <c r="BE4" s="61">
        <v>31.2</v>
      </c>
      <c r="BF4" s="61">
        <v>27</v>
      </c>
      <c r="BG4" s="61">
        <v>30.9</v>
      </c>
      <c r="BH4" s="61">
        <v>30.1</v>
      </c>
      <c r="BI4" s="61">
        <v>30.4</v>
      </c>
      <c r="BJ4" s="61">
        <v>27.7</v>
      </c>
      <c r="BK4" s="61">
        <v>31.6</v>
      </c>
      <c r="BL4" s="61">
        <v>31.1</v>
      </c>
      <c r="BM4" s="61">
        <v>30.8</v>
      </c>
      <c r="BN4" s="61">
        <v>28.6</v>
      </c>
      <c r="BO4" s="61">
        <v>32.299999999999997</v>
      </c>
      <c r="BP4" s="61">
        <v>31.8</v>
      </c>
      <c r="BQ4" s="61">
        <v>31</v>
      </c>
      <c r="BR4" s="61">
        <v>28.8</v>
      </c>
      <c r="BS4" s="61">
        <v>32.1</v>
      </c>
      <c r="BT4" s="61">
        <v>31.8</v>
      </c>
      <c r="BU4" s="62">
        <v>30.9</v>
      </c>
      <c r="BV4" s="74">
        <v>27.6</v>
      </c>
      <c r="BW4" s="73">
        <v>31</v>
      </c>
      <c r="BX4" s="36"/>
      <c r="BY4" s="36"/>
    </row>
    <row r="5" spans="1:77" ht="15.75" customHeight="1" x14ac:dyDescent="0.2">
      <c r="A5" s="55" t="s">
        <v>105</v>
      </c>
      <c r="B5" s="61">
        <v>7.1626378083316631</v>
      </c>
      <c r="C5" s="61">
        <v>7.3051073193549181</v>
      </c>
      <c r="D5" s="61">
        <v>8.2194531322270201</v>
      </c>
      <c r="E5" s="61">
        <v>8.5170926419414119</v>
      </c>
      <c r="F5" s="61">
        <v>6.6771484675071271</v>
      </c>
      <c r="G5" s="61">
        <v>7.1820690896181114</v>
      </c>
      <c r="H5" s="61">
        <v>7.1193320998909231</v>
      </c>
      <c r="I5" s="61">
        <v>6.1352760908078583</v>
      </c>
      <c r="J5" s="61">
        <v>6.4219300936830122</v>
      </c>
      <c r="K5" s="61">
        <v>6.4088783014706632</v>
      </c>
      <c r="L5" s="61">
        <v>6.6197488528678221</v>
      </c>
      <c r="M5" s="61">
        <v>6.6532624461753525</v>
      </c>
      <c r="N5" s="61">
        <v>10.8</v>
      </c>
      <c r="O5" s="61">
        <v>11.6</v>
      </c>
      <c r="P5" s="61">
        <v>11.2</v>
      </c>
      <c r="Q5" s="61">
        <v>9.8700626650036316</v>
      </c>
      <c r="R5" s="61">
        <v>10.4</v>
      </c>
      <c r="S5" s="61">
        <v>10.6</v>
      </c>
      <c r="T5" s="61">
        <v>10</v>
      </c>
      <c r="U5" s="61">
        <v>9.0743652014655289</v>
      </c>
      <c r="V5" s="61">
        <v>10.5</v>
      </c>
      <c r="W5" s="61">
        <v>11.2</v>
      </c>
      <c r="X5" s="61">
        <v>10.6</v>
      </c>
      <c r="Y5" s="61">
        <v>9.7684170341601835</v>
      </c>
      <c r="Z5" s="61">
        <v>10.4</v>
      </c>
      <c r="AA5" s="61">
        <v>9.9</v>
      </c>
      <c r="AB5" s="61">
        <v>9.4</v>
      </c>
      <c r="AC5" s="61">
        <v>8.7756615186268725</v>
      </c>
      <c r="AD5" s="61">
        <v>6.2</v>
      </c>
      <c r="AE5" s="62">
        <v>6.3</v>
      </c>
      <c r="AF5" s="61">
        <v>6.5</v>
      </c>
      <c r="AG5" s="61">
        <v>6.2684023711340187</v>
      </c>
      <c r="AH5" s="61">
        <v>8.1</v>
      </c>
      <c r="AI5" s="61">
        <v>8.3000000000000007</v>
      </c>
      <c r="AJ5" s="61">
        <v>8</v>
      </c>
      <c r="AK5" s="61">
        <v>7.0730052383218212</v>
      </c>
      <c r="AL5" s="61">
        <v>8.8000000000000007</v>
      </c>
      <c r="AM5" s="61">
        <v>8.4</v>
      </c>
      <c r="AN5" s="61">
        <v>7.7</v>
      </c>
      <c r="AO5" s="61">
        <v>6.9594271617819823</v>
      </c>
      <c r="AP5" s="61">
        <v>8.6</v>
      </c>
      <c r="AQ5" s="61">
        <v>8.6999999999999993</v>
      </c>
      <c r="AR5" s="61">
        <v>8.6999999999999993</v>
      </c>
      <c r="AS5" s="61">
        <v>7.6456956412892154</v>
      </c>
      <c r="AT5" s="61">
        <v>9.4</v>
      </c>
      <c r="AU5" s="61">
        <v>9.1999999999999993</v>
      </c>
      <c r="AV5" s="61">
        <v>9.1</v>
      </c>
      <c r="AW5" s="61">
        <v>8.0137959408163582</v>
      </c>
      <c r="AX5" s="61">
        <v>7.9</v>
      </c>
      <c r="AY5" s="61">
        <v>7.1</v>
      </c>
      <c r="AZ5" s="61">
        <v>7.1</v>
      </c>
      <c r="BA5" s="61">
        <v>7.2777587563646939</v>
      </c>
      <c r="BB5" s="61">
        <v>6.5</v>
      </c>
      <c r="BC5" s="61">
        <v>8.1999999999999993</v>
      </c>
      <c r="BD5" s="61">
        <v>8</v>
      </c>
      <c r="BE5" s="61">
        <v>7.3</v>
      </c>
      <c r="BF5" s="61">
        <v>10.199999999999999</v>
      </c>
      <c r="BG5" s="61">
        <v>10.6</v>
      </c>
      <c r="BH5" s="61">
        <v>10.199999999999999</v>
      </c>
      <c r="BI5" s="61">
        <v>8.6</v>
      </c>
      <c r="BJ5" s="61">
        <v>10.6</v>
      </c>
      <c r="BK5" s="61">
        <v>10.7</v>
      </c>
      <c r="BL5" s="61">
        <v>10.4</v>
      </c>
      <c r="BM5" s="61">
        <v>8.4</v>
      </c>
      <c r="BN5" s="61">
        <v>9.1999999999999993</v>
      </c>
      <c r="BO5" s="61">
        <v>9.1</v>
      </c>
      <c r="BP5" s="61">
        <v>9</v>
      </c>
      <c r="BQ5" s="61">
        <v>7.3</v>
      </c>
      <c r="BR5" s="61">
        <v>8.8000000000000007</v>
      </c>
      <c r="BS5" s="61">
        <v>9.1999999999999993</v>
      </c>
      <c r="BT5" s="61">
        <v>9</v>
      </c>
      <c r="BU5" s="62">
        <v>7.1</v>
      </c>
      <c r="BV5" s="74">
        <v>9.8000000000000007</v>
      </c>
      <c r="BW5" s="73">
        <v>9.9</v>
      </c>
      <c r="BX5" s="36"/>
      <c r="BY5" s="36"/>
    </row>
    <row r="6" spans="1:77" ht="15.75" customHeight="1" x14ac:dyDescent="0.2">
      <c r="A6" s="55" t="s">
        <v>106</v>
      </c>
      <c r="B6" s="61">
        <v>62.23181183198885</v>
      </c>
      <c r="C6" s="61">
        <v>61.118246645942698</v>
      </c>
      <c r="D6" s="61">
        <v>60.681145498820626</v>
      </c>
      <c r="E6" s="61">
        <v>58.725106521435677</v>
      </c>
      <c r="F6" s="61">
        <v>56.394956795547408</v>
      </c>
      <c r="G6" s="61">
        <v>56.155598165656933</v>
      </c>
      <c r="H6" s="61">
        <v>57.212987247590981</v>
      </c>
      <c r="I6" s="61">
        <v>59.965862414712625</v>
      </c>
      <c r="J6" s="61">
        <v>63.50071168528747</v>
      </c>
      <c r="K6" s="61">
        <v>61.511723882338543</v>
      </c>
      <c r="L6" s="61">
        <v>61.286085648663857</v>
      </c>
      <c r="M6" s="61">
        <v>59.00184946338883</v>
      </c>
      <c r="N6" s="61">
        <v>61.2</v>
      </c>
      <c r="O6" s="63">
        <v>57.6</v>
      </c>
      <c r="P6" s="63">
        <v>57.2</v>
      </c>
      <c r="Q6" s="61">
        <v>57.464621733329835</v>
      </c>
      <c r="R6" s="63">
        <v>62.1</v>
      </c>
      <c r="S6" s="63">
        <v>58.7</v>
      </c>
      <c r="T6" s="63">
        <v>58.6</v>
      </c>
      <c r="U6" s="61">
        <v>58.252589394383968</v>
      </c>
      <c r="V6" s="63">
        <v>62.2</v>
      </c>
      <c r="W6" s="63">
        <v>58.3</v>
      </c>
      <c r="X6" s="63">
        <v>58.1</v>
      </c>
      <c r="Y6" s="61">
        <v>59.506095902580427</v>
      </c>
      <c r="Z6" s="63">
        <v>63.1</v>
      </c>
      <c r="AA6" s="63">
        <v>60.2</v>
      </c>
      <c r="AB6" s="63">
        <v>59.8</v>
      </c>
      <c r="AC6" s="61">
        <v>59.784510535127289</v>
      </c>
      <c r="AD6" s="63">
        <v>65.8</v>
      </c>
      <c r="AE6" s="64">
        <v>61.8</v>
      </c>
      <c r="AF6" s="63">
        <v>61.6</v>
      </c>
      <c r="AG6" s="63">
        <v>61.539763679864308</v>
      </c>
      <c r="AH6" s="63">
        <v>64.400000000000006</v>
      </c>
      <c r="AI6" s="63">
        <v>60.9</v>
      </c>
      <c r="AJ6" s="63">
        <v>60.9</v>
      </c>
      <c r="AK6" s="63">
        <v>62.580730086446678</v>
      </c>
      <c r="AL6" s="63">
        <v>64.599999999999994</v>
      </c>
      <c r="AM6" s="63">
        <v>61.8</v>
      </c>
      <c r="AN6" s="63">
        <v>61.8</v>
      </c>
      <c r="AO6" s="63">
        <v>62.494798300084931</v>
      </c>
      <c r="AP6" s="63">
        <v>64.7</v>
      </c>
      <c r="AQ6" s="63">
        <v>61.5</v>
      </c>
      <c r="AR6" s="63">
        <v>61.2</v>
      </c>
      <c r="AS6" s="63">
        <v>61.901927171359368</v>
      </c>
      <c r="AT6" s="63">
        <v>64</v>
      </c>
      <c r="AU6" s="63">
        <v>61</v>
      </c>
      <c r="AV6" s="63">
        <v>60.8</v>
      </c>
      <c r="AW6" s="63">
        <v>61.498166619665959</v>
      </c>
      <c r="AX6" s="63">
        <v>65.7</v>
      </c>
      <c r="AY6" s="63">
        <v>61.4</v>
      </c>
      <c r="AZ6" s="63">
        <v>62</v>
      </c>
      <c r="BA6" s="63">
        <v>61.528096891211241</v>
      </c>
      <c r="BB6" s="63">
        <v>65.400000000000006</v>
      </c>
      <c r="BC6" s="63">
        <v>60.1</v>
      </c>
      <c r="BD6" s="63">
        <v>61.1</v>
      </c>
      <c r="BE6" s="63">
        <v>61.5</v>
      </c>
      <c r="BF6" s="63">
        <v>62.8</v>
      </c>
      <c r="BG6" s="63">
        <v>58.5</v>
      </c>
      <c r="BH6" s="63">
        <v>59.7</v>
      </c>
      <c r="BI6" s="63">
        <v>61</v>
      </c>
      <c r="BJ6" s="63">
        <v>61.7</v>
      </c>
      <c r="BK6" s="63">
        <v>57.7</v>
      </c>
      <c r="BL6" s="63">
        <v>58.5</v>
      </c>
      <c r="BM6" s="63">
        <v>60.8</v>
      </c>
      <c r="BN6" s="63">
        <v>62.2</v>
      </c>
      <c r="BO6" s="63">
        <v>58.6</v>
      </c>
      <c r="BP6" s="63">
        <v>59.2</v>
      </c>
      <c r="BQ6" s="63">
        <v>61.7</v>
      </c>
      <c r="BR6" s="63">
        <v>62.4</v>
      </c>
      <c r="BS6" s="63">
        <v>58.7</v>
      </c>
      <c r="BT6" s="63">
        <v>59.2</v>
      </c>
      <c r="BU6" s="64">
        <v>62</v>
      </c>
      <c r="BV6" s="74">
        <v>62.6</v>
      </c>
      <c r="BW6" s="73">
        <v>59.1</v>
      </c>
      <c r="BX6" s="36"/>
      <c r="BY6" s="36"/>
    </row>
    <row r="7" spans="1:77" ht="15.75" customHeight="1" x14ac:dyDescent="0.2">
      <c r="A7" s="57" t="s">
        <v>107</v>
      </c>
      <c r="B7" s="65">
        <v>100</v>
      </c>
      <c r="C7" s="65">
        <v>100</v>
      </c>
      <c r="D7" s="65">
        <v>100.00000000000001</v>
      </c>
      <c r="E7" s="65">
        <v>100</v>
      </c>
      <c r="F7" s="65">
        <v>100</v>
      </c>
      <c r="G7" s="65">
        <v>99.999999999999986</v>
      </c>
      <c r="H7" s="65">
        <v>100</v>
      </c>
      <c r="I7" s="65">
        <v>100</v>
      </c>
      <c r="J7" s="65">
        <v>100</v>
      </c>
      <c r="K7" s="65">
        <v>100</v>
      </c>
      <c r="L7" s="65">
        <v>100</v>
      </c>
      <c r="M7" s="65">
        <v>100</v>
      </c>
      <c r="N7" s="65">
        <v>100</v>
      </c>
      <c r="O7" s="65">
        <v>100</v>
      </c>
      <c r="P7" s="65">
        <v>100</v>
      </c>
      <c r="Q7" s="65">
        <v>100</v>
      </c>
      <c r="R7" s="65">
        <v>100</v>
      </c>
      <c r="S7" s="65">
        <v>100</v>
      </c>
      <c r="T7" s="65">
        <v>100</v>
      </c>
      <c r="U7" s="65">
        <v>100</v>
      </c>
      <c r="V7" s="65">
        <v>100</v>
      </c>
      <c r="W7" s="65">
        <v>100</v>
      </c>
      <c r="X7" s="65">
        <v>100</v>
      </c>
      <c r="Y7" s="65">
        <v>100</v>
      </c>
      <c r="Z7" s="65">
        <v>100</v>
      </c>
      <c r="AA7" s="65">
        <v>100</v>
      </c>
      <c r="AB7" s="65">
        <v>100</v>
      </c>
      <c r="AC7" s="65">
        <v>100</v>
      </c>
      <c r="AD7" s="65">
        <v>100</v>
      </c>
      <c r="AE7" s="66">
        <v>100</v>
      </c>
      <c r="AF7" s="65">
        <v>100</v>
      </c>
      <c r="AG7" s="65">
        <v>100</v>
      </c>
      <c r="AH7" s="65">
        <v>100</v>
      </c>
      <c r="AI7" s="65">
        <v>100</v>
      </c>
      <c r="AJ7" s="65">
        <v>100</v>
      </c>
      <c r="AK7" s="65">
        <v>100</v>
      </c>
      <c r="AL7" s="65">
        <v>100</v>
      </c>
      <c r="AM7" s="65">
        <v>100</v>
      </c>
      <c r="AN7" s="65">
        <v>100</v>
      </c>
      <c r="AO7" s="65">
        <v>100</v>
      </c>
      <c r="AP7" s="65">
        <v>100</v>
      </c>
      <c r="AQ7" s="65">
        <v>100</v>
      </c>
      <c r="AR7" s="65">
        <v>100</v>
      </c>
      <c r="AS7" s="65">
        <v>100</v>
      </c>
      <c r="AT7" s="65">
        <v>100</v>
      </c>
      <c r="AU7" s="65">
        <v>100</v>
      </c>
      <c r="AV7" s="65">
        <v>100</v>
      </c>
      <c r="AW7" s="65">
        <v>100</v>
      </c>
      <c r="AX7" s="65">
        <v>100</v>
      </c>
      <c r="AY7" s="65">
        <v>100</v>
      </c>
      <c r="AZ7" s="65">
        <v>100</v>
      </c>
      <c r="BA7" s="65">
        <v>100</v>
      </c>
      <c r="BB7" s="65">
        <v>100</v>
      </c>
      <c r="BC7" s="65">
        <v>100</v>
      </c>
      <c r="BD7" s="65">
        <v>100</v>
      </c>
      <c r="BE7" s="65">
        <v>100</v>
      </c>
      <c r="BF7" s="65">
        <v>100</v>
      </c>
      <c r="BG7" s="65">
        <v>100</v>
      </c>
      <c r="BH7" s="65">
        <v>100</v>
      </c>
      <c r="BI7" s="65">
        <v>100</v>
      </c>
      <c r="BJ7" s="65">
        <v>100</v>
      </c>
      <c r="BK7" s="65">
        <v>100</v>
      </c>
      <c r="BL7" s="65">
        <v>100</v>
      </c>
      <c r="BM7" s="65">
        <v>100</v>
      </c>
      <c r="BN7" s="65">
        <v>100</v>
      </c>
      <c r="BO7" s="65">
        <v>100</v>
      </c>
      <c r="BP7" s="65">
        <v>100</v>
      </c>
      <c r="BQ7" s="65">
        <v>100</v>
      </c>
      <c r="BR7" s="65">
        <v>100</v>
      </c>
      <c r="BS7" s="65">
        <v>100</v>
      </c>
      <c r="BT7" s="65">
        <v>100</v>
      </c>
      <c r="BU7" s="75">
        <f t="shared" ref="BU7" si="0">BU4+BU5+BU6</f>
        <v>100</v>
      </c>
      <c r="BV7" s="65">
        <f t="shared" ref="BV7:BW7" si="1">BV4+BV5+BV6</f>
        <v>100</v>
      </c>
      <c r="BW7" s="65">
        <f t="shared" si="1"/>
        <v>100</v>
      </c>
      <c r="BX7" s="36"/>
      <c r="BY7" s="36"/>
    </row>
    <row r="9" spans="1:77" ht="39.75" customHeight="1" x14ac:dyDescent="0.2">
      <c r="A9" s="35" t="s">
        <v>110</v>
      </c>
      <c r="B9" s="7"/>
      <c r="C9" s="7"/>
      <c r="D9" s="7"/>
      <c r="E9" s="7"/>
      <c r="F9" s="7"/>
      <c r="G9" s="7"/>
      <c r="H9" s="7"/>
      <c r="I9" s="7"/>
      <c r="J9" s="7"/>
      <c r="K9" s="7"/>
      <c r="L9" s="7"/>
      <c r="M9" s="7"/>
      <c r="N9" s="11"/>
      <c r="O9" s="11"/>
      <c r="P9" s="11"/>
      <c r="Q9" s="11"/>
      <c r="R9" s="11"/>
      <c r="S9" s="11"/>
      <c r="T9" s="11"/>
      <c r="U9" s="11"/>
      <c r="V9" s="11"/>
      <c r="W9" s="11"/>
      <c r="X9" s="11"/>
      <c r="Y9" s="11"/>
      <c r="Z9" s="11"/>
      <c r="AA9" s="11"/>
      <c r="AB9" s="11"/>
      <c r="AC9" s="11"/>
      <c r="AD9" s="11"/>
      <c r="AE9" s="11"/>
      <c r="AF9" s="11"/>
      <c r="AG9" s="11"/>
      <c r="AH9" s="11"/>
      <c r="AI9" s="11"/>
      <c r="AJ9" s="11"/>
      <c r="AK9" s="11"/>
      <c r="AL9" s="11"/>
      <c r="AM9" s="11"/>
      <c r="AN9" s="11"/>
      <c r="AO9" s="11"/>
      <c r="AP9" s="11"/>
      <c r="AQ9" s="11"/>
      <c r="AR9" s="11"/>
      <c r="AS9" s="11"/>
      <c r="AT9" s="11"/>
      <c r="AU9" s="11"/>
      <c r="AV9" s="11"/>
      <c r="AW9" s="11"/>
      <c r="AX9" s="11"/>
      <c r="AY9" s="11"/>
      <c r="AZ9" s="11"/>
      <c r="BA9" s="11"/>
      <c r="BB9" s="11"/>
      <c r="BC9" s="11"/>
      <c r="BD9" s="11"/>
      <c r="BE9" s="11"/>
      <c r="BF9" s="11"/>
      <c r="BG9" s="11"/>
      <c r="BH9" s="11"/>
      <c r="BI9" s="11"/>
      <c r="BJ9" s="11"/>
      <c r="BK9" s="11"/>
      <c r="BL9" s="11"/>
      <c r="BM9" s="11"/>
      <c r="BN9" s="11"/>
      <c r="BO9" s="11"/>
      <c r="BP9" s="11"/>
      <c r="BQ9" s="11"/>
      <c r="BR9" s="11"/>
      <c r="BS9" s="11"/>
    </row>
    <row r="10" spans="1:77" ht="48.75" customHeight="1" x14ac:dyDescent="0.2">
      <c r="A10" s="35" t="s">
        <v>111</v>
      </c>
      <c r="B10" s="7"/>
      <c r="C10" s="7"/>
      <c r="D10" s="7"/>
      <c r="E10" s="7"/>
      <c r="F10" s="7"/>
      <c r="G10" s="7"/>
      <c r="H10" s="7"/>
      <c r="I10" s="7"/>
      <c r="J10" s="7"/>
      <c r="K10" s="7"/>
      <c r="L10" s="7"/>
      <c r="M10" s="7"/>
      <c r="N10" s="2"/>
      <c r="O10" s="2"/>
      <c r="P10" s="2"/>
    </row>
    <row r="11" spans="1:77" ht="50.25" customHeight="1" x14ac:dyDescent="0.2">
      <c r="A11" s="35" t="s">
        <v>131</v>
      </c>
      <c r="B11" s="11"/>
      <c r="C11" s="11"/>
      <c r="D11" s="11"/>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11"/>
      <c r="AY11" s="11"/>
      <c r="AZ11" s="11"/>
      <c r="BA11" s="11"/>
      <c r="BB11" s="11"/>
      <c r="BC11" s="11"/>
      <c r="BD11" s="11"/>
      <c r="BE11" s="11"/>
      <c r="BF11" s="11"/>
      <c r="BG11" s="11"/>
      <c r="BH11" s="11"/>
      <c r="BI11" s="11"/>
      <c r="BJ11" s="11"/>
      <c r="BK11" s="11"/>
      <c r="BL11" s="11"/>
      <c r="BM11" s="11"/>
      <c r="BN11" s="11"/>
      <c r="BO11" s="11"/>
      <c r="BP11" s="11"/>
      <c r="BQ11" s="11"/>
      <c r="BR11" s="11"/>
      <c r="BS11" s="11"/>
    </row>
    <row r="12" spans="1:77" x14ac:dyDescent="0.2">
      <c r="A12" s="35"/>
      <c r="B12" s="11"/>
      <c r="C12" s="11"/>
      <c r="D12" s="11"/>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c r="AY12" s="11"/>
      <c r="AZ12" s="11"/>
      <c r="BA12" s="11"/>
      <c r="BB12" s="11"/>
      <c r="BC12" s="11"/>
      <c r="BD12" s="11"/>
      <c r="BE12" s="11"/>
      <c r="BF12" s="11"/>
      <c r="BG12" s="11"/>
      <c r="BH12" s="11"/>
      <c r="BI12" s="11"/>
      <c r="BJ12" s="11"/>
      <c r="BK12" s="11"/>
      <c r="BL12" s="11"/>
      <c r="BM12" s="11"/>
      <c r="BN12" s="11"/>
      <c r="BO12" s="11"/>
      <c r="BP12" s="11"/>
      <c r="BQ12" s="11"/>
      <c r="BR12" s="11"/>
      <c r="BS12" s="11"/>
      <c r="BT12" s="11"/>
    </row>
    <row r="13" spans="1:77" x14ac:dyDescent="0.2">
      <c r="B13" s="11"/>
      <c r="C13" s="11"/>
      <c r="D13" s="11"/>
      <c r="E13" s="11"/>
      <c r="F13" s="11"/>
      <c r="G13" s="11"/>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c r="AY13" s="11"/>
      <c r="AZ13" s="11"/>
      <c r="BA13" s="11"/>
      <c r="BB13" s="11"/>
      <c r="BC13" s="11"/>
      <c r="BD13" s="11"/>
      <c r="BE13" s="11"/>
      <c r="BF13" s="11"/>
      <c r="BG13" s="11"/>
      <c r="BH13" s="11"/>
      <c r="BI13" s="11"/>
      <c r="BJ13" s="11"/>
      <c r="BK13" s="11"/>
      <c r="BL13" s="11"/>
      <c r="BM13" s="11"/>
      <c r="BN13" s="11"/>
      <c r="BO13" s="11"/>
      <c r="BP13" s="11"/>
      <c r="BQ13" s="11"/>
      <c r="BR13" s="11"/>
      <c r="BS13" s="11"/>
      <c r="BT13" s="11"/>
    </row>
    <row r="14" spans="1:77" x14ac:dyDescent="0.2">
      <c r="B14" s="11"/>
      <c r="C14" s="11"/>
      <c r="D14" s="11"/>
      <c r="E14" s="11"/>
      <c r="F14" s="11"/>
      <c r="G14" s="11"/>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c r="AY14" s="11"/>
      <c r="AZ14" s="11"/>
      <c r="BA14" s="11"/>
      <c r="BB14" s="11"/>
      <c r="BC14" s="11"/>
      <c r="BD14" s="11"/>
      <c r="BE14" s="11"/>
      <c r="BF14" s="11"/>
      <c r="BG14" s="11"/>
      <c r="BH14" s="11"/>
      <c r="BI14" s="11"/>
      <c r="BJ14" s="11"/>
      <c r="BK14" s="11"/>
      <c r="BL14" s="11"/>
      <c r="BM14" s="11"/>
      <c r="BN14" s="11"/>
      <c r="BO14" s="11"/>
      <c r="BP14" s="11"/>
      <c r="BQ14" s="11"/>
      <c r="BR14" s="11"/>
      <c r="BS14" s="11"/>
      <c r="BT14" s="11"/>
    </row>
    <row r="15" spans="1:77" x14ac:dyDescent="0.2">
      <c r="B15" s="11"/>
      <c r="C15" s="11"/>
      <c r="D15" s="11"/>
      <c r="E15" s="11"/>
      <c r="F15" s="11"/>
      <c r="G15" s="11"/>
      <c r="H15" s="11"/>
      <c r="I15" s="11"/>
      <c r="J15" s="11"/>
      <c r="K15" s="11"/>
      <c r="L15" s="11"/>
      <c r="M15" s="11"/>
      <c r="N15" s="11"/>
      <c r="O15" s="11"/>
      <c r="P15" s="11"/>
      <c r="Q15" s="11"/>
      <c r="R15" s="11"/>
      <c r="S15" s="11"/>
      <c r="T15" s="11"/>
      <c r="U15" s="11"/>
      <c r="V15" s="11"/>
      <c r="W15" s="11"/>
      <c r="X15" s="11"/>
      <c r="Y15" s="11"/>
      <c r="Z15" s="11"/>
      <c r="AA15" s="11"/>
      <c r="AB15" s="11"/>
      <c r="AC15" s="11"/>
      <c r="AD15" s="11"/>
      <c r="AE15" s="11"/>
      <c r="AF15" s="11"/>
      <c r="AG15" s="11"/>
      <c r="AH15" s="11"/>
      <c r="AI15" s="11"/>
      <c r="AJ15" s="11"/>
      <c r="AK15" s="11"/>
      <c r="AL15" s="11"/>
      <c r="AM15" s="11"/>
      <c r="AN15" s="11"/>
      <c r="AO15" s="11"/>
      <c r="AP15" s="11"/>
      <c r="AQ15" s="11"/>
      <c r="AR15" s="11"/>
      <c r="AS15" s="11"/>
      <c r="AT15" s="11"/>
      <c r="AU15" s="11"/>
      <c r="AV15" s="11"/>
      <c r="AW15" s="11"/>
      <c r="AX15" s="11"/>
      <c r="AY15" s="11"/>
      <c r="AZ15" s="11"/>
      <c r="BA15" s="11"/>
      <c r="BB15" s="11"/>
      <c r="BC15" s="11"/>
      <c r="BD15" s="11"/>
      <c r="BE15" s="11"/>
      <c r="BF15" s="11"/>
      <c r="BG15" s="11"/>
      <c r="BH15" s="11"/>
      <c r="BI15" s="11"/>
      <c r="BJ15" s="11"/>
      <c r="BK15" s="11"/>
      <c r="BL15" s="11"/>
      <c r="BM15" s="11"/>
      <c r="BN15" s="11"/>
      <c r="BO15" s="11"/>
      <c r="BP15" s="11"/>
      <c r="BQ15" s="11"/>
      <c r="BR15" s="11"/>
      <c r="BS15" s="11"/>
      <c r="BT15" s="11"/>
    </row>
    <row r="16" spans="1:77" x14ac:dyDescent="0.2">
      <c r="B16" s="11"/>
      <c r="C16" s="11"/>
      <c r="D16" s="11"/>
      <c r="E16" s="11"/>
      <c r="F16" s="11"/>
      <c r="G16" s="11"/>
      <c r="H16" s="11"/>
      <c r="I16" s="11"/>
      <c r="J16" s="11"/>
      <c r="K16" s="11"/>
      <c r="L16" s="11"/>
      <c r="M16" s="11"/>
      <c r="N16" s="11"/>
      <c r="O16" s="11"/>
      <c r="P16" s="11"/>
      <c r="Q16" s="11"/>
      <c r="R16" s="11"/>
      <c r="S16" s="11"/>
      <c r="T16" s="11"/>
      <c r="U16" s="11"/>
      <c r="V16" s="11"/>
      <c r="W16" s="11"/>
      <c r="X16" s="11"/>
      <c r="Y16" s="11"/>
      <c r="Z16" s="11"/>
      <c r="AA16" s="11"/>
      <c r="AB16" s="11"/>
      <c r="AC16" s="11"/>
      <c r="AD16" s="11"/>
      <c r="AE16" s="11"/>
      <c r="AF16" s="11"/>
      <c r="AG16" s="11"/>
      <c r="AH16" s="11"/>
      <c r="AI16" s="11"/>
      <c r="AJ16" s="11"/>
      <c r="AK16" s="11"/>
      <c r="AL16" s="11"/>
      <c r="AM16" s="11"/>
      <c r="AN16" s="11"/>
      <c r="AO16" s="11"/>
      <c r="AP16" s="11"/>
      <c r="AQ16" s="11"/>
      <c r="AR16" s="11"/>
      <c r="AS16" s="11"/>
      <c r="AT16" s="11"/>
      <c r="AU16" s="11"/>
      <c r="AV16" s="11"/>
      <c r="AW16" s="11"/>
      <c r="AX16" s="11"/>
      <c r="AY16" s="11"/>
      <c r="AZ16" s="11"/>
      <c r="BA16" s="11"/>
      <c r="BB16" s="11"/>
      <c r="BC16" s="11"/>
      <c r="BD16" s="11"/>
      <c r="BE16" s="11"/>
      <c r="BF16" s="11"/>
      <c r="BG16" s="11"/>
      <c r="BH16" s="11"/>
      <c r="BI16" s="11"/>
      <c r="BJ16" s="11"/>
      <c r="BK16" s="11"/>
      <c r="BL16" s="11"/>
      <c r="BM16" s="11"/>
      <c r="BN16" s="11"/>
      <c r="BO16" s="11"/>
      <c r="BP16" s="11"/>
      <c r="BQ16" s="11"/>
      <c r="BR16" s="11"/>
      <c r="BS16" s="11"/>
    </row>
    <row r="17" spans="2:71" x14ac:dyDescent="0.2">
      <c r="B17" s="11"/>
      <c r="C17" s="11"/>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1"/>
      <c r="BM17" s="11"/>
      <c r="BN17" s="11"/>
      <c r="BO17" s="11"/>
      <c r="BP17" s="11"/>
      <c r="BQ17" s="11"/>
      <c r="BR17" s="11"/>
      <c r="BS17" s="11"/>
    </row>
    <row r="18" spans="2:71" x14ac:dyDescent="0.2">
      <c r="B18" s="11"/>
      <c r="C18" s="11"/>
      <c r="D18" s="11"/>
      <c r="E18" s="11"/>
      <c r="F18" s="11"/>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c r="BQ18" s="11"/>
      <c r="BR18" s="11"/>
      <c r="BS18" s="11"/>
    </row>
    <row r="19" spans="2:71" x14ac:dyDescent="0.2">
      <c r="B19" s="11"/>
      <c r="C19" s="11"/>
      <c r="D19" s="11"/>
      <c r="E19" s="11"/>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c r="BQ19" s="11"/>
      <c r="BR19" s="11"/>
      <c r="BS19" s="11"/>
    </row>
    <row r="20" spans="2:71" x14ac:dyDescent="0.2">
      <c r="B20" s="11"/>
      <c r="C20" s="11"/>
      <c r="D20" s="11"/>
      <c r="E20" s="11"/>
      <c r="F20" s="11"/>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c r="BQ20" s="11"/>
      <c r="BR20" s="11"/>
      <c r="BS20" s="11"/>
    </row>
    <row r="21" spans="2:71" x14ac:dyDescent="0.2">
      <c r="B21" s="11"/>
    </row>
    <row r="22" spans="2:71" x14ac:dyDescent="0.2">
      <c r="B22" s="11"/>
    </row>
    <row r="23" spans="2:71" x14ac:dyDescent="0.2">
      <c r="B23" s="11"/>
    </row>
    <row r="24" spans="2:71" x14ac:dyDescent="0.2">
      <c r="B24" s="11"/>
    </row>
    <row r="25" spans="2:71" x14ac:dyDescent="0.2">
      <c r="B25" s="11"/>
    </row>
    <row r="26" spans="2:71" x14ac:dyDescent="0.2">
      <c r="B26" s="11"/>
    </row>
    <row r="27" spans="2:71" x14ac:dyDescent="0.2">
      <c r="B27" s="11"/>
    </row>
    <row r="28" spans="2:71" x14ac:dyDescent="0.2">
      <c r="B28" s="11"/>
    </row>
  </sheetData>
  <pageMargins left="0.75" right="0.75" top="1" bottom="1" header="0.5" footer="0.5"/>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Документ" ma:contentTypeID="0x010100D097B620F85DB248BD79569E5B5257B2" ma:contentTypeVersion="0" ma:contentTypeDescription="Создание документа." ma:contentTypeScope="" ma:versionID="038c68e01ee3cb3c8ba4c774756736f5">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494DF70-4065-4E18-834F-446CEBBC2002}">
  <ds:schemaRefs>
    <ds:schemaRef ds:uri="http://schemas.microsoft.com/sharepoint/v3/contenttype/forms"/>
  </ds:schemaRefs>
</ds:datastoreItem>
</file>

<file path=customXml/itemProps2.xml><?xml version="1.0" encoding="utf-8"?>
<ds:datastoreItem xmlns:ds="http://schemas.openxmlformats.org/officeDocument/2006/customXml" ds:itemID="{86976A33-07A0-4C57-AD3A-1AB6893C66A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59F97CFF-DD73-4469-90A9-4EB759E21355}">
  <ds:schemaRefs>
    <ds:schemaRef ds:uri="http://www.w3.org/XML/1998/namespace"/>
    <ds:schemaRef ds:uri="http://schemas.microsoft.com/office/2006/documentManagement/types"/>
    <ds:schemaRef ds:uri="http://purl.org/dc/terms/"/>
    <ds:schemaRef ds:uri="http://schemas.openxmlformats.org/package/2006/metadata/core-properties"/>
    <ds:schemaRef ds:uri="http://schemas.microsoft.com/office/2006/metadata/properties"/>
    <ds:schemaRef ds:uri="http://purl.org/dc/dcmitype/"/>
    <ds:schemaRef ds:uri="http://purl.org/dc/elements/1.1/"/>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Metadata</vt:lpstr>
      <vt:lpstr>Conventions</vt:lpstr>
      <vt:lpstr>GDP (1990-1997)</vt:lpstr>
      <vt:lpstr>GDP (1998-2009)</vt:lpstr>
      <vt:lpstr>GDP</vt:lpstr>
      <vt:lpstr>structure</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i.baimuratova</cp:lastModifiedBy>
  <dcterms:created xsi:type="dcterms:W3CDTF">1996-10-08T23:32:33Z</dcterms:created>
  <dcterms:modified xsi:type="dcterms:W3CDTF">2026-10-01T09:41:16Z</dcterms:modified>
</cp:coreProperties>
</file>