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ЭтаКнига" defaultThemeVersion="124226"/>
  <bookViews>
    <workbookView xWindow="0" yWindow="0" windowWidth="28800" windowHeight="12210" tabRatio="950"/>
  </bookViews>
  <sheets>
    <sheet name="Metadata" sheetId="4" r:id="rId1"/>
    <sheet name="Conventions" sheetId="2" r:id="rId2"/>
    <sheet name="1990-2006" sheetId="31" r:id="rId3"/>
    <sheet name="2007-2026" sheetId="32" r:id="rId4"/>
  </sheets>
  <calcPr calcId="144525"/>
</workbook>
</file>

<file path=xl/calcChain.xml><?xml version="1.0" encoding="utf-8"?>
<calcChain xmlns="http://schemas.openxmlformats.org/spreadsheetml/2006/main">
  <c r="BZ15" i="32" l="1"/>
  <c r="BZ11" i="32"/>
  <c r="BZ5" i="32"/>
  <c r="BZ19" i="32" s="1"/>
  <c r="BY15" i="32" l="1"/>
  <c r="BY11" i="32"/>
  <c r="BY5" i="32"/>
  <c r="BX15" i="32"/>
  <c r="BX11" i="32"/>
  <c r="BX5" i="32"/>
  <c r="BU15" i="32"/>
  <c r="BU11" i="32"/>
  <c r="BU5" i="32"/>
  <c r="BQ11" i="32"/>
  <c r="B11" i="32"/>
  <c r="C11" i="32"/>
  <c r="D11" i="32"/>
  <c r="E11" i="32"/>
  <c r="F11" i="32"/>
  <c r="G11" i="32"/>
  <c r="H11" i="32"/>
  <c r="I11" i="32"/>
  <c r="J11" i="32"/>
  <c r="K11" i="32"/>
  <c r="L11" i="32"/>
  <c r="M11" i="32"/>
  <c r="N11" i="32"/>
  <c r="O11" i="32"/>
  <c r="P11" i="32"/>
  <c r="Q11" i="32"/>
  <c r="R11" i="32"/>
  <c r="S11" i="32"/>
  <c r="T11" i="32"/>
  <c r="U11" i="32"/>
  <c r="V11" i="32"/>
  <c r="W11" i="32"/>
  <c r="W19" i="32" s="1"/>
  <c r="X11" i="32"/>
  <c r="Y11" i="32"/>
  <c r="Z11" i="32"/>
  <c r="AA11" i="32"/>
  <c r="AB11" i="32"/>
  <c r="AC11" i="32"/>
  <c r="AD11" i="32"/>
  <c r="AE11" i="32"/>
  <c r="AF11" i="32"/>
  <c r="AG11" i="32"/>
  <c r="AH11" i="32"/>
  <c r="AI11" i="32"/>
  <c r="AJ11" i="32"/>
  <c r="AK11" i="32"/>
  <c r="AL11" i="32"/>
  <c r="AM11" i="32"/>
  <c r="AN11" i="32"/>
  <c r="AO11" i="32"/>
  <c r="AP11" i="32"/>
  <c r="AQ11" i="32"/>
  <c r="AR11" i="32"/>
  <c r="AS11" i="32"/>
  <c r="AT11" i="32"/>
  <c r="AU11" i="32"/>
  <c r="AV11" i="32"/>
  <c r="AW11" i="32"/>
  <c r="AX11" i="32"/>
  <c r="AY11" i="32"/>
  <c r="AZ11" i="32"/>
  <c r="BA11" i="32"/>
  <c r="BB11" i="32"/>
  <c r="BC11" i="32"/>
  <c r="BD11" i="32"/>
  <c r="BE11" i="32"/>
  <c r="BF11" i="32"/>
  <c r="BG11" i="32"/>
  <c r="BH11" i="32"/>
  <c r="BI11" i="32"/>
  <c r="BJ11" i="32"/>
  <c r="BK11" i="32"/>
  <c r="BL11" i="32"/>
  <c r="BM11" i="32"/>
  <c r="BN11" i="32"/>
  <c r="BO11" i="32"/>
  <c r="BP11" i="32"/>
  <c r="BR11" i="32"/>
  <c r="BS11" i="32"/>
  <c r="BT11" i="32"/>
  <c r="BV11" i="32"/>
  <c r="B5" i="32"/>
  <c r="B19" i="32" s="1"/>
  <c r="C5" i="32"/>
  <c r="D5" i="32"/>
  <c r="E5" i="32"/>
  <c r="F5" i="32"/>
  <c r="F19" i="32" s="1"/>
  <c r="G5" i="32"/>
  <c r="G19" i="32" s="1"/>
  <c r="H5" i="32"/>
  <c r="I5" i="32"/>
  <c r="J5" i="32"/>
  <c r="K5" i="32"/>
  <c r="L5" i="32"/>
  <c r="M5" i="32"/>
  <c r="N5" i="32"/>
  <c r="N19" i="32" s="1"/>
  <c r="O5" i="32"/>
  <c r="O19" i="32" s="1"/>
  <c r="P5" i="32"/>
  <c r="P19" i="32" s="1"/>
  <c r="Q5" i="32"/>
  <c r="R5" i="32"/>
  <c r="S5" i="32"/>
  <c r="T5" i="32"/>
  <c r="U5" i="32"/>
  <c r="V5" i="32"/>
  <c r="W5" i="32"/>
  <c r="X5" i="32"/>
  <c r="X19" i="32" s="1"/>
  <c r="Y5" i="32"/>
  <c r="Z5" i="32"/>
  <c r="Z19" i="32" s="1"/>
  <c r="AA5" i="32"/>
  <c r="AB5" i="32"/>
  <c r="AB19" i="32" s="1"/>
  <c r="AC5" i="32"/>
  <c r="AD5" i="32"/>
  <c r="AE5" i="32"/>
  <c r="AE19" i="32" s="1"/>
  <c r="AF5" i="32"/>
  <c r="AF19" i="32" s="1"/>
  <c r="AG5" i="32"/>
  <c r="AH5" i="32"/>
  <c r="AI5" i="32"/>
  <c r="AI19" i="32" s="1"/>
  <c r="AJ5" i="32"/>
  <c r="AJ19" i="32" s="1"/>
  <c r="AK5" i="32"/>
  <c r="AL5" i="32"/>
  <c r="AM5" i="32"/>
  <c r="AM19" i="32" s="1"/>
  <c r="AN5" i="32"/>
  <c r="AN19" i="32" s="1"/>
  <c r="AO5" i="32"/>
  <c r="AP5" i="32"/>
  <c r="AQ5" i="32"/>
  <c r="AR5" i="32"/>
  <c r="AS5" i="32"/>
  <c r="AT5" i="32"/>
  <c r="AU5" i="32"/>
  <c r="AV5" i="32"/>
  <c r="AV19" i="32" s="1"/>
  <c r="AW5" i="32"/>
  <c r="AX5" i="32"/>
  <c r="AY5" i="32"/>
  <c r="AZ5" i="32"/>
  <c r="BA5" i="32"/>
  <c r="BB5" i="32"/>
  <c r="BC5" i="32"/>
  <c r="BD5" i="32"/>
  <c r="BE5" i="32"/>
  <c r="BF5" i="32"/>
  <c r="BF19" i="32" s="1"/>
  <c r="BG5" i="32"/>
  <c r="BG19" i="32" s="1"/>
  <c r="BH5" i="32"/>
  <c r="BH19" i="32" s="1"/>
  <c r="BI5" i="32"/>
  <c r="BJ5" i="32"/>
  <c r="BJ19" i="32" s="1"/>
  <c r="BK5" i="32"/>
  <c r="BK19" i="32" s="1"/>
  <c r="BL5" i="32"/>
  <c r="BM5" i="32"/>
  <c r="BM19" i="32" s="1"/>
  <c r="BN5" i="32"/>
  <c r="BN19" i="32" s="1"/>
  <c r="BO5" i="32"/>
  <c r="BP5" i="32"/>
  <c r="BQ5" i="32"/>
  <c r="BQ19" i="32" s="1"/>
  <c r="BR5" i="32"/>
  <c r="BS5" i="32"/>
  <c r="BS19" i="32" s="1"/>
  <c r="BT5" i="32"/>
  <c r="BT19" i="32"/>
  <c r="BV5" i="32"/>
  <c r="C19" i="32"/>
  <c r="H19" i="32"/>
  <c r="BW15" i="32"/>
  <c r="BW11" i="32"/>
  <c r="BW5" i="32"/>
  <c r="BY19" i="32" l="1"/>
  <c r="BB19" i="32"/>
  <c r="AZ19" i="32"/>
  <c r="AY19" i="32"/>
  <c r="BC19" i="32"/>
  <c r="BX19" i="32"/>
  <c r="AX19" i="32"/>
  <c r="R19" i="32"/>
  <c r="V19" i="32"/>
  <c r="T19" i="32"/>
  <c r="M19" i="32"/>
  <c r="BR19" i="32"/>
  <c r="AW19" i="32"/>
  <c r="AO19" i="32"/>
  <c r="AG19" i="32"/>
  <c r="BW19" i="32"/>
  <c r="BI19" i="32"/>
  <c r="BE19" i="32"/>
  <c r="BA19" i="32"/>
  <c r="AT19" i="32"/>
  <c r="AP19" i="32"/>
  <c r="AL19" i="32"/>
  <c r="AH19" i="32"/>
  <c r="AD19" i="32"/>
  <c r="AA19" i="32"/>
  <c r="S19" i="32"/>
  <c r="AR19" i="32"/>
  <c r="L19" i="32"/>
  <c r="D19" i="32"/>
  <c r="BU19" i="32"/>
  <c r="Y19" i="32"/>
  <c r="BV19" i="32"/>
  <c r="AK19" i="32"/>
  <c r="AC19" i="32"/>
  <c r="BL19" i="32"/>
  <c r="BD19" i="32"/>
  <c r="AU19" i="32"/>
  <c r="BO19" i="32"/>
  <c r="AS19" i="32"/>
  <c r="K19" i="32"/>
  <c r="BP19" i="32"/>
  <c r="U19" i="32"/>
  <c r="Q19" i="32"/>
  <c r="AQ19" i="32"/>
  <c r="I19" i="32"/>
  <c r="E19" i="32"/>
  <c r="J19" i="32"/>
</calcChain>
</file>

<file path=xl/sharedStrings.xml><?xml version="1.0" encoding="utf-8"?>
<sst xmlns="http://schemas.openxmlformats.org/spreadsheetml/2006/main" count="147" uniqueCount="132">
  <si>
    <t>Unit of Measurement</t>
  </si>
  <si>
    <t>Responsible Officer</t>
  </si>
  <si>
    <t>© Agency for Strategic planning and reforms of the Republic of Kazakhstan Bureau of National statistics</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</si>
  <si>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</si>
  <si>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</si>
  <si>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</si>
  <si>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</si>
  <si>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</si>
  <si>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</si>
  <si>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Data Processing Method</t>
  </si>
  <si>
    <t>Methodological Explanations:</t>
  </si>
  <si>
    <t>Related Publications:</t>
  </si>
  <si>
    <t>Useful Links:</t>
  </si>
  <si>
    <t>Code of the Statistical Indicator</t>
  </si>
  <si>
    <t>History of the Indicator</t>
  </si>
  <si>
    <t>Definition of the Indicator</t>
  </si>
  <si>
    <t>Methodology for Calculation</t>
  </si>
  <si>
    <t>Source of the Indicator</t>
  </si>
  <si>
    <t>Classifications</t>
  </si>
  <si>
    <t>Date of Last Update:</t>
  </si>
  <si>
    <t>Date of Next Update:</t>
  </si>
  <si>
    <t>Responsible Structural Division</t>
  </si>
  <si>
    <t>Telephone Number:</t>
  </si>
  <si>
    <t>E-mail:</t>
  </si>
  <si>
    <t>Name of the Statistical Indicator</t>
  </si>
  <si>
    <t>The main sources of information are statistical data and administrative data</t>
  </si>
  <si>
    <t>https://stat.gov.kz/en/classifiers/statistical/25797/, https://stat.gov.kz/en/classifiers/statistical/25798/</t>
  </si>
  <si>
    <t>https://stat.gov.kz/upload/iblock/034/vbx71xe56fgqub14iu0l7jit4gfevx5p/27.Methodology%20for%20calculating%20gross%20domestic%20product%20using%20the%20final%20use%20method%20at%20current%20and%20constant%20prices.rar</t>
  </si>
  <si>
    <t>https://taldau.stat.gov.kz/en/Search/SearchByKeyWord</t>
  </si>
  <si>
    <t>Department of National Accounts</t>
  </si>
  <si>
    <t>aig.isabekova@aspire.gov.kz, m.akimbek@aspire.gov.kz</t>
  </si>
  <si>
    <t>Final consumption expenditure</t>
  </si>
  <si>
    <t>households</t>
  </si>
  <si>
    <t>government administration</t>
  </si>
  <si>
    <t>individual goods and services</t>
  </si>
  <si>
    <t>collective services</t>
  </si>
  <si>
    <t>non-profit institutions serving households (NPISHs)</t>
  </si>
  <si>
    <t>Gross capital formation</t>
  </si>
  <si>
    <t>gross fixed capital formation</t>
  </si>
  <si>
    <t>changes in inventories</t>
  </si>
  <si>
    <t>Net export</t>
  </si>
  <si>
    <t>Statistical discrepancy</t>
  </si>
  <si>
    <t>9 months 2007</t>
  </si>
  <si>
    <t>half-year  2008</t>
  </si>
  <si>
    <t>9 months 2008</t>
  </si>
  <si>
    <t>half-year  2009</t>
  </si>
  <si>
    <t>9 months 2009</t>
  </si>
  <si>
    <t>half-year  2010</t>
  </si>
  <si>
    <t>9 months 2010</t>
  </si>
  <si>
    <t>half-year  2011</t>
  </si>
  <si>
    <t>9 months 2011</t>
  </si>
  <si>
    <t>half-year  2012</t>
  </si>
  <si>
    <t>9 months 2012</t>
  </si>
  <si>
    <t>9 months 2013</t>
  </si>
  <si>
    <t>half-year 2015</t>
  </si>
  <si>
    <t>9 months 2015</t>
  </si>
  <si>
    <t>9 months 2016</t>
  </si>
  <si>
    <t>9 months 2017</t>
  </si>
  <si>
    <t>I quarter 2018</t>
  </si>
  <si>
    <t xml:space="preserve">I quarter 2021 </t>
  </si>
  <si>
    <t>half-year 2022</t>
  </si>
  <si>
    <t>half-year 2023</t>
  </si>
  <si>
    <t>half-year 2024</t>
  </si>
  <si>
    <t>net acquisition of valuables</t>
  </si>
  <si>
    <t>-</t>
  </si>
  <si>
    <t>in % to total</t>
  </si>
  <si>
    <t>export of goods and services</t>
  </si>
  <si>
    <t>import of goods and services</t>
  </si>
  <si>
    <t>Gross domestic product</t>
  </si>
  <si>
    <t>I quarter 2007</t>
  </si>
  <si>
    <t>half-year 2007</t>
  </si>
  <si>
    <t>I quarter 2008</t>
  </si>
  <si>
    <t>I quarter 2009</t>
  </si>
  <si>
    <t>I quarter 2010</t>
  </si>
  <si>
    <t>I quarter 2011</t>
  </si>
  <si>
    <t>I quarter 2012</t>
  </si>
  <si>
    <t>I quarter 2013</t>
  </si>
  <si>
    <t>half-year  2013</t>
  </si>
  <si>
    <t>I quarter 2014</t>
  </si>
  <si>
    <t>half-year  2014</t>
  </si>
  <si>
    <t>9 months 2014</t>
  </si>
  <si>
    <t>I quarter 2015</t>
  </si>
  <si>
    <t>I quarter 2016</t>
  </si>
  <si>
    <t>half-year 2016</t>
  </si>
  <si>
    <t>I quarter 2017</t>
  </si>
  <si>
    <t>half-year 2017</t>
  </si>
  <si>
    <t>half-year 2018</t>
  </si>
  <si>
    <t>9 months 2018</t>
  </si>
  <si>
    <t>I quarter 2019</t>
  </si>
  <si>
    <t>half-year 2019</t>
  </si>
  <si>
    <t>I quarter 2020</t>
  </si>
  <si>
    <t>half-year 2020</t>
  </si>
  <si>
    <t>half-year 2021</t>
  </si>
  <si>
    <t>I quarter 2022</t>
  </si>
  <si>
    <t>I quarter 2023</t>
  </si>
  <si>
    <t>I quarter 2024</t>
  </si>
  <si>
    <t>I quarter 2025</t>
  </si>
  <si>
    <t>exports of goods and services</t>
  </si>
  <si>
    <t>imports of goods and services</t>
  </si>
  <si>
    <t>half-year 2025</t>
  </si>
  <si>
    <t>+7 7172 74 96 76</t>
  </si>
  <si>
    <t xml:space="preserve">in % </t>
  </si>
  <si>
    <t>Characterizes the contribution of each component in the creation of GDP</t>
  </si>
  <si>
    <t>Ratio of GDP components by final consumption method to GDP by production method</t>
  </si>
  <si>
    <t>Structure of GDP by final expenditure method</t>
  </si>
  <si>
    <r>
      <t>Structure of GDP by final expenditure method</t>
    </r>
    <r>
      <rPr>
        <b/>
        <vertAlign val="superscript"/>
        <sz val="12"/>
        <rFont val="Roboto"/>
        <charset val="204"/>
      </rPr>
      <t>1)</t>
    </r>
  </si>
  <si>
    <r>
      <rPr>
        <i/>
        <vertAlign val="superscript"/>
        <sz val="8"/>
        <rFont val="Roboto"/>
        <charset val="204"/>
      </rPr>
      <t>1)</t>
    </r>
    <r>
      <rPr>
        <i/>
        <sz val="8"/>
        <rFont val="Roboto"/>
        <charset val="204"/>
      </rPr>
      <t xml:space="preserve"> share of GDP to the production method</t>
    </r>
  </si>
  <si>
    <r>
      <rPr>
        <i/>
        <vertAlign val="superscript"/>
        <sz val="8"/>
        <rFont val="Roboto"/>
        <charset val="204"/>
      </rPr>
      <t>2)</t>
    </r>
    <r>
      <rPr>
        <i/>
        <sz val="8"/>
        <rFont val="Roboto"/>
        <charset val="204"/>
      </rPr>
      <t>The recalculation of GDP were made in accordance with the new Methodology for assessing the non-observed economy registered in the Ministry of Justice of the Republic of Kazakhstan No.19215 of 08.08.2019.</t>
    </r>
  </si>
  <si>
    <r>
      <t>2017</t>
    </r>
    <r>
      <rPr>
        <b/>
        <vertAlign val="superscript"/>
        <sz val="10"/>
        <rFont val="Roboto"/>
        <charset val="204"/>
      </rPr>
      <t>2)</t>
    </r>
  </si>
  <si>
    <t>Calculated</t>
  </si>
  <si>
    <r>
      <t>Abbreviated Title of the Statistical Indicator</t>
    </r>
    <r>
      <rPr>
        <sz val="10"/>
        <color indexed="8"/>
        <rFont val="Roboto"/>
        <charset val="204"/>
      </rPr>
      <t xml:space="preserve"> </t>
    </r>
  </si>
  <si>
    <r>
      <t>Notes</t>
    </r>
    <r>
      <rPr>
        <sz val="10"/>
        <color indexed="8"/>
        <rFont val="Roboto"/>
        <charset val="204"/>
      </rPr>
      <t xml:space="preserve"> </t>
    </r>
  </si>
  <si>
    <t>From 1990-2006 - annual data, from 2007 to present - quarterly data with accumulation and annual data</t>
  </si>
  <si>
    <r>
      <t>non-profit institutions serving households (NPISHs)</t>
    </r>
    <r>
      <rPr>
        <vertAlign val="superscript"/>
        <sz val="10"/>
        <rFont val="Roboto"/>
        <charset val="204"/>
      </rPr>
      <t>3)</t>
    </r>
  </si>
  <si>
    <r>
      <t>2023</t>
    </r>
    <r>
      <rPr>
        <b/>
        <vertAlign val="superscript"/>
        <sz val="10"/>
        <rFont val="Roboto"/>
        <charset val="204"/>
      </rPr>
      <t>4)</t>
    </r>
  </si>
  <si>
    <t xml:space="preserve">GDP by production method
</t>
  </si>
  <si>
    <t xml:space="preserve">GDP by income method
</t>
  </si>
  <si>
    <t>GDP by final expenditure method</t>
  </si>
  <si>
    <t>9 months 2019</t>
  </si>
  <si>
    <t>9 months 2020</t>
  </si>
  <si>
    <t>9 months 2021</t>
  </si>
  <si>
    <t>9 months 2022</t>
  </si>
  <si>
    <t>9 months 2023</t>
  </si>
  <si>
    <t>9 months 2024</t>
  </si>
  <si>
    <t>9 months 2025</t>
  </si>
  <si>
    <t>A. Issabekova, M. Akimbek</t>
  </si>
  <si>
    <r>
      <t>2025</t>
    </r>
    <r>
      <rPr>
        <b/>
        <vertAlign val="superscript"/>
        <sz val="10"/>
        <rFont val="Roboto"/>
        <charset val="204"/>
      </rPr>
      <t>5)6)</t>
    </r>
  </si>
  <si>
    <r>
      <rPr>
        <i/>
        <vertAlign val="superscript"/>
        <sz val="8"/>
        <rFont val="Roboto"/>
        <charset val="204"/>
      </rPr>
      <t xml:space="preserve">6) </t>
    </r>
    <r>
      <rPr>
        <i/>
        <sz val="8"/>
        <rFont val="Roboto"/>
        <charset val="204"/>
      </rPr>
      <t xml:space="preserve">according to preliminary data
</t>
    </r>
  </si>
  <si>
    <r>
      <rPr>
        <i/>
        <vertAlign val="superscript"/>
        <sz val="8"/>
        <rFont val="Roboto"/>
        <charset val="204"/>
      </rPr>
      <t>5)</t>
    </r>
    <r>
      <rPr>
        <i/>
        <sz val="8"/>
        <rFont val="Roboto"/>
        <charset val="204"/>
      </rPr>
      <t xml:space="preserve"> Data from 2025 are calculated taking into account the changes made to the Methodology for the assessing of the Non-Observed Economy dated August 21, 2025 and the Methodology for the assessing of the Volume of Illegal Activities dated August 29, 2025.
</t>
    </r>
  </si>
  <si>
    <r>
      <t>I quarter 2026</t>
    </r>
    <r>
      <rPr>
        <b/>
        <vertAlign val="superscript"/>
        <sz val="10"/>
        <rFont val="Roboto"/>
        <charset val="204"/>
      </rPr>
      <t>5)</t>
    </r>
  </si>
  <si>
    <r>
      <rPr>
        <i/>
        <vertAlign val="superscript"/>
        <sz val="8"/>
        <rFont val="Roboto"/>
        <charset val="204"/>
      </rPr>
      <t xml:space="preserve">4) </t>
    </r>
    <r>
      <rPr>
        <i/>
        <sz val="8"/>
        <rFont val="Roboto"/>
        <charset val="204"/>
      </rPr>
      <t>Data for 2023 have been republished due to revisions to sectoral indicators for transport and agriculture, as well as methodological clarifications for reports from the insurance sector and the general government sector.</t>
    </r>
  </si>
  <si>
    <r>
      <rPr>
        <i/>
        <vertAlign val="superscript"/>
        <sz val="8"/>
        <rFont val="Roboto"/>
        <charset val="204"/>
      </rPr>
      <t xml:space="preserve">3) </t>
    </r>
    <r>
      <rPr>
        <i/>
        <sz val="8"/>
        <rFont val="Roboto"/>
        <charset val="204"/>
      </rPr>
      <t>The data for 2022, the 1st quarter of 2023, 1st half of 2023, 9th months of 2023 and 2023 were republished in connection with А one-time survey of non-profit organizations.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</si>
</sst>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0&quot;р.&quot;;\-#,##0&quot;р.&quot;"/>
    <numFmt numFmtId="165" formatCode="#,##0.00&quot;р.&quot;;\-#,##0.00&quot;р.&quot;"/>
    <numFmt numFmtId="166" formatCode="_-* #,##0&quot;р.&quot;_-;\-* #,##0&quot;р.&quot;_-;_-* &quot;-&quot;&quot;р.&quot;_-;_-@_-"/>
    <numFmt numFmtId="167" formatCode="_-* #,##0_р_._-;\-* #,##0_р_._-;_-* &quot;-&quot;_р_._-;_-@_-"/>
    <numFmt numFmtId="168" formatCode="_-* #,##0.00&quot;р.&quot;_-;\-* #,##0.00&quot;р.&quot;_-;_-* &quot;-&quot;??&quot;р.&quot;_-;_-@_-"/>
    <numFmt numFmtId="169" formatCode="_-* #,##0.00_р_._-;\-* #,##0.00_р_._-;_-* &quot;-&quot;??_р_._-;_-@_-"/>
    <numFmt numFmtId="170" formatCode="0.0"/>
    <numFmt numFmtId="171" formatCode="#,##0.0"/>
    <numFmt numFmtId="172" formatCode="_(* #,##0.00_);_(* \(#,##0.00\);_(* &quot;-&quot;??_);_(@_)"/>
    <numFmt numFmtId="173" formatCode="mmmm\ d\,\ yyyy"/>
    <numFmt numFmtId="174" formatCode="_-* #,##0_?_._-;\-* #,##0_?_._-;_-* &quot;-&quot;_?_._-;_-@_-"/>
    <numFmt numFmtId="175" formatCode="_-* #,##0.00_?_._-;\-* #,##0.00_?_._-;_-* &quot;-&quot;??_?_._-;_-@_-"/>
    <numFmt numFmtId="176" formatCode="#,##0.0_р_."/>
    <numFmt numFmtId="177" formatCode="_-* #,##0_ð_._-;\-* #,##0_ð_._-;_-* &quot;-&quot;_ð_._-;_-@_-"/>
    <numFmt numFmtId="178" formatCode="_-* #,##0.00_ð_._-;\-* #,##0.00_ð_._-;_-* &quot;-&quot;??_ð_._-;_-@_-"/>
    <numFmt numFmtId="179" formatCode="_-* #,##0\ _р_._-;\-* #,##0\ _р_._-;_-* &quot;-&quot;\ _р_._-;_-@_-"/>
  </numFmts>
  <fonts count="70">
    <font>
      <sz val="10"/>
      <name val="Arial Cyr"/>
      <charset val="204"/>
    </font>
    <font>
      <sz val="10"/>
      <name val="Arial Cyr"/>
      <charset val="204"/>
    </font>
    <font>
      <sz val="11"/>
      <color indexed="8"/>
      <name val="Calibri"/>
      <family val="2"/>
    </font>
    <font>
      <sz val="10"/>
      <name val="Roboto"/>
      <charset val="204"/>
    </font>
    <font>
      <sz val="8"/>
      <name val="Roboto"/>
      <charset val="204"/>
    </font>
    <font>
      <sz val="11"/>
      <name val="Roboto"/>
      <charset val="204"/>
    </font>
    <font>
      <i/>
      <sz val="8"/>
      <name val="Roboto"/>
      <charset val="204"/>
    </font>
    <font>
      <b/>
      <sz val="10"/>
      <name val="Roboto"/>
      <charset val="204"/>
    </font>
    <font>
      <b/>
      <sz val="12"/>
      <name val="Roboto"/>
      <charset val="204"/>
    </font>
    <font>
      <b/>
      <sz val="10"/>
      <color indexed="8"/>
      <name val="Roboto"/>
      <charset val="204"/>
    </font>
    <font>
      <sz val="10"/>
      <name val="Arial"/>
      <family val="2"/>
      <charset val="204"/>
    </font>
    <font>
      <sz val="10"/>
      <name val="Roboto"/>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8"/>
      <name val="Academy"/>
    </font>
    <font>
      <b/>
      <sz val="18"/>
      <name val="Arial"/>
      <family val="2"/>
      <charset val="204"/>
    </font>
    <font>
      <b/>
      <sz val="12"/>
      <name val="Arial"/>
      <family val="2"/>
      <charset val="204"/>
    </font>
    <font>
      <sz val="12"/>
      <name val="Academy"/>
    </font>
    <font>
      <sz val="10"/>
      <name val="NTHarmonica"/>
      <charset val="204"/>
    </font>
    <font>
      <sz val="8"/>
      <name val="Academy"/>
      <charset val="204"/>
    </font>
    <font>
      <sz val="10"/>
      <color indexed="8"/>
      <name val="Arial"/>
      <family val="2"/>
      <charset val="204"/>
    </font>
    <font>
      <sz val="10"/>
      <color indexed="8"/>
      <name val="Arial"/>
      <family val="2"/>
    </font>
    <font>
      <b/>
      <sz val="10"/>
      <color indexed="8"/>
      <name val="Arial"/>
      <family val="2"/>
    </font>
    <font>
      <b/>
      <sz val="10"/>
      <color indexed="39"/>
      <name val="Arial"/>
      <family val="2"/>
    </font>
    <font>
      <b/>
      <sz val="12"/>
      <color indexed="8"/>
      <name val="Arial"/>
      <family val="2"/>
      <charset val="204"/>
    </font>
    <font>
      <sz val="10"/>
      <color indexed="39"/>
      <name val="Arial"/>
      <family val="2"/>
    </font>
    <font>
      <sz val="19"/>
      <color indexed="48"/>
      <name val="Arial"/>
      <family val="2"/>
      <charset val="204"/>
    </font>
    <font>
      <sz val="10"/>
      <color indexed="10"/>
      <name val="Arial"/>
      <family val="2"/>
    </font>
    <font>
      <b/>
      <sz val="10"/>
      <color indexed="8"/>
      <name val="Times New Roman"/>
      <family val="1"/>
      <charset val="204"/>
    </font>
    <font>
      <sz val="10"/>
      <color indexed="8"/>
      <name val="Times New Roman"/>
      <family val="1"/>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8"/>
      <name val="Times New Roman Cyr"/>
      <family val="2"/>
      <charset val="204"/>
    </font>
    <font>
      <sz val="10"/>
      <color indexed="0"/>
      <name val="Helv"/>
    </font>
    <font>
      <sz val="10"/>
      <name val="Helv"/>
    </font>
    <font>
      <sz val="11"/>
      <color indexed="53"/>
      <name val="Calibri"/>
      <family val="2"/>
      <charset val="204"/>
    </font>
    <font>
      <sz val="8"/>
      <name val="Arial Cyr"/>
    </font>
    <font>
      <b/>
      <vertAlign val="superscript"/>
      <sz val="10"/>
      <name val="Roboto"/>
      <charset val="204"/>
    </font>
    <font>
      <sz val="10"/>
      <name val="Arial"/>
      <family val="2"/>
      <charset val="204"/>
    </font>
    <font>
      <i/>
      <vertAlign val="superscript"/>
      <sz val="8"/>
      <name val="Roboto"/>
      <charset val="204"/>
    </font>
    <font>
      <b/>
      <vertAlign val="superscript"/>
      <sz val="12"/>
      <name val="Roboto"/>
      <charset val="204"/>
    </font>
    <font>
      <vertAlign val="superscript"/>
      <sz val="10"/>
      <name val="Roboto"/>
      <charset val="204"/>
    </font>
    <font>
      <sz val="10"/>
      <color indexed="8"/>
      <name val="Roboto"/>
      <charset val="204"/>
    </font>
    <font>
      <sz val="11"/>
      <color theme="1"/>
      <name val="Calibri"/>
      <family val="2"/>
      <charset val="204"/>
      <scheme val="minor"/>
    </font>
    <font>
      <sz val="10"/>
      <color rgb="FF000000"/>
      <name val="Times New Roman"/>
      <family val="1"/>
      <charset val="204"/>
    </font>
    <font>
      <u/>
      <sz val="10"/>
      <color theme="10"/>
      <name val="Arial Cyr"/>
      <charset val="204"/>
    </font>
    <font>
      <sz val="11"/>
      <color theme="1"/>
      <name val="Calibri"/>
      <family val="2"/>
      <scheme val="minor"/>
    </font>
    <font>
      <sz val="10"/>
      <color rgb="FF000000"/>
      <name val="Roboto"/>
      <charset val="204"/>
    </font>
    <font>
      <sz val="8"/>
      <color theme="1"/>
      <name val="Roboto"/>
      <charset val="204"/>
    </font>
    <font>
      <sz val="10"/>
      <color theme="1"/>
      <name val="Roboto"/>
      <charset val="204"/>
    </font>
    <font>
      <b/>
      <sz val="10"/>
      <color theme="1"/>
      <name val="Roboto"/>
      <charset val="204"/>
    </font>
    <font>
      <u/>
      <sz val="10"/>
      <color theme="10"/>
      <name val="Roboto"/>
      <charset val="204"/>
    </font>
  </fonts>
  <fills count="40">
    <fill>
      <patternFill patternType="none"/>
    </fill>
    <fill>
      <patternFill patternType="gray125"/>
    </fill>
    <fill>
      <patternFill patternType="solid">
        <fgColor indexed="31"/>
      </patternFill>
    </fill>
    <fill>
      <patternFill patternType="solid">
        <fgColor indexed="40"/>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62"/>
      </patternFill>
    </fill>
    <fill>
      <patternFill patternType="solid">
        <fgColor indexed="23"/>
      </patternFill>
    </fill>
    <fill>
      <patternFill patternType="solid">
        <fgColor indexed="55"/>
      </patternFill>
    </fill>
    <fill>
      <patternFill patternType="solid">
        <fgColor indexed="9"/>
        <bgColor indexed="64"/>
      </patternFill>
    </fill>
    <fill>
      <patternFill patternType="solid">
        <fgColor theme="0"/>
        <bgColor indexed="64"/>
      </patternFill>
    </fill>
  </fills>
  <borders count="22">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54"/>
      </bottom>
      <diagonal/>
    </border>
    <border>
      <left/>
      <right/>
      <top/>
      <bottom style="medium">
        <color indexed="30"/>
      </bottom>
      <diagonal/>
    </border>
    <border>
      <left/>
      <right/>
      <top/>
      <bottom style="medium">
        <color indexed="54"/>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5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61">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2" borderId="0" applyNumberFormat="0" applyBorder="0" applyAlignment="0" applyProtection="0"/>
    <xf numFmtId="0" fontId="12" fillId="3"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2" fillId="4"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7" borderId="0" applyNumberFormat="0" applyBorder="0" applyAlignment="0" applyProtection="0"/>
    <xf numFmtId="0" fontId="12" fillId="12"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13"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2"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171" fontId="10" fillId="0" borderId="0" applyFill="0" applyBorder="0" applyAlignment="0" applyProtection="0"/>
    <xf numFmtId="167" fontId="10" fillId="0" borderId="0" applyFont="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71" fontId="10" fillId="0" borderId="0" applyFill="0" applyBorder="0" applyAlignment="0" applyProtection="0"/>
    <xf numFmtId="169" fontId="10" fillId="0" borderId="0" applyFont="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3" fontId="10" fillId="0" borderId="0" applyFill="0" applyBorder="0" applyAlignment="0" applyProtection="0"/>
    <xf numFmtId="165" fontId="10" fillId="0" borderId="0" applyFill="0" applyBorder="0" applyAlignment="0" applyProtection="0"/>
    <xf numFmtId="166" fontId="10" fillId="0" borderId="0" applyFont="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5" fontId="10" fillId="0" borderId="0" applyFill="0" applyBorder="0" applyAlignment="0" applyProtection="0"/>
    <xf numFmtId="168" fontId="10" fillId="0" borderId="0" applyFont="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64"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173"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lignment wrapText="1"/>
    </xf>
    <xf numFmtId="0" fontId="29"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74" fontId="33" fillId="0" borderId="0" applyFont="0" applyFill="0" applyBorder="0" applyAlignment="0" applyProtection="0"/>
    <xf numFmtId="175" fontId="33" fillId="0" borderId="0" applyFont="0" applyFill="0" applyBorder="0" applyAlignment="0" applyProtection="0"/>
    <xf numFmtId="177" fontId="33" fillId="0" borderId="0" applyFont="0" applyFill="0" applyBorder="0" applyAlignment="0" applyProtection="0"/>
    <xf numFmtId="178" fontId="33" fillId="0" borderId="0" applyFont="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10" fontId="10" fillId="0" borderId="0" applyFill="0" applyBorder="0" applyAlignment="0" applyProtection="0"/>
    <xf numFmtId="0" fontId="44" fillId="0" borderId="0">
      <alignment horizontal="center" vertical="center"/>
    </xf>
    <xf numFmtId="0" fontId="44" fillId="0" borderId="0">
      <alignment horizontal="right"/>
    </xf>
    <xf numFmtId="0" fontId="44" fillId="0" borderId="0">
      <alignment horizontal="right"/>
    </xf>
    <xf numFmtId="0" fontId="44" fillId="0" borderId="0">
      <alignment horizontal="right"/>
    </xf>
    <xf numFmtId="0" fontId="44" fillId="0" borderId="0">
      <alignment horizontal="right"/>
    </xf>
    <xf numFmtId="0" fontId="44" fillId="0" borderId="0">
      <alignment horizontal="right"/>
    </xf>
    <xf numFmtId="0" fontId="44" fillId="0" borderId="0">
      <alignment horizontal="center" vertical="center"/>
    </xf>
    <xf numFmtId="0" fontId="43" fillId="0" borderId="0">
      <alignment horizontal="center" vertical="center"/>
    </xf>
    <xf numFmtId="0" fontId="62" fillId="0" borderId="0">
      <alignment horizontal="right" vertical="center"/>
    </xf>
    <xf numFmtId="0" fontId="43" fillId="0" borderId="0">
      <alignment horizontal="center" vertical="center"/>
    </xf>
    <xf numFmtId="0" fontId="43" fillId="0" borderId="0">
      <alignment horizontal="center" vertical="center"/>
    </xf>
    <xf numFmtId="0" fontId="43" fillId="0" borderId="0">
      <alignment horizontal="center" vertical="center"/>
    </xf>
    <xf numFmtId="0" fontId="43" fillId="0" borderId="0">
      <alignment horizontal="center" vertical="center"/>
    </xf>
    <xf numFmtId="0" fontId="43" fillId="0" borderId="0">
      <alignment horizontal="center" vertical="center"/>
    </xf>
    <xf numFmtId="0" fontId="43" fillId="0" borderId="0">
      <alignment horizontal="center" vertical="center"/>
    </xf>
    <xf numFmtId="4" fontId="37" fillId="22" borderId="1" applyNumberFormat="0" applyProtection="0">
      <alignment vertical="center"/>
    </xf>
    <xf numFmtId="4" fontId="38" fillId="23" borderId="1" applyNumberFormat="0" applyProtection="0">
      <alignment vertical="center"/>
    </xf>
    <xf numFmtId="4" fontId="37" fillId="23" borderId="1" applyNumberFormat="0" applyProtection="0">
      <alignment horizontal="left" vertical="center" indent="1"/>
    </xf>
    <xf numFmtId="0" fontId="37" fillId="23" borderId="1" applyNumberFormat="0" applyProtection="0">
      <alignment horizontal="left" vertical="top" indent="1"/>
    </xf>
    <xf numFmtId="4" fontId="37" fillId="24" borderId="0" applyNumberFormat="0" applyProtection="0">
      <alignment horizontal="left" vertical="center" indent="1"/>
    </xf>
    <xf numFmtId="4" fontId="36" fillId="4" borderId="1" applyNumberFormat="0" applyProtection="0">
      <alignment horizontal="right" vertical="center"/>
    </xf>
    <xf numFmtId="4" fontId="36" fillId="5" borderId="1" applyNumberFormat="0" applyProtection="0">
      <alignment horizontal="right" vertical="center"/>
    </xf>
    <xf numFmtId="4" fontId="36" fillId="25" borderId="1" applyNumberFormat="0" applyProtection="0">
      <alignment horizontal="right" vertical="center"/>
    </xf>
    <xf numFmtId="4" fontId="36" fillId="17" borderId="1" applyNumberFormat="0" applyProtection="0">
      <alignment horizontal="right" vertical="center"/>
    </xf>
    <xf numFmtId="4" fontId="36" fillId="21" borderId="1" applyNumberFormat="0" applyProtection="0">
      <alignment horizontal="right" vertical="center"/>
    </xf>
    <xf numFmtId="4" fontId="36" fillId="26" borderId="1" applyNumberFormat="0" applyProtection="0">
      <alignment horizontal="right" vertical="center"/>
    </xf>
    <xf numFmtId="4" fontId="36" fillId="15" borderId="1" applyNumberFormat="0" applyProtection="0">
      <alignment horizontal="right" vertical="center"/>
    </xf>
    <xf numFmtId="4" fontId="36" fillId="27" borderId="1" applyNumberFormat="0" applyProtection="0">
      <alignment horizontal="right" vertical="center"/>
    </xf>
    <xf numFmtId="4" fontId="36" fillId="14" borderId="1" applyNumberFormat="0" applyProtection="0">
      <alignment horizontal="right" vertical="center"/>
    </xf>
    <xf numFmtId="4" fontId="37" fillId="28" borderId="2" applyNumberFormat="0" applyProtection="0">
      <alignment horizontal="left" vertical="center" indent="1"/>
    </xf>
    <xf numFmtId="4" fontId="36" fillId="29" borderId="0" applyNumberFormat="0" applyProtection="0">
      <alignment horizontal="left" vertical="center" indent="1"/>
    </xf>
    <xf numFmtId="4" fontId="39" fillId="30" borderId="0" applyNumberFormat="0" applyProtection="0">
      <alignment horizontal="left" vertical="center" indent="1"/>
    </xf>
    <xf numFmtId="4" fontId="39" fillId="30" borderId="0" applyNumberFormat="0" applyProtection="0">
      <alignment horizontal="left" vertical="center" indent="1"/>
    </xf>
    <xf numFmtId="4" fontId="39" fillId="30" borderId="0" applyNumberFormat="0" applyProtection="0">
      <alignment horizontal="left" vertical="center" indent="1"/>
    </xf>
    <xf numFmtId="4" fontId="39" fillId="30" borderId="0" applyNumberFormat="0" applyProtection="0">
      <alignment horizontal="left" vertical="center" indent="1"/>
    </xf>
    <xf numFmtId="4" fontId="39" fillId="30" borderId="0" applyNumberFormat="0" applyProtection="0">
      <alignment horizontal="left" vertical="center" indent="1"/>
    </xf>
    <xf numFmtId="4" fontId="36" fillId="3" borderId="1" applyNumberFormat="0" applyProtection="0">
      <alignment horizontal="right" vertical="center"/>
    </xf>
    <xf numFmtId="4" fontId="35" fillId="29" borderId="0" applyNumberFormat="0" applyProtection="0">
      <alignment horizontal="left" vertical="center" indent="1"/>
    </xf>
    <xf numFmtId="4" fontId="35" fillId="29" borderId="0" applyNumberFormat="0" applyProtection="0">
      <alignment horizontal="left" vertical="center" indent="1"/>
    </xf>
    <xf numFmtId="4" fontId="35" fillId="29" borderId="0" applyNumberFormat="0" applyProtection="0">
      <alignment horizontal="left" vertical="center" indent="1"/>
    </xf>
    <xf numFmtId="4" fontId="35" fillId="29" borderId="0" applyNumberFormat="0" applyProtection="0">
      <alignment horizontal="left" vertical="center" indent="1"/>
    </xf>
    <xf numFmtId="4" fontId="35" fillId="29" borderId="0" applyNumberFormat="0" applyProtection="0">
      <alignment horizontal="left" vertical="center" indent="1"/>
    </xf>
    <xf numFmtId="4" fontId="35" fillId="24" borderId="0" applyNumberFormat="0" applyProtection="0">
      <alignment horizontal="left" vertical="center" indent="1"/>
    </xf>
    <xf numFmtId="4" fontId="35" fillId="24" borderId="0" applyNumberFormat="0" applyProtection="0">
      <alignment horizontal="left" vertical="center" indent="1"/>
    </xf>
    <xf numFmtId="4" fontId="35" fillId="24" borderId="0" applyNumberFormat="0" applyProtection="0">
      <alignment horizontal="left" vertical="center" indent="1"/>
    </xf>
    <xf numFmtId="4" fontId="35" fillId="24" borderId="0" applyNumberFormat="0" applyProtection="0">
      <alignment horizontal="left" vertical="center" indent="1"/>
    </xf>
    <xf numFmtId="4" fontId="35" fillId="24" borderId="0" applyNumberFormat="0" applyProtection="0">
      <alignment horizontal="left" vertical="center" indent="1"/>
    </xf>
    <xf numFmtId="0" fontId="10" fillId="30" borderId="1" applyNumberFormat="0" applyProtection="0">
      <alignment horizontal="left" vertical="center" indent="1"/>
    </xf>
    <xf numFmtId="0" fontId="10" fillId="30" borderId="1" applyNumberFormat="0" applyProtection="0">
      <alignment horizontal="left" vertical="center" indent="1"/>
    </xf>
    <xf numFmtId="0" fontId="10" fillId="30" borderId="1" applyNumberFormat="0" applyProtection="0">
      <alignment horizontal="left" vertical="center" indent="1"/>
    </xf>
    <xf numFmtId="0" fontId="10" fillId="30" borderId="1" applyNumberFormat="0" applyProtection="0">
      <alignment horizontal="left" vertical="center" indent="1"/>
    </xf>
    <xf numFmtId="0" fontId="10" fillId="30" borderId="1" applyNumberFormat="0" applyProtection="0">
      <alignment horizontal="left" vertical="center" indent="1"/>
    </xf>
    <xf numFmtId="0" fontId="10" fillId="30" borderId="1" applyNumberFormat="0" applyProtection="0">
      <alignment horizontal="left" vertical="top" indent="1"/>
    </xf>
    <xf numFmtId="0" fontId="10" fillId="30" borderId="1" applyNumberFormat="0" applyProtection="0">
      <alignment horizontal="left" vertical="top" indent="1"/>
    </xf>
    <xf numFmtId="0" fontId="10" fillId="30" borderId="1" applyNumberFormat="0" applyProtection="0">
      <alignment horizontal="left" vertical="top" indent="1"/>
    </xf>
    <xf numFmtId="0" fontId="10" fillId="30" borderId="1" applyNumberFormat="0" applyProtection="0">
      <alignment horizontal="left" vertical="top" indent="1"/>
    </xf>
    <xf numFmtId="0" fontId="10" fillId="30" borderId="1" applyNumberFormat="0" applyProtection="0">
      <alignment horizontal="left" vertical="top" indent="1"/>
    </xf>
    <xf numFmtId="0" fontId="10" fillId="24" borderId="1" applyNumberFormat="0" applyProtection="0">
      <alignment horizontal="left" vertical="center" indent="1"/>
    </xf>
    <xf numFmtId="0" fontId="10" fillId="24" borderId="1" applyNumberFormat="0" applyProtection="0">
      <alignment horizontal="left" vertical="center" indent="1"/>
    </xf>
    <xf numFmtId="0" fontId="10" fillId="24" borderId="1" applyNumberFormat="0" applyProtection="0">
      <alignment horizontal="left" vertical="center" indent="1"/>
    </xf>
    <xf numFmtId="0" fontId="10" fillId="24" borderId="1" applyNumberFormat="0" applyProtection="0">
      <alignment horizontal="left" vertical="center" indent="1"/>
    </xf>
    <xf numFmtId="0" fontId="10" fillId="24" borderId="1" applyNumberFormat="0" applyProtection="0">
      <alignment horizontal="left" vertical="center" indent="1"/>
    </xf>
    <xf numFmtId="0" fontId="10" fillId="24" borderId="1" applyNumberFormat="0" applyProtection="0">
      <alignment horizontal="left" vertical="top" indent="1"/>
    </xf>
    <xf numFmtId="0" fontId="10" fillId="24" borderId="1" applyNumberFormat="0" applyProtection="0">
      <alignment horizontal="left" vertical="top" indent="1"/>
    </xf>
    <xf numFmtId="0" fontId="10" fillId="24" borderId="1" applyNumberFormat="0" applyProtection="0">
      <alignment horizontal="left" vertical="top" indent="1"/>
    </xf>
    <xf numFmtId="0" fontId="10" fillId="24" borderId="1" applyNumberFormat="0" applyProtection="0">
      <alignment horizontal="left" vertical="top" indent="1"/>
    </xf>
    <xf numFmtId="0" fontId="10" fillId="24" borderId="1" applyNumberFormat="0" applyProtection="0">
      <alignment horizontal="left" vertical="top" indent="1"/>
    </xf>
    <xf numFmtId="0" fontId="10" fillId="31" borderId="1" applyNumberFormat="0" applyProtection="0">
      <alignment horizontal="left" vertical="center" indent="1"/>
    </xf>
    <xf numFmtId="0" fontId="10" fillId="31" borderId="1" applyNumberFormat="0" applyProtection="0">
      <alignment horizontal="left" vertical="center" indent="1"/>
    </xf>
    <xf numFmtId="0" fontId="10" fillId="31" borderId="1" applyNumberFormat="0" applyProtection="0">
      <alignment horizontal="left" vertical="center" indent="1"/>
    </xf>
    <xf numFmtId="0" fontId="10" fillId="31" borderId="1" applyNumberFormat="0" applyProtection="0">
      <alignment horizontal="left" vertical="center" indent="1"/>
    </xf>
    <xf numFmtId="0" fontId="10" fillId="31" borderId="1" applyNumberFormat="0" applyProtection="0">
      <alignment horizontal="left" vertical="center" indent="1"/>
    </xf>
    <xf numFmtId="0" fontId="10" fillId="31" borderId="1" applyNumberFormat="0" applyProtection="0">
      <alignment horizontal="left" vertical="top" indent="1"/>
    </xf>
    <xf numFmtId="0" fontId="10" fillId="31" borderId="1" applyNumberFormat="0" applyProtection="0">
      <alignment horizontal="left" vertical="top" indent="1"/>
    </xf>
    <xf numFmtId="0" fontId="10" fillId="31" borderId="1" applyNumberFormat="0" applyProtection="0">
      <alignment horizontal="left" vertical="top" indent="1"/>
    </xf>
    <xf numFmtId="0" fontId="10" fillId="31" borderId="1" applyNumberFormat="0" applyProtection="0">
      <alignment horizontal="left" vertical="top" indent="1"/>
    </xf>
    <xf numFmtId="0" fontId="10" fillId="31" borderId="1" applyNumberFormat="0" applyProtection="0">
      <alignment horizontal="left" vertical="top" indent="1"/>
    </xf>
    <xf numFmtId="0" fontId="10" fillId="32" borderId="1" applyNumberFormat="0" applyProtection="0">
      <alignment horizontal="left" vertical="center" indent="1"/>
    </xf>
    <xf numFmtId="0" fontId="10" fillId="32" borderId="1" applyNumberFormat="0" applyProtection="0">
      <alignment horizontal="left" vertical="center" indent="1"/>
    </xf>
    <xf numFmtId="0" fontId="10" fillId="32" borderId="1" applyNumberFormat="0" applyProtection="0">
      <alignment horizontal="left" vertical="center" indent="1"/>
    </xf>
    <xf numFmtId="0" fontId="10" fillId="32" borderId="1" applyNumberFormat="0" applyProtection="0">
      <alignment horizontal="left" vertical="center" indent="1"/>
    </xf>
    <xf numFmtId="0" fontId="10" fillId="32" borderId="1" applyNumberFormat="0" applyProtection="0">
      <alignment horizontal="left" vertical="center" indent="1"/>
    </xf>
    <xf numFmtId="0" fontId="10" fillId="32" borderId="1" applyNumberFormat="0" applyProtection="0">
      <alignment horizontal="left" vertical="top" indent="1"/>
    </xf>
    <xf numFmtId="0" fontId="10" fillId="32" borderId="1" applyNumberFormat="0" applyProtection="0">
      <alignment horizontal="left" vertical="top" indent="1"/>
    </xf>
    <xf numFmtId="0" fontId="10" fillId="32" borderId="1" applyNumberFormat="0" applyProtection="0">
      <alignment horizontal="left" vertical="top" indent="1"/>
    </xf>
    <xf numFmtId="0" fontId="10" fillId="32" borderId="1" applyNumberFormat="0" applyProtection="0">
      <alignment horizontal="left" vertical="top" indent="1"/>
    </xf>
    <xf numFmtId="0" fontId="10" fillId="32" borderId="1" applyNumberFormat="0" applyProtection="0">
      <alignment horizontal="left" vertical="top" indent="1"/>
    </xf>
    <xf numFmtId="4" fontId="36" fillId="33" borderId="1" applyNumberFormat="0" applyProtection="0">
      <alignment vertical="center"/>
    </xf>
    <xf numFmtId="4" fontId="40" fillId="33" borderId="1" applyNumberFormat="0" applyProtection="0">
      <alignment vertical="center"/>
    </xf>
    <xf numFmtId="4" fontId="36" fillId="33" borderId="1" applyNumberFormat="0" applyProtection="0">
      <alignment horizontal="left" vertical="center" indent="1"/>
    </xf>
    <xf numFmtId="0" fontId="36" fillId="33" borderId="1" applyNumberFormat="0" applyProtection="0">
      <alignment horizontal="left" vertical="top" indent="1"/>
    </xf>
    <xf numFmtId="4" fontId="36" fillId="29" borderId="1" applyNumberFormat="0" applyProtection="0">
      <alignment horizontal="right" vertical="center"/>
    </xf>
    <xf numFmtId="4" fontId="40" fillId="29" borderId="1" applyNumberFormat="0" applyProtection="0">
      <alignment horizontal="right" vertical="center"/>
    </xf>
    <xf numFmtId="4" fontId="36" fillId="3" borderId="1" applyNumberFormat="0" applyProtection="0">
      <alignment horizontal="left" vertical="center" indent="1"/>
    </xf>
    <xf numFmtId="0" fontId="36" fillId="24" borderId="1" applyNumberFormat="0" applyProtection="0">
      <alignment horizontal="left" vertical="top" indent="1"/>
    </xf>
    <xf numFmtId="4" fontId="41" fillId="34" borderId="0" applyNumberFormat="0" applyProtection="0">
      <alignment horizontal="left" vertical="center" indent="1"/>
    </xf>
    <xf numFmtId="4" fontId="41" fillId="34" borderId="0" applyNumberFormat="0" applyProtection="0">
      <alignment horizontal="left" vertical="center" indent="1"/>
    </xf>
    <xf numFmtId="4" fontId="41" fillId="34" borderId="0" applyNumberFormat="0" applyProtection="0">
      <alignment horizontal="left" vertical="center" indent="1"/>
    </xf>
    <xf numFmtId="4" fontId="41" fillId="34" borderId="0" applyNumberFormat="0" applyProtection="0">
      <alignment horizontal="left" vertical="center" indent="1"/>
    </xf>
    <xf numFmtId="4" fontId="41" fillId="34" borderId="0" applyNumberFormat="0" applyProtection="0">
      <alignment horizontal="left" vertical="center" indent="1"/>
    </xf>
    <xf numFmtId="4" fontId="42" fillId="29" borderId="1" applyNumberFormat="0" applyProtection="0">
      <alignment horizontal="right" vertical="center"/>
    </xf>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3" fillId="35" borderId="0" applyNumberFormat="0" applyBorder="0" applyAlignment="0" applyProtection="0"/>
    <xf numFmtId="0" fontId="13" fillId="20"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36"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6" borderId="0" applyNumberFormat="0" applyBorder="0" applyAlignment="0" applyProtection="0"/>
    <xf numFmtId="0" fontId="13" fillId="17"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4" fillId="12" borderId="4" applyNumberFormat="0" applyAlignment="0" applyProtection="0"/>
    <xf numFmtId="0" fontId="14" fillId="12" borderId="4" applyNumberFormat="0" applyAlignment="0" applyProtection="0"/>
    <xf numFmtId="0" fontId="14" fillId="12" borderId="4" applyNumberFormat="0" applyAlignment="0" applyProtection="0"/>
    <xf numFmtId="0" fontId="14" fillId="12" borderId="4" applyNumberFormat="0" applyAlignment="0" applyProtection="0"/>
    <xf numFmtId="0" fontId="14" fillId="12" borderId="4" applyNumberFormat="0" applyAlignment="0" applyProtection="0"/>
    <xf numFmtId="0" fontId="15" fillId="16" borderId="5" applyNumberFormat="0" applyAlignment="0" applyProtection="0"/>
    <xf numFmtId="0" fontId="15" fillId="9"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6" fillId="16" borderId="4" applyNumberFormat="0" applyAlignment="0" applyProtection="0"/>
    <xf numFmtId="0" fontId="45" fillId="9" borderId="4" applyNumberFormat="0" applyAlignment="0" applyProtection="0"/>
    <xf numFmtId="0" fontId="16" fillId="16" borderId="4" applyNumberFormat="0" applyAlignment="0" applyProtection="0"/>
    <xf numFmtId="0" fontId="16" fillId="16" borderId="4" applyNumberFormat="0" applyAlignment="0" applyProtection="0"/>
    <xf numFmtId="0" fontId="16" fillId="16" borderId="4" applyNumberFormat="0" applyAlignment="0" applyProtection="0"/>
    <xf numFmtId="0" fontId="16" fillId="16" borderId="4" applyNumberFormat="0" applyAlignment="0" applyProtection="0"/>
    <xf numFmtId="0" fontId="16" fillId="16" borderId="4" applyNumberFormat="0" applyAlignment="0" applyProtection="0"/>
    <xf numFmtId="0" fontId="63" fillId="0" borderId="0" applyNumberFormat="0" applyFill="0" applyBorder="0" applyAlignment="0" applyProtection="0">
      <alignment vertical="top"/>
      <protection locked="0"/>
    </xf>
    <xf numFmtId="168" fontId="1" fillId="0" borderId="0" applyFont="0" applyFill="0" applyBorder="0" applyAlignment="0" applyProtection="0"/>
    <xf numFmtId="0" fontId="17" fillId="0" borderId="6" applyNumberFormat="0" applyFill="0" applyAlignment="0" applyProtection="0"/>
    <xf numFmtId="0" fontId="46" fillId="0" borderId="7"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8" fillId="0" borderId="8" applyNumberFormat="0" applyFill="0" applyAlignment="0" applyProtection="0"/>
    <xf numFmtId="0" fontId="47" fillId="0" borderId="9"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9" fillId="0" borderId="10" applyNumberFormat="0" applyFill="0" applyAlignment="0" applyProtection="0"/>
    <xf numFmtId="0" fontId="48" fillId="0" borderId="11"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0" applyNumberFormat="0" applyFill="0" applyBorder="0" applyAlignment="0" applyProtection="0"/>
    <xf numFmtId="0" fontId="48"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12" applyNumberFormat="0" applyFill="0" applyAlignment="0" applyProtection="0"/>
    <xf numFmtId="0" fontId="20" fillId="0" borderId="13" applyNumberFormat="0" applyFill="0" applyAlignment="0" applyProtection="0"/>
    <xf numFmtId="0" fontId="20" fillId="0" borderId="12" applyNumberFormat="0" applyFill="0" applyAlignment="0" applyProtection="0"/>
    <xf numFmtId="0" fontId="20" fillId="0" borderId="12" applyNumberFormat="0" applyFill="0" applyAlignment="0" applyProtection="0"/>
    <xf numFmtId="0" fontId="20" fillId="0" borderId="12" applyNumberFormat="0" applyFill="0" applyAlignment="0" applyProtection="0"/>
    <xf numFmtId="0" fontId="20" fillId="0" borderId="12" applyNumberFormat="0" applyFill="0" applyAlignment="0" applyProtection="0"/>
    <xf numFmtId="0" fontId="20" fillId="0" borderId="12" applyNumberFormat="0" applyFill="0" applyAlignment="0" applyProtection="0"/>
    <xf numFmtId="0" fontId="21" fillId="37" borderId="14" applyNumberFormat="0" applyAlignment="0" applyProtection="0"/>
    <xf numFmtId="0" fontId="21" fillId="37" borderId="14" applyNumberFormat="0" applyAlignment="0" applyProtection="0"/>
    <xf numFmtId="0" fontId="21" fillId="37" borderId="14" applyNumberFormat="0" applyAlignment="0" applyProtection="0"/>
    <xf numFmtId="0" fontId="21" fillId="37" borderId="14" applyNumberFormat="0" applyAlignment="0" applyProtection="0"/>
    <xf numFmtId="0" fontId="21" fillId="37" borderId="14" applyNumberFormat="0" applyAlignment="0" applyProtection="0"/>
    <xf numFmtId="0" fontId="22" fillId="0" borderId="0" applyNumberFormat="0" applyFill="0" applyBorder="0" applyAlignment="0" applyProtection="0"/>
    <xf numFmtId="0" fontId="49"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22" borderId="0" applyNumberFormat="0" applyBorder="0" applyAlignment="0" applyProtection="0"/>
    <xf numFmtId="0" fontId="23" fillId="1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56" fillId="0" borderId="0"/>
    <xf numFmtId="0" fontId="2" fillId="0" borderId="0"/>
    <xf numFmtId="0" fontId="1" fillId="0" borderId="0"/>
    <xf numFmtId="0" fontId="10" fillId="0" borderId="0"/>
    <xf numFmtId="0" fontId="1" fillId="0" borderId="0"/>
    <xf numFmtId="0" fontId="10" fillId="0" borderId="0"/>
    <xf numFmtId="0" fontId="1" fillId="0" borderId="0"/>
    <xf numFmtId="0" fontId="10" fillId="0" borderId="0"/>
    <xf numFmtId="0" fontId="1" fillId="0" borderId="0"/>
    <xf numFmtId="0" fontId="1" fillId="0" borderId="0"/>
    <xf numFmtId="0" fontId="10" fillId="0" borderId="0"/>
    <xf numFmtId="0" fontId="1" fillId="0" borderId="0"/>
    <xf numFmtId="0" fontId="1" fillId="0" borderId="0"/>
    <xf numFmtId="0" fontId="10" fillId="0" borderId="0"/>
    <xf numFmtId="0" fontId="10" fillId="0" borderId="0"/>
    <xf numFmtId="0" fontId="1" fillId="0" borderId="0"/>
    <xf numFmtId="0" fontId="10" fillId="0" borderId="0"/>
    <xf numFmtId="0" fontId="64" fillId="0" borderId="0"/>
    <xf numFmtId="0" fontId="1" fillId="0" borderId="0"/>
    <xf numFmtId="0" fontId="10" fillId="0" borderId="0"/>
    <xf numFmtId="0" fontId="10" fillId="0" borderId="0"/>
    <xf numFmtId="0" fontId="1" fillId="0" borderId="0"/>
    <xf numFmtId="0" fontId="10" fillId="0" borderId="0"/>
    <xf numFmtId="0" fontId="61" fillId="0" borderId="0"/>
    <xf numFmtId="0" fontId="61" fillId="0" borderId="0"/>
    <xf numFmtId="0" fontId="61" fillId="0" borderId="0"/>
    <xf numFmtId="0" fontId="10" fillId="0" borderId="0"/>
    <xf numFmtId="0" fontId="1" fillId="0" borderId="0"/>
    <xf numFmtId="0" fontId="1" fillId="0" borderId="0"/>
    <xf numFmtId="0" fontId="10"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10" fillId="0" borderId="0"/>
    <xf numFmtId="0" fontId="10" fillId="0" borderId="0"/>
    <xf numFmtId="0" fontId="10" fillId="0" borderId="0"/>
    <xf numFmtId="0" fontId="56" fillId="0" borderId="0"/>
    <xf numFmtId="0" fontId="10" fillId="0" borderId="0"/>
    <xf numFmtId="0" fontId="10" fillId="0" borderId="0"/>
    <xf numFmtId="0" fontId="10" fillId="0" borderId="0"/>
    <xf numFmtId="0" fontId="56" fillId="0" borderId="0"/>
    <xf numFmtId="0" fontId="50" fillId="0" borderId="0"/>
    <xf numFmtId="0" fontId="50" fillId="0" borderId="0"/>
    <xf numFmtId="0" fontId="56" fillId="0" borderId="0"/>
    <xf numFmtId="0" fontId="56" fillId="0" borderId="0"/>
    <xf numFmtId="0" fontId="34" fillId="0" borderId="0"/>
    <xf numFmtId="0" fontId="24" fillId="4" borderId="0" applyNumberFormat="0" applyBorder="0" applyAlignment="0" applyProtection="0"/>
    <xf numFmtId="0" fontId="24" fillId="8"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2" fillId="7" borderId="15" applyNumberFormat="0" applyFont="0" applyAlignment="0" applyProtection="0"/>
    <xf numFmtId="0" fontId="10" fillId="7" borderId="15" applyNumberFormat="0" applyFont="0" applyAlignment="0" applyProtection="0"/>
    <xf numFmtId="0" fontId="12" fillId="7" borderId="15" applyNumberFormat="0" applyFont="0" applyAlignment="0" applyProtection="0"/>
    <xf numFmtId="0" fontId="12" fillId="7" borderId="15" applyNumberFormat="0" applyFont="0" applyAlignment="0" applyProtection="0"/>
    <xf numFmtId="0" fontId="12" fillId="7" borderId="15" applyNumberFormat="0" applyFont="0" applyAlignment="0" applyProtection="0"/>
    <xf numFmtId="0" fontId="12" fillId="7" borderId="15" applyNumberFormat="0" applyFont="0" applyAlignment="0" applyProtection="0"/>
    <xf numFmtId="0" fontId="12" fillId="7" borderId="15" applyNumberFormat="0" applyFont="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6" fillId="0" borderId="16" applyNumberFormat="0" applyFill="0" applyAlignment="0" applyProtection="0"/>
    <xf numFmtId="0" fontId="53" fillId="0" borderId="17" applyNumberFormat="0" applyFill="0" applyAlignment="0" applyProtection="0"/>
    <xf numFmtId="0" fontId="26" fillId="0" borderId="16" applyNumberFormat="0" applyFill="0" applyAlignment="0" applyProtection="0"/>
    <xf numFmtId="0" fontId="26" fillId="0" borderId="16" applyNumberFormat="0" applyFill="0" applyAlignment="0" applyProtection="0"/>
    <xf numFmtId="0" fontId="26" fillId="0" borderId="16" applyNumberFormat="0" applyFill="0" applyAlignment="0" applyProtection="0"/>
    <xf numFmtId="0" fontId="26" fillId="0" borderId="16" applyNumberFormat="0" applyFill="0" applyAlignment="0" applyProtection="0"/>
    <xf numFmtId="0" fontId="26" fillId="0" borderId="16" applyNumberFormat="0" applyFill="0" applyAlignment="0" applyProtection="0"/>
    <xf numFmtId="0" fontId="52" fillId="0" borderId="0"/>
    <xf numFmtId="0" fontId="51"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79" fontId="54" fillId="0" borderId="0" applyFont="0" applyFill="0" applyBorder="0" applyAlignment="0" applyProtection="0"/>
    <xf numFmtId="172" fontId="10" fillId="0" borderId="0" applyFont="0" applyFill="0" applyBorder="0" applyProtection="0"/>
    <xf numFmtId="169" fontId="1" fillId="0" borderId="0" applyFont="0" applyFill="0" applyBorder="0" applyAlignment="0" applyProtection="0"/>
    <xf numFmtId="169" fontId="1" fillId="0" borderId="0" applyFont="0" applyFill="0" applyBorder="0" applyAlignment="0" applyProtection="0"/>
    <xf numFmtId="0" fontId="28" fillId="6" borderId="0" applyNumberFormat="0" applyBorder="0" applyAlignment="0" applyProtection="0"/>
    <xf numFmtId="0" fontId="28" fillId="2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cellStyleXfs>
  <cellXfs count="87">
    <xf numFmtId="0" fontId="0" fillId="0" borderId="0" xfId="0"/>
    <xf numFmtId="0" fontId="3" fillId="0" borderId="0" xfId="0" applyFont="1" applyAlignment="1"/>
    <xf numFmtId="0" fontId="3" fillId="0" borderId="0" xfId="0" applyFont="1"/>
    <xf numFmtId="0" fontId="5" fillId="0" borderId="0" xfId="0" applyFont="1" applyAlignment="1">
      <alignment horizontal="justify"/>
    </xf>
    <xf numFmtId="0" fontId="65" fillId="0" borderId="0" xfId="0" applyFont="1" applyAlignment="1"/>
    <xf numFmtId="0" fontId="5" fillId="0" borderId="0" xfId="0" applyFont="1"/>
    <xf numFmtId="0" fontId="6" fillId="0" borderId="0" xfId="539" applyFont="1" applyFill="1" applyAlignment="1">
      <alignment horizontal="right"/>
    </xf>
    <xf numFmtId="0" fontId="3" fillId="0" borderId="0" xfId="0" applyFont="1" applyBorder="1" applyAlignment="1">
      <alignment horizontal="left" vertical="center" wrapText="1"/>
    </xf>
    <xf numFmtId="0" fontId="5" fillId="0" borderId="0" xfId="0" applyFont="1" applyBorder="1"/>
    <xf numFmtId="0" fontId="8" fillId="0" borderId="0" xfId="0" applyFont="1"/>
    <xf numFmtId="0" fontId="4" fillId="0" borderId="0" xfId="0" applyFont="1"/>
    <xf numFmtId="0" fontId="65" fillId="0" borderId="0" xfId="0" applyFont="1"/>
    <xf numFmtId="0" fontId="11" fillId="0" borderId="0" xfId="0" applyFont="1" applyAlignment="1">
      <alignment vertical="top" wrapText="1"/>
    </xf>
    <xf numFmtId="0" fontId="66" fillId="0" borderId="0" xfId="0" applyFont="1"/>
    <xf numFmtId="0" fontId="5" fillId="0" borderId="0" xfId="0" applyFont="1" applyAlignment="1">
      <alignment wrapText="1"/>
    </xf>
    <xf numFmtId="14" fontId="67" fillId="0" borderId="18" xfId="0" applyNumberFormat="1" applyFont="1" applyFill="1" applyBorder="1" applyAlignment="1">
      <alignment horizontal="left" vertical="top"/>
    </xf>
    <xf numFmtId="0" fontId="67" fillId="0" borderId="18" xfId="0" applyFont="1" applyFill="1" applyBorder="1" applyAlignment="1">
      <alignment vertical="top"/>
    </xf>
    <xf numFmtId="49" fontId="67" fillId="0" borderId="18" xfId="0" applyNumberFormat="1" applyFont="1" applyFill="1" applyBorder="1" applyAlignment="1">
      <alignment vertical="top"/>
    </xf>
    <xf numFmtId="0" fontId="67" fillId="0" borderId="18" xfId="0" applyFont="1" applyFill="1" applyBorder="1" applyAlignment="1">
      <alignment horizontal="left" vertical="top"/>
    </xf>
    <xf numFmtId="0" fontId="9" fillId="0" borderId="0" xfId="0" applyFont="1" applyBorder="1" applyAlignment="1">
      <alignment horizontal="center" vertical="center" wrapText="1"/>
    </xf>
    <xf numFmtId="0" fontId="3" fillId="0" borderId="0" xfId="0" applyFont="1" applyBorder="1"/>
    <xf numFmtId="171" fontId="7" fillId="0" borderId="19" xfId="615" applyNumberFormat="1" applyFont="1" applyFill="1" applyBorder="1" applyAlignment="1">
      <alignment wrapText="1"/>
    </xf>
    <xf numFmtId="176" fontId="3" fillId="0" borderId="18" xfId="615" applyNumberFormat="1" applyFont="1" applyFill="1" applyBorder="1" applyAlignment="1">
      <alignment horizontal="left" wrapText="1" indent="1"/>
    </xf>
    <xf numFmtId="171" fontId="3" fillId="0" borderId="18" xfId="606" applyNumberFormat="1" applyFont="1" applyFill="1" applyBorder="1"/>
    <xf numFmtId="0" fontId="3" fillId="0" borderId="18" xfId="606" applyFont="1" applyFill="1" applyBorder="1"/>
    <xf numFmtId="176" fontId="3" fillId="0" borderId="18" xfId="615" applyNumberFormat="1" applyFont="1" applyFill="1" applyBorder="1" applyAlignment="1">
      <alignment horizontal="left" wrapText="1" indent="2"/>
    </xf>
    <xf numFmtId="171" fontId="7" fillId="0" borderId="18" xfId="615" applyNumberFormat="1" applyFont="1" applyFill="1" applyBorder="1" applyAlignment="1">
      <alignment wrapText="1"/>
    </xf>
    <xf numFmtId="171" fontId="7" fillId="0" borderId="19" xfId="615" applyNumberFormat="1" applyFont="1" applyFill="1" applyBorder="1"/>
    <xf numFmtId="171" fontId="3" fillId="0" borderId="19" xfId="615" applyNumberFormat="1" applyFont="1" applyFill="1" applyBorder="1"/>
    <xf numFmtId="171" fontId="3" fillId="0" borderId="19" xfId="606" applyNumberFormat="1" applyFont="1" applyFill="1" applyBorder="1"/>
    <xf numFmtId="171" fontId="67" fillId="0" borderId="18" xfId="613" applyNumberFormat="1" applyFont="1" applyFill="1" applyBorder="1"/>
    <xf numFmtId="170" fontId="67" fillId="0" borderId="18" xfId="613" applyNumberFormat="1" applyFont="1" applyFill="1" applyBorder="1"/>
    <xf numFmtId="171" fontId="3" fillId="0" borderId="18" xfId="613" applyNumberFormat="1" applyFont="1" applyFill="1" applyBorder="1"/>
    <xf numFmtId="171" fontId="3" fillId="39" borderId="18" xfId="613" applyNumberFormat="1" applyFont="1" applyFill="1" applyBorder="1"/>
    <xf numFmtId="171" fontId="3" fillId="39" borderId="19" xfId="613" applyNumberFormat="1" applyFont="1" applyFill="1" applyBorder="1"/>
    <xf numFmtId="170" fontId="3" fillId="0" borderId="18" xfId="613" applyNumberFormat="1" applyFont="1" applyFill="1" applyBorder="1"/>
    <xf numFmtId="0" fontId="3" fillId="0" borderId="18" xfId="613" applyFont="1" applyFill="1" applyBorder="1"/>
    <xf numFmtId="0" fontId="67" fillId="0" borderId="18" xfId="613" applyFont="1" applyFill="1" applyBorder="1"/>
    <xf numFmtId="170" fontId="3" fillId="0" borderId="18" xfId="613" applyNumberFormat="1" applyFont="1" applyFill="1" applyBorder="1" applyAlignment="1"/>
    <xf numFmtId="171" fontId="68" fillId="0" borderId="18" xfId="613" applyNumberFormat="1" applyFont="1" applyFill="1" applyBorder="1"/>
    <xf numFmtId="171" fontId="7" fillId="0" borderId="18" xfId="613" applyNumberFormat="1" applyFont="1" applyFill="1" applyBorder="1"/>
    <xf numFmtId="171" fontId="7" fillId="39" borderId="18" xfId="613" applyNumberFormat="1" applyFont="1" applyFill="1" applyBorder="1"/>
    <xf numFmtId="171" fontId="7" fillId="39" borderId="19" xfId="615" applyNumberFormat="1" applyFont="1" applyFill="1" applyBorder="1"/>
    <xf numFmtId="170" fontId="7" fillId="0" borderId="18" xfId="613" applyNumberFormat="1" applyFont="1" applyFill="1" applyBorder="1"/>
    <xf numFmtId="0" fontId="7" fillId="0" borderId="18" xfId="613" applyFont="1" applyFill="1" applyBorder="1"/>
    <xf numFmtId="170" fontId="7" fillId="39" borderId="19" xfId="615" applyNumberFormat="1" applyFont="1" applyFill="1" applyBorder="1"/>
    <xf numFmtId="170" fontId="3" fillId="0" borderId="20" xfId="613" applyNumberFormat="1" applyFont="1" applyFill="1" applyBorder="1"/>
    <xf numFmtId="0" fontId="3" fillId="0" borderId="20" xfId="613" applyFont="1" applyFill="1" applyBorder="1"/>
    <xf numFmtId="170" fontId="3" fillId="0" borderId="18" xfId="613" applyNumberFormat="1" applyFont="1" applyFill="1" applyBorder="1" applyAlignment="1">
      <alignment horizontal="right"/>
    </xf>
    <xf numFmtId="171" fontId="3" fillId="0" borderId="19" xfId="613" applyNumberFormat="1" applyFont="1" applyFill="1" applyBorder="1"/>
    <xf numFmtId="170" fontId="3" fillId="0" borderId="19" xfId="613" applyNumberFormat="1" applyFont="1" applyFill="1" applyBorder="1"/>
    <xf numFmtId="2" fontId="3" fillId="0" borderId="19" xfId="613" applyNumberFormat="1" applyFont="1" applyFill="1" applyBorder="1"/>
    <xf numFmtId="0" fontId="67" fillId="0" borderId="18" xfId="0" applyFont="1" applyFill="1" applyBorder="1" applyAlignment="1">
      <alignment vertical="top" wrapText="1"/>
    </xf>
    <xf numFmtId="171" fontId="3" fillId="0" borderId="0" xfId="0" applyNumberFormat="1" applyFont="1" applyFill="1" applyAlignment="1">
      <alignment horizontal="right"/>
    </xf>
    <xf numFmtId="0" fontId="6" fillId="0" borderId="0" xfId="0" applyFont="1" applyAlignment="1"/>
    <xf numFmtId="0" fontId="3" fillId="0" borderId="0" xfId="0" applyFont="1" applyFill="1"/>
    <xf numFmtId="171" fontId="7" fillId="38" borderId="19" xfId="0" applyNumberFormat="1" applyFont="1" applyFill="1" applyBorder="1"/>
    <xf numFmtId="170" fontId="3" fillId="0" borderId="18" xfId="0" applyNumberFormat="1" applyFont="1" applyFill="1" applyBorder="1"/>
    <xf numFmtId="170" fontId="3" fillId="0" borderId="19" xfId="0" applyNumberFormat="1" applyFont="1" applyFill="1" applyBorder="1"/>
    <xf numFmtId="171" fontId="7" fillId="0" borderId="18" xfId="0" applyNumberFormat="1" applyFont="1" applyFill="1" applyBorder="1"/>
    <xf numFmtId="0" fontId="6" fillId="0" borderId="0" xfId="614" applyFont="1" applyAlignment="1"/>
    <xf numFmtId="0" fontId="67" fillId="0" borderId="18" xfId="540" applyFont="1" applyFill="1" applyBorder="1" applyAlignment="1">
      <alignment horizontal="left" vertical="top"/>
    </xf>
    <xf numFmtId="0" fontId="67" fillId="0" borderId="18" xfId="540" applyFont="1" applyFill="1" applyBorder="1" applyAlignment="1">
      <alignment vertical="top"/>
    </xf>
    <xf numFmtId="0" fontId="8" fillId="0" borderId="0" xfId="538" applyFont="1" applyFill="1" applyAlignment="1">
      <alignment horizontal="left" vertical="top"/>
    </xf>
    <xf numFmtId="0" fontId="7" fillId="0" borderId="18" xfId="606" applyFont="1" applyFill="1" applyBorder="1" applyAlignment="1">
      <alignment horizontal="center" vertical="center"/>
    </xf>
    <xf numFmtId="0" fontId="8" fillId="0" borderId="0" xfId="0" applyFont="1" applyFill="1" applyAlignment="1">
      <alignment horizontal="left" vertical="top"/>
    </xf>
    <xf numFmtId="49" fontId="6" fillId="0" borderId="0" xfId="0" applyNumberFormat="1" applyFont="1" applyFill="1" applyBorder="1" applyAlignment="1">
      <alignment horizontal="left" vertical="top" wrapText="1"/>
    </xf>
    <xf numFmtId="171" fontId="0" fillId="0" borderId="0" xfId="0" applyNumberFormat="1"/>
    <xf numFmtId="49" fontId="6" fillId="0" borderId="0" xfId="0" applyNumberFormat="1" applyFont="1" applyFill="1" applyBorder="1" applyAlignment="1">
      <alignment vertical="top" wrapText="1"/>
    </xf>
    <xf numFmtId="0" fontId="68" fillId="0" borderId="18" xfId="0" applyFont="1" applyBorder="1"/>
    <xf numFmtId="0" fontId="3" fillId="0" borderId="18" xfId="0" applyFont="1" applyFill="1" applyBorder="1"/>
    <xf numFmtId="0" fontId="69" fillId="0" borderId="18" xfId="485" applyFont="1" applyFill="1" applyBorder="1" applyAlignment="1" applyProtection="1">
      <alignment vertical="top" wrapText="1"/>
    </xf>
    <xf numFmtId="0" fontId="69" fillId="0" borderId="18" xfId="485" applyFont="1" applyFill="1" applyBorder="1" applyAlignment="1" applyProtection="1">
      <alignment horizontal="left" vertical="top" wrapText="1"/>
    </xf>
    <xf numFmtId="0" fontId="69" fillId="0" borderId="18" xfId="485" applyFont="1" applyFill="1" applyBorder="1" applyAlignment="1" applyProtection="1">
      <alignment horizontal="left" vertical="top"/>
    </xf>
    <xf numFmtId="0" fontId="69" fillId="0" borderId="18" xfId="485" applyFont="1" applyFill="1" applyBorder="1" applyAlignment="1" applyProtection="1">
      <alignment vertical="top"/>
    </xf>
    <xf numFmtId="0" fontId="67" fillId="0" borderId="18" xfId="0" applyFont="1" applyFill="1" applyBorder="1" applyAlignment="1">
      <alignment horizontal="left" vertical="top" wrapText="1"/>
    </xf>
    <xf numFmtId="170" fontId="3" fillId="0" borderId="18" xfId="0" applyNumberFormat="1" applyFont="1" applyBorder="1" applyAlignment="1">
      <alignment horizontal="right"/>
    </xf>
    <xf numFmtId="0" fontId="63" fillId="0" borderId="18" xfId="485" applyBorder="1" applyAlignment="1" applyProtection="1">
      <alignment vertical="center" wrapText="1"/>
    </xf>
    <xf numFmtId="0" fontId="7" fillId="0" borderId="18" xfId="613" applyFont="1" applyFill="1" applyBorder="1" applyAlignment="1">
      <alignment horizontal="center" vertical="center" wrapText="1"/>
    </xf>
    <xf numFmtId="0" fontId="63" fillId="0" borderId="18" xfId="485" applyFill="1" applyBorder="1" applyAlignment="1" applyProtection="1">
      <alignment vertical="center" wrapText="1"/>
    </xf>
    <xf numFmtId="170" fontId="7" fillId="38" borderId="19" xfId="615" applyNumberFormat="1" applyFont="1" applyFill="1" applyBorder="1"/>
    <xf numFmtId="0" fontId="8" fillId="0" borderId="0" xfId="0" applyFont="1" applyAlignment="1">
      <alignment horizontal="center" vertical="top"/>
    </xf>
    <xf numFmtId="0" fontId="68" fillId="0" borderId="20" xfId="0" applyFont="1" applyFill="1" applyBorder="1" applyAlignment="1">
      <alignment horizontal="left" vertical="center" readingOrder="1"/>
    </xf>
    <xf numFmtId="0" fontId="68" fillId="0" borderId="21" xfId="0" applyFont="1" applyFill="1" applyBorder="1" applyAlignment="1">
      <alignment horizontal="left" vertical="center" readingOrder="1"/>
    </xf>
    <xf numFmtId="0" fontId="68" fillId="0" borderId="19" xfId="0" applyFont="1" applyFill="1" applyBorder="1" applyAlignment="1">
      <alignment horizontal="left" vertical="center" readingOrder="1"/>
    </xf>
    <xf numFmtId="49" fontId="6" fillId="0" borderId="0" xfId="0" applyNumberFormat="1" applyFont="1" applyFill="1" applyBorder="1" applyAlignment="1">
      <alignment horizontal="left" vertical="top" wrapText="1"/>
    </xf>
    <xf numFmtId="0" fontId="6" fillId="0" borderId="0" xfId="603" applyFont="1" applyAlignment="1">
      <alignment horizontal="left" vertical="top" wrapText="1"/>
    </xf>
  </cellXfs>
  <cellStyles count="661">
    <cellStyle name="_Приложение I.13" xfId="1"/>
    <cellStyle name="_Приложение I.13 2" xfId="2"/>
    <cellStyle name="_Приложение I.13_~6498020" xfId="3"/>
    <cellStyle name="_Приложение I.13_~6498020_Книга1" xfId="4"/>
    <cellStyle name="_Приложение I.13_~6498020_Книга1 2" xfId="5"/>
    <cellStyle name="_Приложение I.13_~6498020_Книга1_Приложение I" xfId="6"/>
    <cellStyle name="_Приложение I.13_~6498020_Книга1_Приложение I.9" xfId="7"/>
    <cellStyle name="_Приложение I.13_~6498020_Прил I  торговля 9мес 13)" xfId="8"/>
    <cellStyle name="_Приложение I.13_~6498020_Прил I торговля 9м14" xfId="9"/>
    <cellStyle name="_Приложение I.13_Книга1" xfId="10"/>
    <cellStyle name="_Приложение I.13_Книга1_Книга1" xfId="11"/>
    <cellStyle name="_Приложение I.13_Книга1_Книга1 2" xfId="12"/>
    <cellStyle name="_Приложение I.13_Книга1_Книга1_Приложение I" xfId="13"/>
    <cellStyle name="_Приложение I.13_Книга1_Книга1_Приложение I.9" xfId="14"/>
    <cellStyle name="_Приложение I.13_Книга1_Прил I  торговля 9мес 13)" xfId="15"/>
    <cellStyle name="_Приложение I.13_Книга1_Прил I торговля 9м14" xfId="16"/>
    <cellStyle name="_Приложение I.13_Прил I  торговля 9мес 13)" xfId="17"/>
    <cellStyle name="_Приложение I.13_рус Приложение 1.5_ услуги" xfId="18"/>
    <cellStyle name="_Приложение I.13_рус Приложение 1.5_ услуги_Книга1" xfId="19"/>
    <cellStyle name="_Приложение I.13_рус Приложение 1.5_ услуги_Книга1 2" xfId="20"/>
    <cellStyle name="_Приложение I.13_рус Приложение 1.5_ услуги_Книга1_Приложение I" xfId="21"/>
    <cellStyle name="_Приложение I.13_рус Приложение 1.5_ услуги_Книга1_Приложение I.9" xfId="22"/>
    <cellStyle name="_Приложение I.13_рус Приложение 1.5_ услуги_Прил I  торговля 9мес 13)" xfId="23"/>
    <cellStyle name="_Приложение I.13_рус Приложение 1.5_ услуги_Прил I торговля 9м14" xfId="24"/>
    <cellStyle name="_Приложение I.13_рус Приложение 1.6_усл.по зонам" xfId="25"/>
    <cellStyle name="20% - Акцент1 2" xfId="26"/>
    <cellStyle name="20% - Акцент1 2 2" xfId="27"/>
    <cellStyle name="20% - Акцент1 3" xfId="28"/>
    <cellStyle name="20% - Акцент1 4" xfId="29"/>
    <cellStyle name="20% - Акцент1 5" xfId="30"/>
    <cellStyle name="20% - Акцент1 6" xfId="31"/>
    <cellStyle name="20% - Акцент2 2" xfId="32"/>
    <cellStyle name="20% - Акцент2 2 2" xfId="33"/>
    <cellStyle name="20% - Акцент2 3" xfId="34"/>
    <cellStyle name="20% - Акцент2 4" xfId="35"/>
    <cellStyle name="20% - Акцент2 5" xfId="36"/>
    <cellStyle name="20% - Акцент2 6" xfId="37"/>
    <cellStyle name="20% - Акцент3 2" xfId="38"/>
    <cellStyle name="20% - Акцент3 2 2" xfId="39"/>
    <cellStyle name="20% - Акцент3 3" xfId="40"/>
    <cellStyle name="20% - Акцент3 4" xfId="41"/>
    <cellStyle name="20% - Акцент3 5" xfId="42"/>
    <cellStyle name="20% - Акцент3 6" xfId="43"/>
    <cellStyle name="20% - Акцент4 2" xfId="44"/>
    <cellStyle name="20% - Акцент4 2 2" xfId="45"/>
    <cellStyle name="20% - Акцент4 3" xfId="46"/>
    <cellStyle name="20% - Акцент4 4" xfId="47"/>
    <cellStyle name="20% - Акцент4 5" xfId="48"/>
    <cellStyle name="20% - Акцент4 6" xfId="49"/>
    <cellStyle name="20% - Акцент5 2" xfId="50"/>
    <cellStyle name="20% - Акцент5 2 2" xfId="51"/>
    <cellStyle name="20% - Акцент5 3" xfId="52"/>
    <cellStyle name="20% - Акцент5 4" xfId="53"/>
    <cellStyle name="20% - Акцент5 5" xfId="54"/>
    <cellStyle name="20% - Акцент5 6" xfId="55"/>
    <cellStyle name="20% - Акцент6 2" xfId="56"/>
    <cellStyle name="20% - Акцент6 2 2" xfId="57"/>
    <cellStyle name="20% - Акцент6 3" xfId="58"/>
    <cellStyle name="20% - Акцент6 4" xfId="59"/>
    <cellStyle name="20% - Акцент6 5" xfId="60"/>
    <cellStyle name="20% - Акцент6 6" xfId="61"/>
    <cellStyle name="40% - Акцент1 2" xfId="62"/>
    <cellStyle name="40% - Акцент1 2 2" xfId="63"/>
    <cellStyle name="40% - Акцент1 3" xfId="64"/>
    <cellStyle name="40% - Акцент1 4" xfId="65"/>
    <cellStyle name="40% - Акцент1 5" xfId="66"/>
    <cellStyle name="40% - Акцент1 6" xfId="67"/>
    <cellStyle name="40% - Акцент2 2" xfId="68"/>
    <cellStyle name="40% - Акцент2 3" xfId="69"/>
    <cellStyle name="40% - Акцент2 4" xfId="70"/>
    <cellStyle name="40% - Акцент2 5" xfId="71"/>
    <cellStyle name="40% - Акцент2 6" xfId="72"/>
    <cellStyle name="40% - Акцент3 2" xfId="73"/>
    <cellStyle name="40% - Акцент3 2 2" xfId="74"/>
    <cellStyle name="40% - Акцент3 3" xfId="75"/>
    <cellStyle name="40% - Акцент3 4" xfId="76"/>
    <cellStyle name="40% - Акцент3 5" xfId="77"/>
    <cellStyle name="40% - Акцент3 6" xfId="78"/>
    <cellStyle name="40% - Акцент4 2" xfId="79"/>
    <cellStyle name="40% - Акцент4 2 2" xfId="80"/>
    <cellStyle name="40% - Акцент4 3" xfId="81"/>
    <cellStyle name="40% - Акцент4 4" xfId="82"/>
    <cellStyle name="40% - Акцент4 5" xfId="83"/>
    <cellStyle name="40% - Акцент4 6" xfId="84"/>
    <cellStyle name="40% - Акцент5 2" xfId="85"/>
    <cellStyle name="40% - Акцент5 2 2" xfId="86"/>
    <cellStyle name="40% - Акцент5 3" xfId="87"/>
    <cellStyle name="40% - Акцент5 4" xfId="88"/>
    <cellStyle name="40% - Акцент5 5" xfId="89"/>
    <cellStyle name="40% - Акцент5 6" xfId="90"/>
    <cellStyle name="40% - Акцент6 2" xfId="91"/>
    <cellStyle name="40% - Акцент6 2 2" xfId="92"/>
    <cellStyle name="40% - Акцент6 3" xfId="93"/>
    <cellStyle name="40% - Акцент6 4" xfId="94"/>
    <cellStyle name="40% - Акцент6 5" xfId="95"/>
    <cellStyle name="40% - Акцент6 6" xfId="96"/>
    <cellStyle name="60% - Акцент1 2" xfId="97"/>
    <cellStyle name="60% - Акцент1 2 2" xfId="98"/>
    <cellStyle name="60% - Акцент1 3" xfId="99"/>
    <cellStyle name="60% - Акцент1 4" xfId="100"/>
    <cellStyle name="60% - Акцент1 5" xfId="101"/>
    <cellStyle name="60% - Акцент1 6" xfId="102"/>
    <cellStyle name="60% - Акцент2 2" xfId="103"/>
    <cellStyle name="60% - Акцент2 3" xfId="104"/>
    <cellStyle name="60% - Акцент2 4" xfId="105"/>
    <cellStyle name="60% - Акцент2 5" xfId="106"/>
    <cellStyle name="60% - Акцент2 6" xfId="107"/>
    <cellStyle name="60% - Акцент3 2" xfId="108"/>
    <cellStyle name="60% - Акцент3 2 2" xfId="109"/>
    <cellStyle name="60% - Акцент3 3" xfId="110"/>
    <cellStyle name="60% - Акцент3 4" xfId="111"/>
    <cellStyle name="60% - Акцент3 5" xfId="112"/>
    <cellStyle name="60% - Акцент3 6" xfId="113"/>
    <cellStyle name="60% - Акцент4 2" xfId="114"/>
    <cellStyle name="60% - Акцент4 2 2" xfId="115"/>
    <cellStyle name="60% - Акцент4 3" xfId="116"/>
    <cellStyle name="60% - Акцент4 4" xfId="117"/>
    <cellStyle name="60% - Акцент4 5" xfId="118"/>
    <cellStyle name="60% - Акцент4 6" xfId="119"/>
    <cellStyle name="60% - Акцент5 2" xfId="120"/>
    <cellStyle name="60% - Акцент5 2 2" xfId="121"/>
    <cellStyle name="60% - Акцент5 3" xfId="122"/>
    <cellStyle name="60% - Акцент5 4" xfId="123"/>
    <cellStyle name="60% - Акцент5 5" xfId="124"/>
    <cellStyle name="60% - Акцент5 6" xfId="125"/>
    <cellStyle name="60% - Акцент6 2" xfId="126"/>
    <cellStyle name="60% - Акцент6 2 2" xfId="127"/>
    <cellStyle name="60% - Акцент6 3" xfId="128"/>
    <cellStyle name="60% - Акцент6 4" xfId="129"/>
    <cellStyle name="60% - Акцент6 5" xfId="130"/>
    <cellStyle name="60% - Акцент6 6" xfId="131"/>
    <cellStyle name="Comma" xfId="132"/>
    <cellStyle name="Comma [0]_Book2" xfId="133"/>
    <cellStyle name="Comma 10" xfId="134"/>
    <cellStyle name="Comma 11" xfId="135"/>
    <cellStyle name="Comma 12" xfId="136"/>
    <cellStyle name="Comma 13" xfId="137"/>
    <cellStyle name="Comma 14" xfId="138"/>
    <cellStyle name="Comma 15" xfId="139"/>
    <cellStyle name="Comma 16" xfId="140"/>
    <cellStyle name="Comma 17" xfId="141"/>
    <cellStyle name="Comma 2" xfId="142"/>
    <cellStyle name="Comma 2 2" xfId="143"/>
    <cellStyle name="Comma 2 3" xfId="144"/>
    <cellStyle name="Comma 2 4" xfId="145"/>
    <cellStyle name="Comma 2 5" xfId="146"/>
    <cellStyle name="Comma 2 6" xfId="147"/>
    <cellStyle name="Comma 2 7" xfId="148"/>
    <cellStyle name="Comma 2 8" xfId="149"/>
    <cellStyle name="Comma 3" xfId="150"/>
    <cellStyle name="Comma 4" xfId="151"/>
    <cellStyle name="Comma 5" xfId="152"/>
    <cellStyle name="Comma 6" xfId="153"/>
    <cellStyle name="Comma 7" xfId="154"/>
    <cellStyle name="Comma 8" xfId="155"/>
    <cellStyle name="Comma 9" xfId="156"/>
    <cellStyle name="Comma_Book2" xfId="157"/>
    <cellStyle name="Comma0" xfId="158"/>
    <cellStyle name="Comma0 10" xfId="159"/>
    <cellStyle name="Comma0 11" xfId="160"/>
    <cellStyle name="Comma0 12" xfId="161"/>
    <cellStyle name="Comma0 13" xfId="162"/>
    <cellStyle name="Comma0 2" xfId="163"/>
    <cellStyle name="Comma0 2 2" xfId="164"/>
    <cellStyle name="Comma0 2 3" xfId="165"/>
    <cellStyle name="Comma0 2 4" xfId="166"/>
    <cellStyle name="Comma0 2 5" xfId="167"/>
    <cellStyle name="Comma0 2 6" xfId="168"/>
    <cellStyle name="Comma0 2 7" xfId="169"/>
    <cellStyle name="Comma0 2 8" xfId="170"/>
    <cellStyle name="Comma0 3" xfId="171"/>
    <cellStyle name="Comma0 4" xfId="172"/>
    <cellStyle name="Comma0 5" xfId="173"/>
    <cellStyle name="Comma0 6" xfId="174"/>
    <cellStyle name="Comma0 7" xfId="175"/>
    <cellStyle name="Comma0 8" xfId="176"/>
    <cellStyle name="Comma0 9" xfId="177"/>
    <cellStyle name="Currency" xfId="178"/>
    <cellStyle name="Currency [0]_Book2" xfId="179"/>
    <cellStyle name="Currency 10" xfId="180"/>
    <cellStyle name="Currency 11" xfId="181"/>
    <cellStyle name="Currency 12" xfId="182"/>
    <cellStyle name="Currency 13" xfId="183"/>
    <cellStyle name="Currency 14" xfId="184"/>
    <cellStyle name="Currency 15" xfId="185"/>
    <cellStyle name="Currency 16" xfId="186"/>
    <cellStyle name="Currency 17" xfId="187"/>
    <cellStyle name="Currency 2" xfId="188"/>
    <cellStyle name="Currency 2 2" xfId="189"/>
    <cellStyle name="Currency 2 3" xfId="190"/>
    <cellStyle name="Currency 2 4" xfId="191"/>
    <cellStyle name="Currency 2 5" xfId="192"/>
    <cellStyle name="Currency 2 6" xfId="193"/>
    <cellStyle name="Currency 2 7" xfId="194"/>
    <cellStyle name="Currency 2 8" xfId="195"/>
    <cellStyle name="Currency 3" xfId="196"/>
    <cellStyle name="Currency 4" xfId="197"/>
    <cellStyle name="Currency 5" xfId="198"/>
    <cellStyle name="Currency 6" xfId="199"/>
    <cellStyle name="Currency 7" xfId="200"/>
    <cellStyle name="Currency 8" xfId="201"/>
    <cellStyle name="Currency 9" xfId="202"/>
    <cellStyle name="Currency_Book2" xfId="203"/>
    <cellStyle name="Currency0" xfId="204"/>
    <cellStyle name="Currency0 10" xfId="205"/>
    <cellStyle name="Currency0 11" xfId="206"/>
    <cellStyle name="Currency0 12" xfId="207"/>
    <cellStyle name="Currency0 13" xfId="208"/>
    <cellStyle name="Currency0 2" xfId="209"/>
    <cellStyle name="Currency0 2 2" xfId="210"/>
    <cellStyle name="Currency0 2 3" xfId="211"/>
    <cellStyle name="Currency0 2 4" xfId="212"/>
    <cellStyle name="Currency0 2 5" xfId="213"/>
    <cellStyle name="Currency0 2 6" xfId="214"/>
    <cellStyle name="Currency0 2 7" xfId="215"/>
    <cellStyle name="Currency0 2 8" xfId="216"/>
    <cellStyle name="Currency0 3" xfId="217"/>
    <cellStyle name="Currency0 4" xfId="218"/>
    <cellStyle name="Currency0 5" xfId="219"/>
    <cellStyle name="Currency0 6" xfId="220"/>
    <cellStyle name="Currency0 7" xfId="221"/>
    <cellStyle name="Currency0 8" xfId="222"/>
    <cellStyle name="Currency0 9" xfId="223"/>
    <cellStyle name="Date" xfId="224"/>
    <cellStyle name="Date 10" xfId="225"/>
    <cellStyle name="Date 11" xfId="226"/>
    <cellStyle name="Date 12" xfId="227"/>
    <cellStyle name="Date 13" xfId="228"/>
    <cellStyle name="Date 2" xfId="229"/>
    <cellStyle name="Date 2 2" xfId="230"/>
    <cellStyle name="Date 2 3" xfId="231"/>
    <cellStyle name="Date 2 4" xfId="232"/>
    <cellStyle name="Date 2 5" xfId="233"/>
    <cellStyle name="Date 2 6" xfId="234"/>
    <cellStyle name="Date 2 7" xfId="235"/>
    <cellStyle name="Date 2 8" xfId="236"/>
    <cellStyle name="Date 3" xfId="237"/>
    <cellStyle name="Date 4" xfId="238"/>
    <cellStyle name="Date 5" xfId="239"/>
    <cellStyle name="Date 6" xfId="240"/>
    <cellStyle name="Date 7" xfId="241"/>
    <cellStyle name="Date 8" xfId="242"/>
    <cellStyle name="Date 9" xfId="243"/>
    <cellStyle name="Fixed" xfId="244"/>
    <cellStyle name="Fixed 10" xfId="245"/>
    <cellStyle name="Fixed 11" xfId="246"/>
    <cellStyle name="Fixed 12" xfId="247"/>
    <cellStyle name="Fixed 13" xfId="248"/>
    <cellStyle name="Fixed 2" xfId="249"/>
    <cellStyle name="Fixed 2 2" xfId="250"/>
    <cellStyle name="Fixed 2 3" xfId="251"/>
    <cellStyle name="Fixed 2 4" xfId="252"/>
    <cellStyle name="Fixed 2 5" xfId="253"/>
    <cellStyle name="Fixed 2 6" xfId="254"/>
    <cellStyle name="Fixed 2 7" xfId="255"/>
    <cellStyle name="Fixed 2 8" xfId="256"/>
    <cellStyle name="Fixed 3" xfId="257"/>
    <cellStyle name="Fixed 4" xfId="258"/>
    <cellStyle name="Fixed 5" xfId="259"/>
    <cellStyle name="Fixed 6" xfId="260"/>
    <cellStyle name="Fixed 7" xfId="261"/>
    <cellStyle name="Fixed 8" xfId="262"/>
    <cellStyle name="Fixed 9" xfId="263"/>
    <cellStyle name="Heading 1" xfId="264"/>
    <cellStyle name="Heading 2" xfId="265"/>
    <cellStyle name="Iau?iue_?ac?.oaa.90-92" xfId="266"/>
    <cellStyle name="Îáû÷íûé_93ãîä (2)" xfId="267"/>
    <cellStyle name="normal" xfId="268"/>
    <cellStyle name="normal 10" xfId="269"/>
    <cellStyle name="normal 11" xfId="270"/>
    <cellStyle name="normal 12" xfId="271"/>
    <cellStyle name="normal 13" xfId="272"/>
    <cellStyle name="normal 2" xfId="273"/>
    <cellStyle name="normal 2 2" xfId="274"/>
    <cellStyle name="normal 2 3" xfId="275"/>
    <cellStyle name="normal 2 4" xfId="276"/>
    <cellStyle name="normal 2 5" xfId="277"/>
    <cellStyle name="normal 2 6" xfId="278"/>
    <cellStyle name="normal 2 7" xfId="279"/>
    <cellStyle name="normal 2 8" xfId="280"/>
    <cellStyle name="normal 3" xfId="281"/>
    <cellStyle name="normal 4" xfId="282"/>
    <cellStyle name="normal 5" xfId="283"/>
    <cellStyle name="normal 6" xfId="284"/>
    <cellStyle name="normal 7" xfId="285"/>
    <cellStyle name="normal 8" xfId="286"/>
    <cellStyle name="normal 9" xfId="287"/>
    <cellStyle name="Ouny?e [0]_Eeno1" xfId="288"/>
    <cellStyle name="Ouny?e_Eeno1" xfId="289"/>
    <cellStyle name="Òûñÿ÷è [0]_Ëèñò1" xfId="290"/>
    <cellStyle name="Òûñÿ÷è_Ëèñò1" xfId="291"/>
    <cellStyle name="Percent" xfId="292"/>
    <cellStyle name="Percent 10" xfId="293"/>
    <cellStyle name="Percent 11" xfId="294"/>
    <cellStyle name="Percent 12" xfId="295"/>
    <cellStyle name="Percent 13" xfId="296"/>
    <cellStyle name="Percent 2" xfId="297"/>
    <cellStyle name="Percent 2 2" xfId="298"/>
    <cellStyle name="Percent 2 3" xfId="299"/>
    <cellStyle name="Percent 2 4" xfId="300"/>
    <cellStyle name="Percent 2 5" xfId="301"/>
    <cellStyle name="Percent 2 6" xfId="302"/>
    <cellStyle name="Percent 2 7" xfId="303"/>
    <cellStyle name="Percent 2 8" xfId="304"/>
    <cellStyle name="Percent 3" xfId="305"/>
    <cellStyle name="Percent 4" xfId="306"/>
    <cellStyle name="Percent 5" xfId="307"/>
    <cellStyle name="Percent 6" xfId="308"/>
    <cellStyle name="Percent 7" xfId="309"/>
    <cellStyle name="Percent 8" xfId="310"/>
    <cellStyle name="Percent 9" xfId="311"/>
    <cellStyle name="S10" xfId="312"/>
    <cellStyle name="S12" xfId="313"/>
    <cellStyle name="S13" xfId="314"/>
    <cellStyle name="S14" xfId="315"/>
    <cellStyle name="S15" xfId="316"/>
    <cellStyle name="S16" xfId="317"/>
    <cellStyle name="S2" xfId="318"/>
    <cellStyle name="S3_mis_НПС(объем)" xfId="319"/>
    <cellStyle name="S4 3 2" xfId="320"/>
    <cellStyle name="S4_mis_НПС(объем)" xfId="321"/>
    <cellStyle name="S5_mis_НПС(объем)" xfId="322"/>
    <cellStyle name="S6" xfId="323"/>
    <cellStyle name="S7" xfId="324"/>
    <cellStyle name="S8_mis_НПС(объем)" xfId="325"/>
    <cellStyle name="S9_mis_НПС(объем)" xfId="326"/>
    <cellStyle name="SAPBEXaggData" xfId="327"/>
    <cellStyle name="SAPBEXaggDataEmph" xfId="328"/>
    <cellStyle name="SAPBEXaggItem" xfId="329"/>
    <cellStyle name="SAPBEXaggItemX" xfId="330"/>
    <cellStyle name="SAPBEXchaText" xfId="331"/>
    <cellStyle name="SAPBEXexcBad7" xfId="332"/>
    <cellStyle name="SAPBEXexcBad8" xfId="333"/>
    <cellStyle name="SAPBEXexcBad9" xfId="334"/>
    <cellStyle name="SAPBEXexcCritical4" xfId="335"/>
    <cellStyle name="SAPBEXexcCritical5" xfId="336"/>
    <cellStyle name="SAPBEXexcCritical6" xfId="337"/>
    <cellStyle name="SAPBEXexcGood1" xfId="338"/>
    <cellStyle name="SAPBEXexcGood2" xfId="339"/>
    <cellStyle name="SAPBEXexcGood3" xfId="340"/>
    <cellStyle name="SAPBEXfilterDrill" xfId="341"/>
    <cellStyle name="SAPBEXfilterItem" xfId="342"/>
    <cellStyle name="SAPBEXfilterText" xfId="343"/>
    <cellStyle name="SAPBEXfilterText 2" xfId="344"/>
    <cellStyle name="SAPBEXfilterText 2 2" xfId="345"/>
    <cellStyle name="SAPBEXfilterText 2_Книга1" xfId="346"/>
    <cellStyle name="SAPBEXfilterText_~6498020" xfId="347"/>
    <cellStyle name="SAPBEXformats" xfId="348"/>
    <cellStyle name="SAPBEXheaderItem" xfId="349"/>
    <cellStyle name="SAPBEXheaderItem 2" xfId="350"/>
    <cellStyle name="SAPBEXheaderItem 2 2" xfId="351"/>
    <cellStyle name="SAPBEXheaderItem 2_Книга1" xfId="352"/>
    <cellStyle name="SAPBEXheaderItem_~6498020" xfId="353"/>
    <cellStyle name="SAPBEXheaderText" xfId="354"/>
    <cellStyle name="SAPBEXheaderText 2" xfId="355"/>
    <cellStyle name="SAPBEXheaderText 2 2" xfId="356"/>
    <cellStyle name="SAPBEXheaderText 2_Книга1" xfId="357"/>
    <cellStyle name="SAPBEXheaderText_~6498020" xfId="358"/>
    <cellStyle name="SAPBEXHLevel0" xfId="359"/>
    <cellStyle name="SAPBEXHLevel0 2" xfId="360"/>
    <cellStyle name="SAPBEXHLevel0 2 2" xfId="361"/>
    <cellStyle name="SAPBEXHLevel0 2_Книга1" xfId="362"/>
    <cellStyle name="SAPBEXHLevel0_~6498020" xfId="363"/>
    <cellStyle name="SAPBEXHLevel0X" xfId="364"/>
    <cellStyle name="SAPBEXHLevel0X 2" xfId="365"/>
    <cellStyle name="SAPBEXHLevel0X 2 2" xfId="366"/>
    <cellStyle name="SAPBEXHLevel0X 2_Книга1" xfId="367"/>
    <cellStyle name="SAPBEXHLevel0X_~6498020" xfId="368"/>
    <cellStyle name="SAPBEXHLevel1" xfId="369"/>
    <cellStyle name="SAPBEXHLevel1 2" xfId="370"/>
    <cellStyle name="SAPBEXHLevel1 2 2" xfId="371"/>
    <cellStyle name="SAPBEXHLevel1 2_Книга1" xfId="372"/>
    <cellStyle name="SAPBEXHLevel1_~6498020" xfId="373"/>
    <cellStyle name="SAPBEXHLevel1X" xfId="374"/>
    <cellStyle name="SAPBEXHLevel1X 2" xfId="375"/>
    <cellStyle name="SAPBEXHLevel1X 2 2" xfId="376"/>
    <cellStyle name="SAPBEXHLevel1X 2_Книга1" xfId="377"/>
    <cellStyle name="SAPBEXHLevel1X_~6498020" xfId="378"/>
    <cellStyle name="SAPBEXHLevel2" xfId="379"/>
    <cellStyle name="SAPBEXHLevel2 2" xfId="380"/>
    <cellStyle name="SAPBEXHLevel2 2 2" xfId="381"/>
    <cellStyle name="SAPBEXHLevel2 2_Книга1" xfId="382"/>
    <cellStyle name="SAPBEXHLevel2_~6498020" xfId="383"/>
    <cellStyle name="SAPBEXHLevel2X" xfId="384"/>
    <cellStyle name="SAPBEXHLevel2X 2" xfId="385"/>
    <cellStyle name="SAPBEXHLevel2X 2 2" xfId="386"/>
    <cellStyle name="SAPBEXHLevel2X 2_Книга1" xfId="387"/>
    <cellStyle name="SAPBEXHLevel2X_~6498020" xfId="388"/>
    <cellStyle name="SAPBEXHLevel3" xfId="389"/>
    <cellStyle name="SAPBEXHLevel3 2" xfId="390"/>
    <cellStyle name="SAPBEXHLevel3 2 2" xfId="391"/>
    <cellStyle name="SAPBEXHLevel3 2_Книга1" xfId="392"/>
    <cellStyle name="SAPBEXHLevel3_~6498020" xfId="393"/>
    <cellStyle name="SAPBEXHLevel3X" xfId="394"/>
    <cellStyle name="SAPBEXHLevel3X 2" xfId="395"/>
    <cellStyle name="SAPBEXHLevel3X 2 2" xfId="396"/>
    <cellStyle name="SAPBEXHLevel3X 2_Книга1" xfId="397"/>
    <cellStyle name="SAPBEXHLevel3X_~6498020" xfId="398"/>
    <cellStyle name="SAPBEXresData" xfId="399"/>
    <cellStyle name="SAPBEXresDataEmph" xfId="400"/>
    <cellStyle name="SAPBEXresItem" xfId="401"/>
    <cellStyle name="SAPBEXresItemX" xfId="402"/>
    <cellStyle name="SAPBEXstdData" xfId="403"/>
    <cellStyle name="SAPBEXstdDataEmph" xfId="404"/>
    <cellStyle name="SAPBEXstdItem" xfId="405"/>
    <cellStyle name="SAPBEXstdItemX" xfId="406"/>
    <cellStyle name="SAPBEXtitle" xfId="407"/>
    <cellStyle name="SAPBEXtitle 2" xfId="408"/>
    <cellStyle name="SAPBEXtitle 2 2" xfId="409"/>
    <cellStyle name="SAPBEXtitle 2_Книга1" xfId="410"/>
    <cellStyle name="SAPBEXtitle_~6498020" xfId="411"/>
    <cellStyle name="SAPBEXundefined" xfId="412"/>
    <cellStyle name="Total" xfId="413"/>
    <cellStyle name="Total 10" xfId="414"/>
    <cellStyle name="Total 11" xfId="415"/>
    <cellStyle name="Total 12" xfId="416"/>
    <cellStyle name="Total 13" xfId="417"/>
    <cellStyle name="Total 2" xfId="418"/>
    <cellStyle name="Total 2 2" xfId="419"/>
    <cellStyle name="Total 2 3" xfId="420"/>
    <cellStyle name="Total 2 4" xfId="421"/>
    <cellStyle name="Total 2 5" xfId="422"/>
    <cellStyle name="Total 2 6" xfId="423"/>
    <cellStyle name="Total 2 7" xfId="424"/>
    <cellStyle name="Total 2 8" xfId="425"/>
    <cellStyle name="Total 3" xfId="426"/>
    <cellStyle name="Total 4" xfId="427"/>
    <cellStyle name="Total 5" xfId="428"/>
    <cellStyle name="Total 6" xfId="429"/>
    <cellStyle name="Total 7" xfId="430"/>
    <cellStyle name="Total 8" xfId="431"/>
    <cellStyle name="Total 9" xfId="432"/>
    <cellStyle name="Акцент1 2" xfId="433"/>
    <cellStyle name="Акцент1 2 2" xfId="434"/>
    <cellStyle name="Акцент1 3" xfId="435"/>
    <cellStyle name="Акцент1 4" xfId="436"/>
    <cellStyle name="Акцент1 5" xfId="437"/>
    <cellStyle name="Акцент1 6" xfId="438"/>
    <cellStyle name="Акцент2 2" xfId="439"/>
    <cellStyle name="Акцент2 3" xfId="440"/>
    <cellStyle name="Акцент2 4" xfId="441"/>
    <cellStyle name="Акцент2 5" xfId="442"/>
    <cellStyle name="Акцент2 6" xfId="443"/>
    <cellStyle name="Акцент3 2" xfId="444"/>
    <cellStyle name="Акцент3 3" xfId="445"/>
    <cellStyle name="Акцент3 4" xfId="446"/>
    <cellStyle name="Акцент3 5" xfId="447"/>
    <cellStyle name="Акцент3 6" xfId="448"/>
    <cellStyle name="Акцент4 2" xfId="449"/>
    <cellStyle name="Акцент4 2 2" xfId="450"/>
    <cellStyle name="Акцент4 3" xfId="451"/>
    <cellStyle name="Акцент4 4" xfId="452"/>
    <cellStyle name="Акцент4 5" xfId="453"/>
    <cellStyle name="Акцент4 6" xfId="454"/>
    <cellStyle name="Акцент5 2" xfId="455"/>
    <cellStyle name="Акцент5 3" xfId="456"/>
    <cellStyle name="Акцент5 4" xfId="457"/>
    <cellStyle name="Акцент5 5" xfId="458"/>
    <cellStyle name="Акцент5 6" xfId="459"/>
    <cellStyle name="Акцент6 2" xfId="460"/>
    <cellStyle name="Акцент6 2 2" xfId="461"/>
    <cellStyle name="Акцент6 3" xfId="462"/>
    <cellStyle name="Акцент6 4" xfId="463"/>
    <cellStyle name="Акцент6 5" xfId="464"/>
    <cellStyle name="Акцент6 6" xfId="465"/>
    <cellStyle name="Ввод  2" xfId="466"/>
    <cellStyle name="Ввод  3" xfId="467"/>
    <cellStyle name="Ввод  4" xfId="468"/>
    <cellStyle name="Ввод  5" xfId="469"/>
    <cellStyle name="Ввод  6" xfId="470"/>
    <cellStyle name="Вывод 2" xfId="471"/>
    <cellStyle name="Вывод 2 2" xfId="472"/>
    <cellStyle name="Вывод 2_Приложение I.8. Баланс вторичных доходов" xfId="473"/>
    <cellStyle name="Вывод 3" xfId="474"/>
    <cellStyle name="Вывод 4" xfId="475"/>
    <cellStyle name="Вывод 5" xfId="476"/>
    <cellStyle name="Вывод 6" xfId="477"/>
    <cellStyle name="Вычисление 2" xfId="478"/>
    <cellStyle name="Вычисление 2 2" xfId="479"/>
    <cellStyle name="Вычисление 2_Приложение I.8. Баланс вторичных доходов" xfId="480"/>
    <cellStyle name="Вычисление 3" xfId="481"/>
    <cellStyle name="Вычисление 4" xfId="482"/>
    <cellStyle name="Вычисление 5" xfId="483"/>
    <cellStyle name="Вычисление 6" xfId="484"/>
    <cellStyle name="Гиперссылка" xfId="485" builtinId="8"/>
    <cellStyle name="Денежный 2" xfId="486"/>
    <cellStyle name="Заголовок 1 2" xfId="487"/>
    <cellStyle name="Заголовок 1 2 2" xfId="488"/>
    <cellStyle name="Заголовок 1 2_Приложение I.8. Баланс вторичных доходов" xfId="489"/>
    <cellStyle name="Заголовок 1 3" xfId="490"/>
    <cellStyle name="Заголовок 1 4" xfId="491"/>
    <cellStyle name="Заголовок 1 5" xfId="492"/>
    <cellStyle name="Заголовок 1 6" xfId="493"/>
    <cellStyle name="Заголовок 2 2" xfId="494"/>
    <cellStyle name="Заголовок 2 2 2" xfId="495"/>
    <cellStyle name="Заголовок 2 2_Приложение I.8. Баланс вторичных доходов" xfId="496"/>
    <cellStyle name="Заголовок 2 3" xfId="497"/>
    <cellStyle name="Заголовок 2 4" xfId="498"/>
    <cellStyle name="Заголовок 2 5" xfId="499"/>
    <cellStyle name="Заголовок 2 6" xfId="500"/>
    <cellStyle name="Заголовок 3 2" xfId="501"/>
    <cellStyle name="Заголовок 3 2 2" xfId="502"/>
    <cellStyle name="Заголовок 3 2_Приложение I.8. Баланс вторичных доходов" xfId="503"/>
    <cellStyle name="Заголовок 3 3" xfId="504"/>
    <cellStyle name="Заголовок 3 4" xfId="505"/>
    <cellStyle name="Заголовок 3 5" xfId="506"/>
    <cellStyle name="Заголовок 3 6" xfId="507"/>
    <cellStyle name="Заголовок 4 2" xfId="508"/>
    <cellStyle name="Заголовок 4 2 2" xfId="509"/>
    <cellStyle name="Заголовок 4 3" xfId="510"/>
    <cellStyle name="Заголовок 4 4" xfId="511"/>
    <cellStyle name="Заголовок 4 5" xfId="512"/>
    <cellStyle name="Заголовок 4 6" xfId="513"/>
    <cellStyle name="Итог 2" xfId="514"/>
    <cellStyle name="Итог 2 2" xfId="515"/>
    <cellStyle name="Итог 2_Приложение I.8. Баланс вторичных доходов" xfId="516"/>
    <cellStyle name="Итог 3" xfId="517"/>
    <cellStyle name="Итог 4" xfId="518"/>
    <cellStyle name="Итог 5" xfId="519"/>
    <cellStyle name="Итог 6" xfId="520"/>
    <cellStyle name="Контрольная ячейка 2" xfId="521"/>
    <cellStyle name="Контрольная ячейка 3" xfId="522"/>
    <cellStyle name="Контрольная ячейка 4" xfId="523"/>
    <cellStyle name="Контрольная ячейка 5" xfId="524"/>
    <cellStyle name="Контрольная ячейка 6" xfId="525"/>
    <cellStyle name="Название 2" xfId="526"/>
    <cellStyle name="Название 2 2" xfId="527"/>
    <cellStyle name="Название 3" xfId="528"/>
    <cellStyle name="Название 4" xfId="529"/>
    <cellStyle name="Название 5" xfId="530"/>
    <cellStyle name="Название 6" xfId="531"/>
    <cellStyle name="Нейтральный 2" xfId="532"/>
    <cellStyle name="Нейтральный 2 2" xfId="533"/>
    <cellStyle name="Нейтральный 3" xfId="534"/>
    <cellStyle name="Нейтральный 4" xfId="535"/>
    <cellStyle name="Нейтральный 5" xfId="536"/>
    <cellStyle name="Нейтральный 6" xfId="537"/>
    <cellStyle name="Обычный" xfId="0" builtinId="0"/>
    <cellStyle name="Обычный 10" xfId="538"/>
    <cellStyle name="Обычный 2" xfId="539"/>
    <cellStyle name="Обычный 2 2" xfId="540"/>
    <cellStyle name="Обычный 2 2 2" xfId="541"/>
    <cellStyle name="Обычный 2 2 2 2" xfId="542"/>
    <cellStyle name="Обычный 2 2 2 2 2" xfId="543"/>
    <cellStyle name="Обычный 2 2 2 2 2 2" xfId="544"/>
    <cellStyle name="Обычный 2 2 2 2 2 2 2" xfId="545"/>
    <cellStyle name="Обычный 2 2 2 2 2 2 2 2" xfId="546"/>
    <cellStyle name="Обычный 2 2 2 2 2 3" xfId="547"/>
    <cellStyle name="Обычный 2 2 2 2 3" xfId="548"/>
    <cellStyle name="Обычный 2 2 2 3" xfId="549"/>
    <cellStyle name="Обычный 2 2 2 4" xfId="550"/>
    <cellStyle name="Обычный 2 2 3" xfId="551"/>
    <cellStyle name="Обычный 2 2 4" xfId="552"/>
    <cellStyle name="Обычный 2 3" xfId="553"/>
    <cellStyle name="Обычный 2 4" xfId="554"/>
    <cellStyle name="Обычный 2 5" xfId="555"/>
    <cellStyle name="Обычный 2 6" xfId="556"/>
    <cellStyle name="Обычный 2 7" xfId="557"/>
    <cellStyle name="Обычный 2_~6498020" xfId="558"/>
    <cellStyle name="Обычный 21 2" xfId="559"/>
    <cellStyle name="Обычный 3" xfId="560"/>
    <cellStyle name="Обычный 3 10" xfId="561"/>
    <cellStyle name="Обычный 3 11" xfId="562"/>
    <cellStyle name="Обычный 3 12" xfId="563"/>
    <cellStyle name="Обычный 3 2" xfId="564"/>
    <cellStyle name="Обычный 3 3" xfId="565"/>
    <cellStyle name="Обычный 3 3 2" xfId="566"/>
    <cellStyle name="Обычный 3 4" xfId="567"/>
    <cellStyle name="Обычный 3 5" xfId="568"/>
    <cellStyle name="Обычный 3 5 2" xfId="569"/>
    <cellStyle name="Обычный 3 5 2 2" xfId="570"/>
    <cellStyle name="Обычный 3 5 2 3" xfId="571"/>
    <cellStyle name="Обычный 3 5 3" xfId="572"/>
    <cellStyle name="Обычный 3 5 3 2" xfId="573"/>
    <cellStyle name="Обычный 3 5 3 3" xfId="574"/>
    <cellStyle name="Обычный 3 5 4" xfId="575"/>
    <cellStyle name="Обычный 3 5 4 2" xfId="576"/>
    <cellStyle name="Обычный 3 5 4 3" xfId="577"/>
    <cellStyle name="Обычный 3 5 5" xfId="578"/>
    <cellStyle name="Обычный 3 5 6" xfId="579"/>
    <cellStyle name="Обычный 3 6" xfId="580"/>
    <cellStyle name="Обычный 3 7" xfId="581"/>
    <cellStyle name="Обычный 3 7 2" xfId="582"/>
    <cellStyle name="Обычный 3 7 3" xfId="583"/>
    <cellStyle name="Обычный 3 8" xfId="584"/>
    <cellStyle name="Обычный 3 8 2" xfId="585"/>
    <cellStyle name="Обычный 3 8 3" xfId="586"/>
    <cellStyle name="Обычный 3 9" xfId="587"/>
    <cellStyle name="Обычный 3 9 2" xfId="588"/>
    <cellStyle name="Обычный 3 9 3" xfId="589"/>
    <cellStyle name="Обычный 4" xfId="590"/>
    <cellStyle name="Обычный 4 2" xfId="591"/>
    <cellStyle name="Обычный 4 2 2" xfId="592"/>
    <cellStyle name="Обычный 4 2 3" xfId="593"/>
    <cellStyle name="Обычный 4 3" xfId="594"/>
    <cellStyle name="Обычный 4 3 2" xfId="595"/>
    <cellStyle name="Обычный 4 3 3" xfId="596"/>
    <cellStyle name="Обычный 4 4" xfId="597"/>
    <cellStyle name="Обычный 4 4 2" xfId="598"/>
    <cellStyle name="Обычный 4 4 3" xfId="599"/>
    <cellStyle name="Обычный 4 5" xfId="600"/>
    <cellStyle name="Обычный 4 6" xfId="601"/>
    <cellStyle name="Обычный 5" xfId="602"/>
    <cellStyle name="Обычный 5 2" xfId="603"/>
    <cellStyle name="Обычный 5 3" xfId="604"/>
    <cellStyle name="Обычный 5 4" xfId="605"/>
    <cellStyle name="Обычный 6" xfId="606"/>
    <cellStyle name="Обычный 6 2" xfId="607"/>
    <cellStyle name="Обычный 6 3" xfId="608"/>
    <cellStyle name="Обычный 6 4" xfId="609"/>
    <cellStyle name="Обычный 7" xfId="610"/>
    <cellStyle name="Обычный 7 2" xfId="611"/>
    <cellStyle name="Обычный 7 3" xfId="612"/>
    <cellStyle name="Обычный 8" xfId="613"/>
    <cellStyle name="Обычный 9" xfId="614"/>
    <cellStyle name="Обычный_Кварт" xfId="615"/>
    <cellStyle name="Плохой 2" xfId="616"/>
    <cellStyle name="Плохой 2 2" xfId="617"/>
    <cellStyle name="Плохой 3" xfId="618"/>
    <cellStyle name="Плохой 4" xfId="619"/>
    <cellStyle name="Плохой 5" xfId="620"/>
    <cellStyle name="Плохой 6" xfId="621"/>
    <cellStyle name="Пояснение 2" xfId="622"/>
    <cellStyle name="Пояснение 3" xfId="623"/>
    <cellStyle name="Пояснение 4" xfId="624"/>
    <cellStyle name="Пояснение 5" xfId="625"/>
    <cellStyle name="Пояснение 6" xfId="626"/>
    <cellStyle name="Примечание 2" xfId="627"/>
    <cellStyle name="Примечание 2 2" xfId="628"/>
    <cellStyle name="Примечание 2_Приложение I.8. Баланс вторичных доходов" xfId="629"/>
    <cellStyle name="Примечание 3" xfId="630"/>
    <cellStyle name="Примечание 4" xfId="631"/>
    <cellStyle name="Примечание 5" xfId="632"/>
    <cellStyle name="Примечание 6" xfId="633"/>
    <cellStyle name="Процентный 2" xfId="634"/>
    <cellStyle name="Процентный 2 2" xfId="635"/>
    <cellStyle name="Процентный 2 3" xfId="636"/>
    <cellStyle name="Связанная ячейка 2" xfId="637"/>
    <cellStyle name="Связанная ячейка 2 2" xfId="638"/>
    <cellStyle name="Связанная ячейка 2_Приложение I.8. Баланс вторичных доходов" xfId="639"/>
    <cellStyle name="Связанная ячейка 3" xfId="640"/>
    <cellStyle name="Связанная ячейка 4" xfId="641"/>
    <cellStyle name="Связанная ячейка 5" xfId="642"/>
    <cellStyle name="Связанная ячейка 6" xfId="643"/>
    <cellStyle name="Стиль 1" xfId="644"/>
    <cellStyle name="Стиль 2" xfId="645"/>
    <cellStyle name="Текст предупреждения 2" xfId="646"/>
    <cellStyle name="Текст предупреждения 3" xfId="647"/>
    <cellStyle name="Текст предупреждения 4" xfId="648"/>
    <cellStyle name="Текст предупреждения 5" xfId="649"/>
    <cellStyle name="Текст предупреждения 6" xfId="650"/>
    <cellStyle name="Тысячи [0]_Модуль2" xfId="651"/>
    <cellStyle name="Тысячи_Sheet1" xfId="652"/>
    <cellStyle name="Финансовый 2" xfId="653"/>
    <cellStyle name="Финансовый 2 2" xfId="654"/>
    <cellStyle name="Хороший 2" xfId="655"/>
    <cellStyle name="Хороший 2 2" xfId="656"/>
    <cellStyle name="Хороший 3" xfId="657"/>
    <cellStyle name="Хороший 4" xfId="658"/>
    <cellStyle name="Хороший 5" xfId="659"/>
    <cellStyle name="Хороший 6" xfId="66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taldau.stat.gov.kz/en/Search/SearchByKeyWord" TargetMode="External"/><Relationship Id="rId7" Type="http://schemas.openxmlformats.org/officeDocument/2006/relationships/hyperlink" Target="https://stat.gov.kz/en/industries/economy/national-accounts/publications/505830/" TargetMode="External"/><Relationship Id="rId2" Type="http://schemas.openxmlformats.org/officeDocument/2006/relationships/hyperlink" Target="https://stat.gov.kz/upload/iblock/034/vbx71xe56fgqub14iu0l7jit4gfevx5p/27.Methodology%20for%20calculating%20gross%20domestic%20product%20using%20the%20final%20use%20method%20at%20current%20and%20constant%20prices.rar" TargetMode="External"/><Relationship Id="rId1" Type="http://schemas.openxmlformats.org/officeDocument/2006/relationships/hyperlink" Target="mailto:ai.dosmukhambetova@aspire.gov.kz" TargetMode="External"/><Relationship Id="rId6" Type="http://schemas.openxmlformats.org/officeDocument/2006/relationships/hyperlink" Target="https://stat.gov.kz/en/industries/economy/national-accounts/publications/505535/" TargetMode="External"/><Relationship Id="rId5" Type="http://schemas.openxmlformats.org/officeDocument/2006/relationships/hyperlink" Target="https://stat.gov.kz/en/industries/economy/national-accounts/publications/507159/" TargetMode="External"/><Relationship Id="rId4" Type="http://schemas.openxmlformats.org/officeDocument/2006/relationships/hyperlink" Target="https://stat.gov.kz/ru/classifiers/statistical/2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D31"/>
  <sheetViews>
    <sheetView tabSelected="1" workbookViewId="0">
      <selection sqref="A1:B1"/>
    </sheetView>
  </sheetViews>
  <sheetFormatPr defaultRowHeight="14.25"/>
  <cols>
    <col min="1" max="1" width="44.28515625" style="5" customWidth="1"/>
    <col min="2" max="2" width="94.7109375" style="5" customWidth="1"/>
    <col min="3" max="16384" width="9.140625" style="5"/>
  </cols>
  <sheetData>
    <row r="1" spans="1:4" ht="13.5" customHeight="1">
      <c r="A1" s="81"/>
      <c r="B1" s="81"/>
    </row>
    <row r="2" spans="1:4" ht="15" customHeight="1">
      <c r="A2" s="69" t="s">
        <v>13</v>
      </c>
      <c r="B2" s="18" t="s">
        <v>64</v>
      </c>
    </row>
    <row r="3" spans="1:4" ht="15" customHeight="1">
      <c r="A3" s="69" t="s">
        <v>24</v>
      </c>
      <c r="B3" s="70" t="s">
        <v>104</v>
      </c>
      <c r="D3"/>
    </row>
    <row r="4" spans="1:4" ht="15" customHeight="1">
      <c r="A4" s="69" t="s">
        <v>0</v>
      </c>
      <c r="B4" s="61" t="s">
        <v>101</v>
      </c>
    </row>
    <row r="5" spans="1:4" ht="15" customHeight="1">
      <c r="A5" s="69" t="s">
        <v>110</v>
      </c>
      <c r="B5" s="70" t="s">
        <v>104</v>
      </c>
      <c r="D5"/>
    </row>
    <row r="6" spans="1:4" ht="17.45" customHeight="1">
      <c r="A6" s="69" t="s">
        <v>14</v>
      </c>
      <c r="B6" s="75" t="s">
        <v>112</v>
      </c>
    </row>
    <row r="7" spans="1:4">
      <c r="A7" s="69" t="s">
        <v>15</v>
      </c>
      <c r="B7" s="52" t="s">
        <v>102</v>
      </c>
      <c r="D7"/>
    </row>
    <row r="8" spans="1:4" ht="13.5" customHeight="1">
      <c r="A8" s="69" t="s">
        <v>9</v>
      </c>
      <c r="B8" s="62" t="s">
        <v>109</v>
      </c>
    </row>
    <row r="9" spans="1:4" ht="18" customHeight="1">
      <c r="A9" s="69" t="s">
        <v>16</v>
      </c>
      <c r="B9" s="52" t="s">
        <v>103</v>
      </c>
      <c r="D9"/>
    </row>
    <row r="10" spans="1:4">
      <c r="A10" s="69" t="s">
        <v>17</v>
      </c>
      <c r="B10" s="52" t="s">
        <v>25</v>
      </c>
    </row>
    <row r="11" spans="1:4">
      <c r="A11" s="69" t="s">
        <v>111</v>
      </c>
      <c r="B11" s="52"/>
      <c r="D11"/>
    </row>
    <row r="12" spans="1:4" ht="14.25" customHeight="1">
      <c r="A12" s="69" t="s">
        <v>18</v>
      </c>
      <c r="B12" s="71" t="s">
        <v>26</v>
      </c>
      <c r="C12" s="14"/>
    </row>
    <row r="13" spans="1:4" ht="38.25">
      <c r="A13" s="69" t="s">
        <v>10</v>
      </c>
      <c r="B13" s="72" t="s">
        <v>27</v>
      </c>
      <c r="C13" s="14"/>
      <c r="D13"/>
    </row>
    <row r="14" spans="1:4" ht="25.5">
      <c r="A14" s="82" t="s">
        <v>11</v>
      </c>
      <c r="B14" s="77" t="s">
        <v>115</v>
      </c>
    </row>
    <row r="15" spans="1:4" ht="25.5">
      <c r="A15" s="83"/>
      <c r="B15" s="77" t="s">
        <v>116</v>
      </c>
    </row>
    <row r="16" spans="1:4">
      <c r="A16" s="84"/>
      <c r="B16" s="79" t="s">
        <v>117</v>
      </c>
    </row>
    <row r="17" spans="1:4" ht="14.25" customHeight="1">
      <c r="A17" s="69" t="s">
        <v>12</v>
      </c>
      <c r="B17" s="73" t="s">
        <v>28</v>
      </c>
      <c r="D17"/>
    </row>
    <row r="18" spans="1:4" ht="14.25" customHeight="1">
      <c r="A18" s="69" t="s">
        <v>19</v>
      </c>
      <c r="B18" s="15">
        <v>46216</v>
      </c>
    </row>
    <row r="19" spans="1:4" ht="14.25" customHeight="1">
      <c r="A19" s="69" t="s">
        <v>20</v>
      </c>
      <c r="B19" s="15">
        <v>46307</v>
      </c>
      <c r="D19"/>
    </row>
    <row r="20" spans="1:4" ht="14.25" customHeight="1">
      <c r="A20" s="69" t="s">
        <v>21</v>
      </c>
      <c r="B20" s="16" t="s">
        <v>29</v>
      </c>
    </row>
    <row r="21" spans="1:4" ht="14.25" customHeight="1">
      <c r="A21" s="69" t="s">
        <v>1</v>
      </c>
      <c r="B21" s="16" t="s">
        <v>125</v>
      </c>
      <c r="D21"/>
    </row>
    <row r="22" spans="1:4" ht="14.25" customHeight="1">
      <c r="A22" s="69" t="s">
        <v>22</v>
      </c>
      <c r="B22" s="17" t="s">
        <v>100</v>
      </c>
    </row>
    <row r="23" spans="1:4" ht="14.25" customHeight="1">
      <c r="A23" s="69" t="s">
        <v>23</v>
      </c>
      <c r="B23" s="74" t="s">
        <v>30</v>
      </c>
      <c r="D23"/>
    </row>
    <row r="24" spans="1:4">
      <c r="A24" s="7"/>
      <c r="B24" s="7"/>
    </row>
    <row r="25" spans="1:4">
      <c r="A25" s="7"/>
      <c r="B25" s="7"/>
      <c r="D25"/>
    </row>
    <row r="26" spans="1:4">
      <c r="A26" s="7"/>
      <c r="B26" s="7"/>
    </row>
    <row r="27" spans="1:4">
      <c r="A27" s="7"/>
      <c r="B27" s="7"/>
    </row>
    <row r="28" spans="1:4">
      <c r="A28" s="7"/>
      <c r="B28" s="7"/>
    </row>
    <row r="29" spans="1:4">
      <c r="A29" s="7"/>
      <c r="B29" s="7"/>
      <c r="D29"/>
    </row>
    <row r="30" spans="1:4">
      <c r="A30" s="7"/>
      <c r="B30" s="7"/>
    </row>
    <row r="31" spans="1:4">
      <c r="A31" s="8"/>
      <c r="B31" s="8"/>
    </row>
  </sheetData>
  <mergeCells count="2">
    <mergeCell ref="A1:B1"/>
    <mergeCell ref="A14:A16"/>
  </mergeCells>
  <hyperlinks>
    <hyperlink ref="B23" r:id="rId1" display="ai.dosmukhambetova@aspire.gov.kz "/>
    <hyperlink ref="B13" r:id="rId2"/>
    <hyperlink ref="B17" r:id="rId3"/>
    <hyperlink ref="B12" r:id="rId4" display="https://stat.gov.kz/ru/classifiers/statistical/21/"/>
    <hyperlink ref="B16" r:id="rId5"/>
    <hyperlink ref="B14" r:id="rId6" display="https://stat.gov.kz/en/industries/economy/national-accounts/publications/505535/"/>
    <hyperlink ref="B15" r:id="rId7" display="https://stat.gov.kz/en/industries/economy/national-accounts/publications/505830/"/>
  </hyperlinks>
  <pageMargins left="0.78740157480314965" right="0.39370078740157483" top="0.39370078740157483" bottom="0.39370078740157483" header="0" footer="0"/>
  <pageSetup paperSize="9" scale="90" firstPageNumber="5" orientation="landscape" useFirstPageNumber="1" r:id="rId8"/>
  <headerFooter>
    <oddFooter>&amp;R&amp;"-,обычный"&amp;8&amp;P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D19"/>
  <sheetViews>
    <sheetView zoomScale="80" zoomScaleNormal="80" workbookViewId="0"/>
  </sheetViews>
  <sheetFormatPr defaultRowHeight="12.75"/>
  <cols>
    <col min="1" max="1" width="4.42578125" style="2" customWidth="1"/>
    <col min="2" max="2" width="88.42578125" style="2" customWidth="1"/>
    <col min="3" max="3" width="37.85546875" style="2" customWidth="1"/>
    <col min="4" max="16384" width="9.140625" style="2"/>
  </cols>
  <sheetData>
    <row r="2" spans="2:2" ht="14.25">
      <c r="B2" s="3"/>
    </row>
    <row r="5" spans="2:2">
      <c r="B5" s="11" t="s">
        <v>3</v>
      </c>
    </row>
    <row r="6" spans="2:2">
      <c r="B6" s="11" t="s">
        <v>4</v>
      </c>
    </row>
    <row r="7" spans="2:2">
      <c r="B7" s="11" t="s">
        <v>5</v>
      </c>
    </row>
    <row r="8" spans="2:2">
      <c r="B8" s="11" t="s">
        <v>6</v>
      </c>
    </row>
    <row r="9" spans="2:2">
      <c r="B9" s="11" t="s">
        <v>7</v>
      </c>
    </row>
    <row r="10" spans="2:2" ht="25.5">
      <c r="B10" s="12" t="s">
        <v>8</v>
      </c>
    </row>
    <row r="11" spans="2:2">
      <c r="B11" s="4"/>
    </row>
    <row r="12" spans="2:2">
      <c r="B12" s="4"/>
    </row>
    <row r="19" spans="2:4">
      <c r="B19" s="6" t="s">
        <v>2</v>
      </c>
      <c r="C19" s="1"/>
      <c r="D19" s="1"/>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21"/>
  <sheetViews>
    <sheetView workbookViewId="0"/>
  </sheetViews>
  <sheetFormatPr defaultRowHeight="11.25"/>
  <cols>
    <col min="1" max="1" width="36.7109375" style="10" customWidth="1"/>
    <col min="2" max="3" width="8.85546875" style="10" bestFit="1" customWidth="1"/>
    <col min="4" max="4" width="10.7109375" style="10" bestFit="1" customWidth="1"/>
    <col min="5" max="5" width="8.140625" style="10" bestFit="1" customWidth="1"/>
    <col min="6" max="6" width="9.28515625" style="10" bestFit="1" customWidth="1"/>
    <col min="7" max="17" width="10.7109375" style="10" bestFit="1" customWidth="1"/>
    <col min="18" max="18" width="11.7109375" style="10" bestFit="1" customWidth="1"/>
    <col min="19" max="35" width="5.7109375" style="10" customWidth="1"/>
    <col min="36" max="43" width="9.140625" style="10"/>
    <col min="44" max="44" width="8.85546875" style="10" customWidth="1"/>
    <col min="45" max="16384" width="9.140625" style="10"/>
  </cols>
  <sheetData>
    <row r="2" spans="1:35" s="9" customFormat="1" ht="18.75">
      <c r="A2" s="63" t="s">
        <v>105</v>
      </c>
    </row>
    <row r="3" spans="1:35" ht="12.75">
      <c r="A3" s="13"/>
      <c r="R3" s="53" t="s">
        <v>65</v>
      </c>
    </row>
    <row r="4" spans="1:35" s="2" customFormat="1" ht="26.25" customHeight="1">
      <c r="A4" s="24"/>
      <c r="B4" s="64">
        <v>1990</v>
      </c>
      <c r="C4" s="64">
        <v>1992</v>
      </c>
      <c r="D4" s="64">
        <v>1991</v>
      </c>
      <c r="E4" s="64">
        <v>1993</v>
      </c>
      <c r="F4" s="64">
        <v>1994</v>
      </c>
      <c r="G4" s="64">
        <v>1995</v>
      </c>
      <c r="H4" s="64">
        <v>1996</v>
      </c>
      <c r="I4" s="64">
        <v>1997</v>
      </c>
      <c r="J4" s="64">
        <v>1998</v>
      </c>
      <c r="K4" s="64">
        <v>1999</v>
      </c>
      <c r="L4" s="64">
        <v>2000</v>
      </c>
      <c r="M4" s="64">
        <v>2001</v>
      </c>
      <c r="N4" s="64">
        <v>2002</v>
      </c>
      <c r="O4" s="64">
        <v>2003</v>
      </c>
      <c r="P4" s="64">
        <v>2004</v>
      </c>
      <c r="Q4" s="64">
        <v>2005</v>
      </c>
      <c r="R4" s="64">
        <v>2006</v>
      </c>
      <c r="S4" s="19"/>
      <c r="T4" s="19"/>
      <c r="U4" s="19"/>
      <c r="V4" s="19"/>
      <c r="W4" s="19"/>
      <c r="X4" s="19"/>
      <c r="Y4" s="19"/>
      <c r="Z4" s="19"/>
      <c r="AA4" s="19"/>
      <c r="AB4" s="19"/>
      <c r="AC4" s="19"/>
      <c r="AD4" s="19"/>
      <c r="AE4" s="19"/>
      <c r="AF4" s="19"/>
      <c r="AG4" s="19"/>
      <c r="AH4" s="19"/>
      <c r="AI4" s="19"/>
    </row>
    <row r="5" spans="1:35" s="2" customFormat="1" ht="12.75" customHeight="1">
      <c r="A5" s="21" t="s">
        <v>31</v>
      </c>
      <c r="B5" s="27">
        <v>79.5</v>
      </c>
      <c r="C5" s="27">
        <v>82.9</v>
      </c>
      <c r="D5" s="27">
        <v>72.3</v>
      </c>
      <c r="E5" s="27">
        <v>84.800000000000011</v>
      </c>
      <c r="F5" s="27">
        <v>88.300000000000011</v>
      </c>
      <c r="G5" s="27">
        <v>84.699999999999989</v>
      </c>
      <c r="H5" s="27">
        <v>80.199999999999989</v>
      </c>
      <c r="I5" s="27">
        <v>82.9</v>
      </c>
      <c r="J5" s="27">
        <v>84.1</v>
      </c>
      <c r="K5" s="27">
        <v>84</v>
      </c>
      <c r="L5" s="27">
        <v>74</v>
      </c>
      <c r="M5" s="27">
        <v>71.3</v>
      </c>
      <c r="N5" s="27">
        <v>66.2</v>
      </c>
      <c r="O5" s="27">
        <v>65.8</v>
      </c>
      <c r="P5" s="27">
        <v>65.099999999999994</v>
      </c>
      <c r="Q5" s="27">
        <v>61.099999999999994</v>
      </c>
      <c r="R5" s="27">
        <v>55.900000000000006</v>
      </c>
      <c r="S5" s="20"/>
      <c r="T5" s="20"/>
      <c r="U5" s="20"/>
      <c r="V5" s="20"/>
      <c r="W5" s="20"/>
      <c r="X5" s="20"/>
      <c r="Y5" s="20"/>
      <c r="Z5" s="20"/>
      <c r="AA5" s="20"/>
      <c r="AB5" s="20"/>
      <c r="AC5" s="20"/>
      <c r="AD5" s="20"/>
      <c r="AE5" s="20"/>
      <c r="AF5" s="20"/>
      <c r="AG5" s="20"/>
      <c r="AH5" s="20"/>
      <c r="AI5" s="20"/>
    </row>
    <row r="6" spans="1:35" s="2" customFormat="1" ht="12.75">
      <c r="A6" s="22" t="s">
        <v>32</v>
      </c>
      <c r="B6" s="23">
        <v>63.4</v>
      </c>
      <c r="C6" s="23">
        <v>65.5</v>
      </c>
      <c r="D6" s="23">
        <v>58.2</v>
      </c>
      <c r="E6" s="23">
        <v>68.2</v>
      </c>
      <c r="F6" s="23">
        <v>74.7</v>
      </c>
      <c r="G6" s="23">
        <v>69.599999999999994</v>
      </c>
      <c r="H6" s="23">
        <v>66.3</v>
      </c>
      <c r="I6" s="23">
        <v>69.900000000000006</v>
      </c>
      <c r="J6" s="23">
        <v>72.8</v>
      </c>
      <c r="K6" s="23">
        <v>71.7</v>
      </c>
      <c r="L6" s="23">
        <v>61.1</v>
      </c>
      <c r="M6" s="23">
        <v>56.9</v>
      </c>
      <c r="N6" s="23">
        <v>52.8</v>
      </c>
      <c r="O6" s="23">
        <v>52.8</v>
      </c>
      <c r="P6" s="23">
        <v>52</v>
      </c>
      <c r="Q6" s="23">
        <v>48.6</v>
      </c>
      <c r="R6" s="23">
        <v>44.5</v>
      </c>
      <c r="S6" s="20"/>
      <c r="T6" s="20"/>
      <c r="U6" s="20"/>
      <c r="V6" s="20"/>
      <c r="W6" s="20"/>
      <c r="X6" s="20"/>
      <c r="Y6" s="20"/>
      <c r="Z6" s="20"/>
      <c r="AA6" s="20"/>
      <c r="AB6" s="20"/>
      <c r="AC6" s="20"/>
      <c r="AD6" s="20"/>
      <c r="AE6" s="20"/>
      <c r="AF6" s="20"/>
      <c r="AG6" s="20"/>
      <c r="AH6" s="20"/>
      <c r="AI6" s="20"/>
    </row>
    <row r="7" spans="1:35" s="2" customFormat="1" ht="12.75">
      <c r="A7" s="22" t="s">
        <v>33</v>
      </c>
      <c r="B7" s="28">
        <v>12.4</v>
      </c>
      <c r="C7" s="28">
        <v>14.5</v>
      </c>
      <c r="D7" s="28">
        <v>11.5</v>
      </c>
      <c r="E7" s="28">
        <v>13.9</v>
      </c>
      <c r="F7" s="28">
        <v>10.7</v>
      </c>
      <c r="G7" s="28">
        <v>13.6</v>
      </c>
      <c r="H7" s="28">
        <v>12.899999999999999</v>
      </c>
      <c r="I7" s="28">
        <v>12.4</v>
      </c>
      <c r="J7" s="28">
        <v>10.8</v>
      </c>
      <c r="K7" s="28">
        <v>11.6</v>
      </c>
      <c r="L7" s="28">
        <v>12.1</v>
      </c>
      <c r="M7" s="28">
        <v>13.4</v>
      </c>
      <c r="N7" s="28">
        <v>11.600000000000001</v>
      </c>
      <c r="O7" s="28">
        <v>11.3</v>
      </c>
      <c r="P7" s="28">
        <v>11.6</v>
      </c>
      <c r="Q7" s="28">
        <v>11.2</v>
      </c>
      <c r="R7" s="28">
        <v>10.199999999999999</v>
      </c>
      <c r="S7" s="20"/>
      <c r="T7" s="20"/>
      <c r="U7" s="20"/>
      <c r="V7" s="20"/>
      <c r="W7" s="20"/>
      <c r="X7" s="20"/>
      <c r="Y7" s="20"/>
      <c r="Z7" s="20"/>
      <c r="AA7" s="20"/>
      <c r="AB7" s="20"/>
      <c r="AC7" s="20"/>
      <c r="AD7" s="20"/>
      <c r="AE7" s="20"/>
      <c r="AF7" s="20"/>
      <c r="AG7" s="20"/>
      <c r="AH7" s="20"/>
      <c r="AI7" s="20"/>
    </row>
    <row r="8" spans="1:35" ht="12.75">
      <c r="A8" s="25" t="s">
        <v>34</v>
      </c>
      <c r="B8" s="23">
        <v>9</v>
      </c>
      <c r="C8" s="23">
        <v>11</v>
      </c>
      <c r="D8" s="23">
        <v>6.3</v>
      </c>
      <c r="E8" s="23">
        <v>8</v>
      </c>
      <c r="F8" s="23">
        <v>6.1</v>
      </c>
      <c r="G8" s="23">
        <v>8.1</v>
      </c>
      <c r="H8" s="23">
        <v>7.8</v>
      </c>
      <c r="I8" s="23">
        <v>6.9</v>
      </c>
      <c r="J8" s="23">
        <v>5.8</v>
      </c>
      <c r="K8" s="23">
        <v>6.6</v>
      </c>
      <c r="L8" s="23">
        <v>5.8</v>
      </c>
      <c r="M8" s="23">
        <v>5.4</v>
      </c>
      <c r="N8" s="23">
        <v>5.4</v>
      </c>
      <c r="O8" s="23">
        <v>5.4</v>
      </c>
      <c r="P8" s="23">
        <v>5.5</v>
      </c>
      <c r="Q8" s="23">
        <v>5.4</v>
      </c>
      <c r="R8" s="23">
        <v>5</v>
      </c>
    </row>
    <row r="9" spans="1:35" ht="12.75">
      <c r="A9" s="25" t="s">
        <v>35</v>
      </c>
      <c r="B9" s="23">
        <v>3.4</v>
      </c>
      <c r="C9" s="23">
        <v>3.5</v>
      </c>
      <c r="D9" s="23">
        <v>5.2</v>
      </c>
      <c r="E9" s="23">
        <v>5.9</v>
      </c>
      <c r="F9" s="23">
        <v>4.5999999999999996</v>
      </c>
      <c r="G9" s="23">
        <v>5.5</v>
      </c>
      <c r="H9" s="23">
        <v>5.0999999999999996</v>
      </c>
      <c r="I9" s="23">
        <v>5.5</v>
      </c>
      <c r="J9" s="23">
        <v>5</v>
      </c>
      <c r="K9" s="23">
        <v>5</v>
      </c>
      <c r="L9" s="23">
        <v>6.3</v>
      </c>
      <c r="M9" s="23">
        <v>8</v>
      </c>
      <c r="N9" s="23">
        <v>6.2</v>
      </c>
      <c r="O9" s="23">
        <v>5.9</v>
      </c>
      <c r="P9" s="23">
        <v>6.1</v>
      </c>
      <c r="Q9" s="23">
        <v>5.8</v>
      </c>
      <c r="R9" s="23">
        <v>5.2</v>
      </c>
    </row>
    <row r="10" spans="1:35" ht="25.5">
      <c r="A10" s="22" t="s">
        <v>36</v>
      </c>
      <c r="B10" s="23">
        <v>3.7</v>
      </c>
      <c r="C10" s="23">
        <v>2.9</v>
      </c>
      <c r="D10" s="23">
        <v>2.6</v>
      </c>
      <c r="E10" s="23">
        <v>2.7</v>
      </c>
      <c r="F10" s="23">
        <v>2.9</v>
      </c>
      <c r="G10" s="23">
        <v>1.5</v>
      </c>
      <c r="H10" s="23">
        <v>1</v>
      </c>
      <c r="I10" s="23">
        <v>0.6</v>
      </c>
      <c r="J10" s="23">
        <v>0.5</v>
      </c>
      <c r="K10" s="23">
        <v>0.7</v>
      </c>
      <c r="L10" s="23">
        <v>0.8</v>
      </c>
      <c r="M10" s="23">
        <v>1</v>
      </c>
      <c r="N10" s="23">
        <v>1.8</v>
      </c>
      <c r="O10" s="23">
        <v>1.7</v>
      </c>
      <c r="P10" s="23">
        <v>1.5</v>
      </c>
      <c r="Q10" s="23">
        <v>1.3</v>
      </c>
      <c r="R10" s="23">
        <v>1.2</v>
      </c>
    </row>
    <row r="11" spans="1:35" ht="12.75">
      <c r="A11" s="26" t="s">
        <v>37</v>
      </c>
      <c r="B11" s="27">
        <v>46.7</v>
      </c>
      <c r="C11" s="27">
        <v>23.7</v>
      </c>
      <c r="D11" s="27">
        <v>27.7</v>
      </c>
      <c r="E11" s="27">
        <v>20</v>
      </c>
      <c r="F11" s="27">
        <v>28.700000000000003</v>
      </c>
      <c r="G11" s="27">
        <v>23.2</v>
      </c>
      <c r="H11" s="27">
        <v>16.099999999999998</v>
      </c>
      <c r="I11" s="27">
        <v>15.600000000000001</v>
      </c>
      <c r="J11" s="27">
        <v>15.799999999999999</v>
      </c>
      <c r="K11" s="27">
        <v>17.7</v>
      </c>
      <c r="L11" s="27">
        <v>18.100000000000001</v>
      </c>
      <c r="M11" s="27">
        <v>26.9</v>
      </c>
      <c r="N11" s="27">
        <v>27.3</v>
      </c>
      <c r="O11" s="27">
        <v>25.6</v>
      </c>
      <c r="P11" s="27">
        <v>26.3</v>
      </c>
      <c r="Q11" s="27">
        <v>31</v>
      </c>
      <c r="R11" s="27">
        <v>33.9</v>
      </c>
    </row>
    <row r="12" spans="1:35" ht="12.75">
      <c r="A12" s="22" t="s">
        <v>38</v>
      </c>
      <c r="B12" s="23">
        <v>39</v>
      </c>
      <c r="C12" s="23">
        <v>27.2</v>
      </c>
      <c r="D12" s="23">
        <v>27.3</v>
      </c>
      <c r="E12" s="23">
        <v>27.9</v>
      </c>
      <c r="F12" s="23">
        <v>26.1</v>
      </c>
      <c r="G12" s="23">
        <v>23</v>
      </c>
      <c r="H12" s="23">
        <v>17.2</v>
      </c>
      <c r="I12" s="23">
        <v>16.3</v>
      </c>
      <c r="J12" s="23">
        <v>15.7</v>
      </c>
      <c r="K12" s="23">
        <v>16.2</v>
      </c>
      <c r="L12" s="23">
        <v>17.3</v>
      </c>
      <c r="M12" s="23">
        <v>23.7</v>
      </c>
      <c r="N12" s="23">
        <v>24</v>
      </c>
      <c r="O12" s="23">
        <v>23</v>
      </c>
      <c r="P12" s="23">
        <v>25.1</v>
      </c>
      <c r="Q12" s="23">
        <v>28</v>
      </c>
      <c r="R12" s="23">
        <v>30.2</v>
      </c>
    </row>
    <row r="13" spans="1:35" ht="12.75">
      <c r="A13" s="22" t="s">
        <v>39</v>
      </c>
      <c r="B13" s="23">
        <v>7.7</v>
      </c>
      <c r="C13" s="23">
        <v>-3.5</v>
      </c>
      <c r="D13" s="23">
        <v>0.4</v>
      </c>
      <c r="E13" s="23">
        <v>-7.9</v>
      </c>
      <c r="F13" s="23">
        <v>2.6</v>
      </c>
      <c r="G13" s="23">
        <v>0.2</v>
      </c>
      <c r="H13" s="23">
        <v>-1.1000000000000001</v>
      </c>
      <c r="I13" s="23">
        <v>-0.7</v>
      </c>
      <c r="J13" s="23">
        <v>0.1</v>
      </c>
      <c r="K13" s="23">
        <v>1.5</v>
      </c>
      <c r="L13" s="23">
        <v>0.8</v>
      </c>
      <c r="M13" s="23">
        <v>3.2</v>
      </c>
      <c r="N13" s="23">
        <v>3.3</v>
      </c>
      <c r="O13" s="23">
        <v>2.6</v>
      </c>
      <c r="P13" s="23">
        <v>1.2</v>
      </c>
      <c r="Q13" s="23">
        <v>3</v>
      </c>
      <c r="R13" s="23">
        <v>3.7</v>
      </c>
    </row>
    <row r="14" spans="1:35" ht="12.75">
      <c r="A14" s="26" t="s">
        <v>40</v>
      </c>
      <c r="B14" s="27">
        <v>-22.7</v>
      </c>
      <c r="C14" s="27">
        <v>-16.100000000000001</v>
      </c>
      <c r="D14" s="27">
        <v>-12.5</v>
      </c>
      <c r="E14" s="27">
        <v>-8.8000000000000043</v>
      </c>
      <c r="F14" s="27">
        <v>-10</v>
      </c>
      <c r="G14" s="27">
        <v>-4.5</v>
      </c>
      <c r="H14" s="27">
        <v>-0.70000000000000284</v>
      </c>
      <c r="I14" s="27">
        <v>-2.5</v>
      </c>
      <c r="J14" s="27">
        <v>-4.5999999999999979</v>
      </c>
      <c r="K14" s="27">
        <v>2.3999999999999986</v>
      </c>
      <c r="L14" s="27">
        <v>7.5</v>
      </c>
      <c r="M14" s="27">
        <v>-1.1000000000000014</v>
      </c>
      <c r="N14" s="27">
        <v>0</v>
      </c>
      <c r="O14" s="27">
        <v>5.3999999999999986</v>
      </c>
      <c r="P14" s="27">
        <v>8.7000000000000028</v>
      </c>
      <c r="Q14" s="27">
        <v>8.6000000000000014</v>
      </c>
      <c r="R14" s="27">
        <v>10.5</v>
      </c>
    </row>
    <row r="15" spans="1:35" ht="12.75">
      <c r="A15" s="22" t="s">
        <v>66</v>
      </c>
      <c r="B15" s="23">
        <v>7.8</v>
      </c>
      <c r="C15" s="23">
        <v>28.5</v>
      </c>
      <c r="D15" s="23">
        <v>77</v>
      </c>
      <c r="E15" s="23">
        <v>37.9</v>
      </c>
      <c r="F15" s="23">
        <v>37.1</v>
      </c>
      <c r="G15" s="23">
        <v>39</v>
      </c>
      <c r="H15" s="23">
        <v>35.299999999999997</v>
      </c>
      <c r="I15" s="23">
        <v>34.9</v>
      </c>
      <c r="J15" s="23">
        <v>30.3</v>
      </c>
      <c r="K15" s="23">
        <v>42.5</v>
      </c>
      <c r="L15" s="23">
        <v>56.6</v>
      </c>
      <c r="M15" s="23">
        <v>45.9</v>
      </c>
      <c r="N15" s="23">
        <v>47</v>
      </c>
      <c r="O15" s="23">
        <v>48.4</v>
      </c>
      <c r="P15" s="23">
        <v>52.6</v>
      </c>
      <c r="Q15" s="23">
        <v>53.2</v>
      </c>
      <c r="R15" s="23">
        <v>51</v>
      </c>
    </row>
    <row r="16" spans="1:35" ht="12.75">
      <c r="A16" s="22" t="s">
        <v>67</v>
      </c>
      <c r="B16" s="23">
        <v>30.5</v>
      </c>
      <c r="C16" s="23">
        <v>44.6</v>
      </c>
      <c r="D16" s="23">
        <v>89.5</v>
      </c>
      <c r="E16" s="23">
        <v>46.7</v>
      </c>
      <c r="F16" s="23">
        <v>47.1</v>
      </c>
      <c r="G16" s="23">
        <v>43.5</v>
      </c>
      <c r="H16" s="23">
        <v>36</v>
      </c>
      <c r="I16" s="23">
        <v>37.4</v>
      </c>
      <c r="J16" s="23">
        <v>34.9</v>
      </c>
      <c r="K16" s="23">
        <v>40.1</v>
      </c>
      <c r="L16" s="23">
        <v>49.1</v>
      </c>
      <c r="M16" s="23">
        <v>47</v>
      </c>
      <c r="N16" s="23">
        <v>47</v>
      </c>
      <c r="O16" s="23">
        <v>43</v>
      </c>
      <c r="P16" s="23">
        <v>43.9</v>
      </c>
      <c r="Q16" s="23">
        <v>44.6</v>
      </c>
      <c r="R16" s="23">
        <v>40.5</v>
      </c>
    </row>
    <row r="17" spans="1:18" ht="12.75">
      <c r="A17" s="24" t="s">
        <v>41</v>
      </c>
      <c r="B17" s="29">
        <v>-3.5</v>
      </c>
      <c r="C17" s="29">
        <v>9.5</v>
      </c>
      <c r="D17" s="29">
        <v>12.5</v>
      </c>
      <c r="E17" s="29">
        <v>4</v>
      </c>
      <c r="F17" s="29">
        <v>-7</v>
      </c>
      <c r="G17" s="29">
        <v>-3.4</v>
      </c>
      <c r="H17" s="29">
        <v>4.4000000000000004</v>
      </c>
      <c r="I17" s="29">
        <v>4</v>
      </c>
      <c r="J17" s="29">
        <v>4.7</v>
      </c>
      <c r="K17" s="29">
        <v>-4.0999999999999996</v>
      </c>
      <c r="L17" s="29">
        <v>0.4</v>
      </c>
      <c r="M17" s="29">
        <v>2.9</v>
      </c>
      <c r="N17" s="29">
        <v>6.5</v>
      </c>
      <c r="O17" s="29">
        <v>3.2</v>
      </c>
      <c r="P17" s="29">
        <v>-0.1</v>
      </c>
      <c r="Q17" s="29">
        <v>-0.7</v>
      </c>
      <c r="R17" s="29">
        <v>-0.3</v>
      </c>
    </row>
    <row r="18" spans="1:18" ht="12.75">
      <c r="A18" s="26" t="s">
        <v>68</v>
      </c>
      <c r="B18" s="27">
        <v>100</v>
      </c>
      <c r="C18" s="27">
        <v>100</v>
      </c>
      <c r="D18" s="27">
        <v>100</v>
      </c>
      <c r="E18" s="27">
        <v>100</v>
      </c>
      <c r="F18" s="27">
        <v>100.00000000000001</v>
      </c>
      <c r="G18" s="27">
        <v>99.999999999999986</v>
      </c>
      <c r="H18" s="27">
        <v>99.999999999999986</v>
      </c>
      <c r="I18" s="27">
        <v>100</v>
      </c>
      <c r="J18" s="27">
        <v>100</v>
      </c>
      <c r="K18" s="27">
        <v>100</v>
      </c>
      <c r="L18" s="27">
        <v>100</v>
      </c>
      <c r="M18" s="27">
        <v>100</v>
      </c>
      <c r="N18" s="27">
        <v>100</v>
      </c>
      <c r="O18" s="27">
        <v>100.00000000000001</v>
      </c>
      <c r="P18" s="27">
        <v>100</v>
      </c>
      <c r="Q18" s="27">
        <v>99.999999999999986</v>
      </c>
      <c r="R18" s="27">
        <v>100.00000000000001</v>
      </c>
    </row>
    <row r="21" spans="1:18" ht="17.25" customHeight="1">
      <c r="A21" s="60" t="s">
        <v>106</v>
      </c>
      <c r="B21" s="60"/>
      <c r="C21" s="6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A27"/>
  <sheetViews>
    <sheetView workbookViewId="0">
      <pane xSplit="1" ySplit="4" topLeftCell="BQ5" activePane="bottomRight" state="frozen"/>
      <selection pane="topRight" activeCell="B1" sqref="B1"/>
      <selection pane="bottomLeft" activeCell="A5" sqref="A5"/>
      <selection pane="bottomRight" activeCell="A3" sqref="A3"/>
    </sheetView>
  </sheetViews>
  <sheetFormatPr defaultRowHeight="12.75"/>
  <cols>
    <col min="1" max="1" width="48.42578125" customWidth="1"/>
    <col min="2" max="4" width="10.7109375" bestFit="1" customWidth="1"/>
    <col min="5" max="5" width="11.7109375" bestFit="1" customWidth="1"/>
    <col min="6" max="7" width="10.7109375" bestFit="1" customWidth="1"/>
    <col min="8" max="9" width="11.7109375" bestFit="1" customWidth="1"/>
    <col min="10" max="11" width="10.7109375" bestFit="1" customWidth="1"/>
    <col min="12" max="13" width="11.7109375" bestFit="1" customWidth="1"/>
    <col min="14" max="15" width="10.7109375" bestFit="1" customWidth="1"/>
    <col min="16" max="17" width="11.7109375" bestFit="1" customWidth="1"/>
    <col min="18" max="18" width="10.7109375" bestFit="1" customWidth="1"/>
    <col min="19" max="21" width="11.7109375" bestFit="1" customWidth="1"/>
    <col min="22" max="22" width="10.7109375" bestFit="1" customWidth="1"/>
    <col min="23" max="25" width="11.7109375" bestFit="1" customWidth="1"/>
    <col min="26" max="26" width="10.7109375" bestFit="1" customWidth="1"/>
    <col min="27" max="29" width="11.7109375" bestFit="1" customWidth="1"/>
    <col min="30" max="30" width="10.7109375" bestFit="1" customWidth="1"/>
    <col min="31" max="33" width="11.7109375" bestFit="1" customWidth="1"/>
    <col min="34" max="34" width="10.7109375" bestFit="1" customWidth="1"/>
    <col min="35" max="37" width="11.7109375" bestFit="1" customWidth="1"/>
    <col min="38" max="38" width="10.7109375" bestFit="1" customWidth="1"/>
    <col min="39" max="64" width="11.7109375" bestFit="1" customWidth="1"/>
    <col min="65" max="65" width="12.7109375" bestFit="1" customWidth="1"/>
    <col min="66" max="68" width="11.7109375" bestFit="1" customWidth="1"/>
    <col min="69" max="69" width="12.7109375" bestFit="1" customWidth="1"/>
    <col min="70" max="72" width="11.7109375" bestFit="1" customWidth="1"/>
    <col min="73" max="73" width="11.7109375" customWidth="1"/>
    <col min="74" max="74" width="11.7109375" bestFit="1" customWidth="1"/>
    <col min="75" max="75" width="11.140625" customWidth="1"/>
    <col min="76" max="76" width="10.85546875" customWidth="1"/>
    <col min="77" max="77" width="11.5703125" customWidth="1"/>
    <col min="78" max="78" width="11.42578125" customWidth="1"/>
  </cols>
  <sheetData>
    <row r="2" spans="1:79" ht="18.75">
      <c r="A2" s="65" t="s">
        <v>105</v>
      </c>
    </row>
    <row r="3" spans="1:79">
      <c r="BZ3" s="53" t="s">
        <v>65</v>
      </c>
    </row>
    <row r="4" spans="1:79" ht="27">
      <c r="A4" s="36"/>
      <c r="B4" s="78" t="s">
        <v>69</v>
      </c>
      <c r="C4" s="78" t="s">
        <v>70</v>
      </c>
      <c r="D4" s="78" t="s">
        <v>42</v>
      </c>
      <c r="E4" s="78">
        <v>2007</v>
      </c>
      <c r="F4" s="78" t="s">
        <v>71</v>
      </c>
      <c r="G4" s="78" t="s">
        <v>43</v>
      </c>
      <c r="H4" s="78" t="s">
        <v>44</v>
      </c>
      <c r="I4" s="78">
        <v>2008</v>
      </c>
      <c r="J4" s="78" t="s">
        <v>72</v>
      </c>
      <c r="K4" s="78" t="s">
        <v>45</v>
      </c>
      <c r="L4" s="78" t="s">
        <v>46</v>
      </c>
      <c r="M4" s="78">
        <v>2009</v>
      </c>
      <c r="N4" s="78" t="s">
        <v>73</v>
      </c>
      <c r="O4" s="78" t="s">
        <v>47</v>
      </c>
      <c r="P4" s="78" t="s">
        <v>48</v>
      </c>
      <c r="Q4" s="78">
        <v>2010</v>
      </c>
      <c r="R4" s="78" t="s">
        <v>74</v>
      </c>
      <c r="S4" s="78" t="s">
        <v>49</v>
      </c>
      <c r="T4" s="78" t="s">
        <v>50</v>
      </c>
      <c r="U4" s="78">
        <v>2011</v>
      </c>
      <c r="V4" s="78" t="s">
        <v>75</v>
      </c>
      <c r="W4" s="78" t="s">
        <v>51</v>
      </c>
      <c r="X4" s="78" t="s">
        <v>52</v>
      </c>
      <c r="Y4" s="78">
        <v>2012</v>
      </c>
      <c r="Z4" s="78" t="s">
        <v>76</v>
      </c>
      <c r="AA4" s="78" t="s">
        <v>77</v>
      </c>
      <c r="AB4" s="78" t="s">
        <v>53</v>
      </c>
      <c r="AC4" s="78">
        <v>2013</v>
      </c>
      <c r="AD4" s="78" t="s">
        <v>78</v>
      </c>
      <c r="AE4" s="78" t="s">
        <v>79</v>
      </c>
      <c r="AF4" s="78" t="s">
        <v>80</v>
      </c>
      <c r="AG4" s="78">
        <v>2014</v>
      </c>
      <c r="AH4" s="78" t="s">
        <v>81</v>
      </c>
      <c r="AI4" s="78" t="s">
        <v>54</v>
      </c>
      <c r="AJ4" s="78" t="s">
        <v>55</v>
      </c>
      <c r="AK4" s="78">
        <v>2015</v>
      </c>
      <c r="AL4" s="78" t="s">
        <v>82</v>
      </c>
      <c r="AM4" s="78" t="s">
        <v>83</v>
      </c>
      <c r="AN4" s="78" t="s">
        <v>56</v>
      </c>
      <c r="AO4" s="78">
        <v>2016</v>
      </c>
      <c r="AP4" s="78" t="s">
        <v>84</v>
      </c>
      <c r="AQ4" s="78" t="s">
        <v>85</v>
      </c>
      <c r="AR4" s="78" t="s">
        <v>57</v>
      </c>
      <c r="AS4" s="78" t="s">
        <v>108</v>
      </c>
      <c r="AT4" s="78" t="s">
        <v>58</v>
      </c>
      <c r="AU4" s="78" t="s">
        <v>86</v>
      </c>
      <c r="AV4" s="78" t="s">
        <v>87</v>
      </c>
      <c r="AW4" s="78">
        <v>2018</v>
      </c>
      <c r="AX4" s="78" t="s">
        <v>88</v>
      </c>
      <c r="AY4" s="78" t="s">
        <v>89</v>
      </c>
      <c r="AZ4" s="78" t="s">
        <v>118</v>
      </c>
      <c r="BA4" s="78">
        <v>2019</v>
      </c>
      <c r="BB4" s="78" t="s">
        <v>90</v>
      </c>
      <c r="BC4" s="78" t="s">
        <v>91</v>
      </c>
      <c r="BD4" s="78" t="s">
        <v>119</v>
      </c>
      <c r="BE4" s="78">
        <v>2020</v>
      </c>
      <c r="BF4" s="78" t="s">
        <v>59</v>
      </c>
      <c r="BG4" s="78" t="s">
        <v>92</v>
      </c>
      <c r="BH4" s="78" t="s">
        <v>120</v>
      </c>
      <c r="BI4" s="78">
        <v>2021</v>
      </c>
      <c r="BJ4" s="78" t="s">
        <v>93</v>
      </c>
      <c r="BK4" s="78" t="s">
        <v>60</v>
      </c>
      <c r="BL4" s="78" t="s">
        <v>121</v>
      </c>
      <c r="BM4" s="78">
        <v>2022</v>
      </c>
      <c r="BN4" s="78" t="s">
        <v>94</v>
      </c>
      <c r="BO4" s="78" t="s">
        <v>61</v>
      </c>
      <c r="BP4" s="78" t="s">
        <v>122</v>
      </c>
      <c r="BQ4" s="78" t="s">
        <v>114</v>
      </c>
      <c r="BR4" s="78" t="s">
        <v>95</v>
      </c>
      <c r="BS4" s="78" t="s">
        <v>62</v>
      </c>
      <c r="BT4" s="78" t="s">
        <v>123</v>
      </c>
      <c r="BU4" s="78">
        <v>2024</v>
      </c>
      <c r="BV4" s="78" t="s">
        <v>96</v>
      </c>
      <c r="BW4" s="78" t="s">
        <v>99</v>
      </c>
      <c r="BX4" s="78" t="s">
        <v>124</v>
      </c>
      <c r="BY4" s="78" t="s">
        <v>126</v>
      </c>
      <c r="BZ4" s="78" t="s">
        <v>129</v>
      </c>
    </row>
    <row r="5" spans="1:79">
      <c r="A5" s="21" t="s">
        <v>31</v>
      </c>
      <c r="B5" s="56">
        <f t="shared" ref="B5:BM5" si="0">B6+B7+B10</f>
        <v>58.1</v>
      </c>
      <c r="C5" s="56">
        <f t="shared" si="0"/>
        <v>57.199999999999996</v>
      </c>
      <c r="D5" s="56">
        <f t="shared" si="0"/>
        <v>58.099999999999994</v>
      </c>
      <c r="E5" s="56">
        <f t="shared" si="0"/>
        <v>56.1</v>
      </c>
      <c r="F5" s="56">
        <f t="shared" si="0"/>
        <v>57.500000000000007</v>
      </c>
      <c r="G5" s="56">
        <f t="shared" si="0"/>
        <v>53.8</v>
      </c>
      <c r="H5" s="56">
        <f t="shared" si="0"/>
        <v>51</v>
      </c>
      <c r="I5" s="56">
        <f t="shared" si="0"/>
        <v>54.599999999999994</v>
      </c>
      <c r="J5" s="56">
        <f t="shared" si="0"/>
        <v>67.8</v>
      </c>
      <c r="K5" s="56">
        <f t="shared" si="0"/>
        <v>64</v>
      </c>
      <c r="L5" s="56">
        <f t="shared" si="0"/>
        <v>60.999999999999993</v>
      </c>
      <c r="M5" s="56">
        <f t="shared" si="0"/>
        <v>59.2</v>
      </c>
      <c r="N5" s="56">
        <f t="shared" si="0"/>
        <v>54.900000000000006</v>
      </c>
      <c r="O5" s="56">
        <f t="shared" si="0"/>
        <v>52.1</v>
      </c>
      <c r="P5" s="56">
        <f t="shared" si="0"/>
        <v>52.6</v>
      </c>
      <c r="Q5" s="56">
        <f t="shared" si="0"/>
        <v>56.3</v>
      </c>
      <c r="R5" s="56">
        <f t="shared" si="0"/>
        <v>53.4</v>
      </c>
      <c r="S5" s="56">
        <f t="shared" si="0"/>
        <v>51</v>
      </c>
      <c r="T5" s="56">
        <f t="shared" si="0"/>
        <v>49.599999999999994</v>
      </c>
      <c r="U5" s="56">
        <f t="shared" si="0"/>
        <v>52.699999999999996</v>
      </c>
      <c r="V5" s="56">
        <f t="shared" si="0"/>
        <v>55.5</v>
      </c>
      <c r="W5" s="56">
        <f t="shared" si="0"/>
        <v>54.2</v>
      </c>
      <c r="X5" s="56">
        <f t="shared" si="0"/>
        <v>53.2</v>
      </c>
      <c r="Y5" s="56">
        <f t="shared" si="0"/>
        <v>56.5</v>
      </c>
      <c r="Z5" s="56">
        <f t="shared" si="0"/>
        <v>56.599999999999994</v>
      </c>
      <c r="AA5" s="56">
        <f t="shared" si="0"/>
        <v>57.6</v>
      </c>
      <c r="AB5" s="56">
        <f t="shared" si="0"/>
        <v>57.2</v>
      </c>
      <c r="AC5" s="56">
        <f t="shared" si="0"/>
        <v>60.099999999999994</v>
      </c>
      <c r="AD5" s="56">
        <f t="shared" si="0"/>
        <v>55.400000000000006</v>
      </c>
      <c r="AE5" s="56">
        <f t="shared" si="0"/>
        <v>58.3</v>
      </c>
      <c r="AF5" s="56">
        <f t="shared" si="0"/>
        <v>57.900000000000006</v>
      </c>
      <c r="AG5" s="56">
        <f t="shared" si="0"/>
        <v>59.199999999999996</v>
      </c>
      <c r="AH5" s="56">
        <f t="shared" si="0"/>
        <v>62.1</v>
      </c>
      <c r="AI5" s="56">
        <f t="shared" si="0"/>
        <v>64.900000000000006</v>
      </c>
      <c r="AJ5" s="56">
        <f t="shared" si="0"/>
        <v>63.300000000000004</v>
      </c>
      <c r="AK5" s="56">
        <f t="shared" si="0"/>
        <v>65.3</v>
      </c>
      <c r="AL5" s="56">
        <f t="shared" si="0"/>
        <v>66.100000000000009</v>
      </c>
      <c r="AM5" s="56">
        <f t="shared" si="0"/>
        <v>67.099999999999994</v>
      </c>
      <c r="AN5" s="56">
        <f t="shared" si="0"/>
        <v>64.699999999999989</v>
      </c>
      <c r="AO5" s="56">
        <f t="shared" si="0"/>
        <v>66.199999999999989</v>
      </c>
      <c r="AP5" s="56">
        <f t="shared" si="0"/>
        <v>63.2</v>
      </c>
      <c r="AQ5" s="56">
        <f t="shared" si="0"/>
        <v>64.5</v>
      </c>
      <c r="AR5" s="56">
        <f t="shared" si="0"/>
        <v>62</v>
      </c>
      <c r="AS5" s="56">
        <f t="shared" si="0"/>
        <v>63</v>
      </c>
      <c r="AT5" s="56">
        <f t="shared" si="0"/>
        <v>59.1</v>
      </c>
      <c r="AU5" s="56">
        <f t="shared" si="0"/>
        <v>59.7</v>
      </c>
      <c r="AV5" s="56">
        <f t="shared" si="0"/>
        <v>58.900000000000006</v>
      </c>
      <c r="AW5" s="56">
        <f t="shared" si="0"/>
        <v>60.4</v>
      </c>
      <c r="AX5" s="56">
        <f t="shared" si="0"/>
        <v>58.4</v>
      </c>
      <c r="AY5" s="56">
        <f t="shared" si="0"/>
        <v>59.900000000000006</v>
      </c>
      <c r="AZ5" s="56">
        <f t="shared" si="0"/>
        <v>59.900000000000006</v>
      </c>
      <c r="BA5" s="56">
        <f t="shared" si="0"/>
        <v>61.300000000000004</v>
      </c>
      <c r="BB5" s="56">
        <f t="shared" si="0"/>
        <v>61.000000000000007</v>
      </c>
      <c r="BC5" s="56">
        <f t="shared" si="0"/>
        <v>63.000000000000007</v>
      </c>
      <c r="BD5" s="56">
        <f t="shared" si="0"/>
        <v>63.300000000000004</v>
      </c>
      <c r="BE5" s="56">
        <f t="shared" si="0"/>
        <v>65.8</v>
      </c>
      <c r="BF5" s="56">
        <f t="shared" si="0"/>
        <v>65.099999999999994</v>
      </c>
      <c r="BG5" s="56">
        <f t="shared" si="0"/>
        <v>62.400000000000006</v>
      </c>
      <c r="BH5" s="56">
        <f t="shared" si="0"/>
        <v>61.3</v>
      </c>
      <c r="BI5" s="56">
        <f t="shared" si="0"/>
        <v>63.000000000000007</v>
      </c>
      <c r="BJ5" s="56">
        <f t="shared" si="0"/>
        <v>56.8</v>
      </c>
      <c r="BK5" s="56">
        <f t="shared" si="0"/>
        <v>55.800000000000004</v>
      </c>
      <c r="BL5" s="56">
        <f t="shared" si="0"/>
        <v>55.6</v>
      </c>
      <c r="BM5" s="56">
        <f t="shared" si="0"/>
        <v>59.9</v>
      </c>
      <c r="BN5" s="56">
        <f t="shared" ref="BN5:BV5" si="1">BN6+BN7+BN10</f>
        <v>62</v>
      </c>
      <c r="BO5" s="56">
        <f t="shared" si="1"/>
        <v>59.9</v>
      </c>
      <c r="BP5" s="56">
        <f t="shared" si="1"/>
        <v>59.900000000000006</v>
      </c>
      <c r="BQ5" s="56">
        <f t="shared" si="1"/>
        <v>62.899999999999991</v>
      </c>
      <c r="BR5" s="56">
        <f t="shared" si="1"/>
        <v>63.5</v>
      </c>
      <c r="BS5" s="56">
        <f t="shared" si="1"/>
        <v>59.9</v>
      </c>
      <c r="BT5" s="56">
        <f t="shared" si="1"/>
        <v>60.4</v>
      </c>
      <c r="BU5" s="56">
        <f>BU6+BU7+BU10</f>
        <v>64.400000000000006</v>
      </c>
      <c r="BV5" s="56">
        <f t="shared" si="1"/>
        <v>62.7</v>
      </c>
      <c r="BW5" s="56">
        <f>BW6+BW7+BW10</f>
        <v>61.5</v>
      </c>
      <c r="BX5" s="56">
        <f>BX6+BX7+BX10</f>
        <v>61.5</v>
      </c>
      <c r="BY5" s="56">
        <f>BY6+BY7+BY10</f>
        <v>65.900000000000006</v>
      </c>
      <c r="BZ5" s="56">
        <f t="shared" ref="BZ5" si="2">BZ6+BZ7+BZ10</f>
        <v>66</v>
      </c>
      <c r="CA5" s="67"/>
    </row>
    <row r="6" spans="1:79">
      <c r="A6" s="22" t="s">
        <v>32</v>
      </c>
      <c r="B6" s="30">
        <v>45.2</v>
      </c>
      <c r="C6" s="30">
        <v>43.9</v>
      </c>
      <c r="D6" s="30">
        <v>45.3</v>
      </c>
      <c r="E6" s="30">
        <v>43.9</v>
      </c>
      <c r="F6" s="30">
        <v>45.7</v>
      </c>
      <c r="G6" s="30">
        <v>41.8</v>
      </c>
      <c r="H6" s="30">
        <v>39.799999999999997</v>
      </c>
      <c r="I6" s="30">
        <v>43.4</v>
      </c>
      <c r="J6" s="31">
        <v>53.3</v>
      </c>
      <c r="K6" s="31">
        <v>48.7</v>
      </c>
      <c r="L6" s="31">
        <v>46.8</v>
      </c>
      <c r="M6" s="30">
        <v>46.5</v>
      </c>
      <c r="N6" s="32">
        <v>43</v>
      </c>
      <c r="O6" s="32">
        <v>39.5</v>
      </c>
      <c r="P6" s="32">
        <v>40.4</v>
      </c>
      <c r="Q6" s="32">
        <v>44.6</v>
      </c>
      <c r="R6" s="33">
        <v>40.799999999999997</v>
      </c>
      <c r="S6" s="33">
        <v>38.200000000000003</v>
      </c>
      <c r="T6" s="33">
        <v>37.799999999999997</v>
      </c>
      <c r="U6" s="33">
        <v>41.4</v>
      </c>
      <c r="V6" s="33">
        <v>41.7</v>
      </c>
      <c r="W6" s="33">
        <v>40</v>
      </c>
      <c r="X6" s="33">
        <v>40.200000000000003</v>
      </c>
      <c r="Y6" s="33">
        <v>44</v>
      </c>
      <c r="Z6" s="32">
        <v>43.8</v>
      </c>
      <c r="AA6" s="32">
        <v>44.7</v>
      </c>
      <c r="AB6" s="32">
        <v>45.2</v>
      </c>
      <c r="AC6" s="34">
        <v>48.9</v>
      </c>
      <c r="AD6" s="32">
        <v>42.7</v>
      </c>
      <c r="AE6" s="32">
        <v>44.8</v>
      </c>
      <c r="AF6" s="32">
        <v>45.7</v>
      </c>
      <c r="AG6" s="35">
        <v>47.4</v>
      </c>
      <c r="AH6" s="36">
        <v>48.3</v>
      </c>
      <c r="AI6" s="35">
        <v>50.2</v>
      </c>
      <c r="AJ6" s="35">
        <v>49.9</v>
      </c>
      <c r="AK6" s="35">
        <v>52.6</v>
      </c>
      <c r="AL6" s="35">
        <v>50.4</v>
      </c>
      <c r="AM6" s="35">
        <v>52.4</v>
      </c>
      <c r="AN6" s="35">
        <v>51.3</v>
      </c>
      <c r="AO6" s="35">
        <v>53.4</v>
      </c>
      <c r="AP6" s="35">
        <v>50.2</v>
      </c>
      <c r="AQ6" s="35">
        <v>50.8</v>
      </c>
      <c r="AR6" s="35">
        <v>49.4</v>
      </c>
      <c r="AS6" s="35">
        <v>51.4</v>
      </c>
      <c r="AT6" s="35">
        <v>49.1</v>
      </c>
      <c r="AU6" s="35">
        <v>49.1</v>
      </c>
      <c r="AV6" s="35">
        <v>48.7</v>
      </c>
      <c r="AW6" s="35">
        <v>51</v>
      </c>
      <c r="AX6" s="35">
        <v>48.6</v>
      </c>
      <c r="AY6" s="35">
        <v>48.7</v>
      </c>
      <c r="AZ6" s="35">
        <v>49.2</v>
      </c>
      <c r="BA6" s="36">
        <v>51.1</v>
      </c>
      <c r="BB6" s="35">
        <v>47.7</v>
      </c>
      <c r="BC6" s="35">
        <v>47.2</v>
      </c>
      <c r="BD6" s="35">
        <v>48.5</v>
      </c>
      <c r="BE6" s="35">
        <v>51.9</v>
      </c>
      <c r="BF6" s="35">
        <v>50.6</v>
      </c>
      <c r="BG6" s="35">
        <v>47.2</v>
      </c>
      <c r="BH6" s="35">
        <v>47.3</v>
      </c>
      <c r="BI6" s="35">
        <v>50.6</v>
      </c>
      <c r="BJ6" s="35">
        <v>44.3</v>
      </c>
      <c r="BK6" s="35">
        <v>41.4</v>
      </c>
      <c r="BL6" s="35">
        <v>43</v>
      </c>
      <c r="BM6" s="35">
        <v>49.1</v>
      </c>
      <c r="BN6" s="35">
        <v>48.8</v>
      </c>
      <c r="BO6" s="35">
        <v>45.3</v>
      </c>
      <c r="BP6" s="35">
        <v>46.7</v>
      </c>
      <c r="BQ6" s="35">
        <v>51.4</v>
      </c>
      <c r="BR6" s="35">
        <v>51.6</v>
      </c>
      <c r="BS6" s="35">
        <v>46.9</v>
      </c>
      <c r="BT6" s="35">
        <v>48.3</v>
      </c>
      <c r="BU6" s="57">
        <v>53.4</v>
      </c>
      <c r="BV6" s="35">
        <v>51.4</v>
      </c>
      <c r="BW6" s="57">
        <v>48.6</v>
      </c>
      <c r="BX6" s="57">
        <v>49.7</v>
      </c>
      <c r="BY6" s="57">
        <v>55.4</v>
      </c>
      <c r="BZ6" s="57">
        <v>54.2</v>
      </c>
      <c r="CA6" s="67"/>
    </row>
    <row r="7" spans="1:79">
      <c r="A7" s="22" t="s">
        <v>33</v>
      </c>
      <c r="B7" s="30">
        <v>11.6</v>
      </c>
      <c r="C7" s="30">
        <v>12</v>
      </c>
      <c r="D7" s="30">
        <v>11.5</v>
      </c>
      <c r="E7" s="30">
        <v>11</v>
      </c>
      <c r="F7" s="30">
        <v>10.6</v>
      </c>
      <c r="G7" s="30">
        <v>10.8</v>
      </c>
      <c r="H7" s="30">
        <v>10</v>
      </c>
      <c r="I7" s="30">
        <v>10.199999999999999</v>
      </c>
      <c r="J7" s="30">
        <v>13</v>
      </c>
      <c r="K7" s="30">
        <v>14</v>
      </c>
      <c r="L7" s="30">
        <v>12.9</v>
      </c>
      <c r="M7" s="30">
        <v>11.7</v>
      </c>
      <c r="N7" s="32">
        <v>10.7</v>
      </c>
      <c r="O7" s="32">
        <v>11.5</v>
      </c>
      <c r="P7" s="32">
        <v>11.100000000000001</v>
      </c>
      <c r="Q7" s="32">
        <v>10.9</v>
      </c>
      <c r="R7" s="33">
        <v>11.6</v>
      </c>
      <c r="S7" s="33">
        <v>11.8</v>
      </c>
      <c r="T7" s="33">
        <v>10.8</v>
      </c>
      <c r="U7" s="33">
        <v>10.5</v>
      </c>
      <c r="V7" s="33">
        <v>12.8</v>
      </c>
      <c r="W7" s="33">
        <v>13.2</v>
      </c>
      <c r="X7" s="33">
        <v>12</v>
      </c>
      <c r="Y7" s="33">
        <v>11.6</v>
      </c>
      <c r="Z7" s="32">
        <v>11.8</v>
      </c>
      <c r="AA7" s="32">
        <v>11.9</v>
      </c>
      <c r="AB7" s="32">
        <v>10.9</v>
      </c>
      <c r="AC7" s="34">
        <v>10.199999999999999</v>
      </c>
      <c r="AD7" s="34">
        <v>11.7</v>
      </c>
      <c r="AE7" s="34">
        <v>12.5</v>
      </c>
      <c r="AF7" s="34">
        <v>11.2</v>
      </c>
      <c r="AG7" s="35">
        <v>10.7</v>
      </c>
      <c r="AH7" s="36">
        <v>12.7</v>
      </c>
      <c r="AI7" s="35">
        <v>13.6</v>
      </c>
      <c r="AJ7" s="35">
        <v>12.3</v>
      </c>
      <c r="AK7" s="34">
        <v>11.6</v>
      </c>
      <c r="AL7" s="35">
        <v>14.5</v>
      </c>
      <c r="AM7" s="35">
        <v>13.6</v>
      </c>
      <c r="AN7" s="35">
        <v>12.3</v>
      </c>
      <c r="AO7" s="34">
        <v>11.7</v>
      </c>
      <c r="AP7" s="35">
        <v>11.8</v>
      </c>
      <c r="AQ7" s="35">
        <v>12.600000000000001</v>
      </c>
      <c r="AR7" s="35">
        <v>11.5</v>
      </c>
      <c r="AS7" s="35">
        <v>10.5</v>
      </c>
      <c r="AT7" s="35">
        <v>8.9</v>
      </c>
      <c r="AU7" s="35">
        <v>9.5</v>
      </c>
      <c r="AV7" s="35">
        <v>9.1</v>
      </c>
      <c r="AW7" s="35">
        <v>8.3000000000000007</v>
      </c>
      <c r="AX7" s="35">
        <v>8.6999999999999993</v>
      </c>
      <c r="AY7" s="35">
        <v>10.100000000000001</v>
      </c>
      <c r="AZ7" s="35">
        <v>9.6</v>
      </c>
      <c r="BA7" s="36">
        <v>9.1</v>
      </c>
      <c r="BB7" s="35">
        <v>12.2</v>
      </c>
      <c r="BC7" s="35">
        <v>14.7</v>
      </c>
      <c r="BD7" s="35">
        <v>13.7</v>
      </c>
      <c r="BE7" s="35">
        <v>12.8</v>
      </c>
      <c r="BF7" s="35">
        <v>13.4</v>
      </c>
      <c r="BG7" s="35">
        <v>14.1</v>
      </c>
      <c r="BH7" s="35">
        <v>12.9</v>
      </c>
      <c r="BI7" s="35">
        <v>11.3</v>
      </c>
      <c r="BJ7" s="35">
        <v>11.4</v>
      </c>
      <c r="BK7" s="35">
        <v>13.3</v>
      </c>
      <c r="BL7" s="35">
        <v>11.5</v>
      </c>
      <c r="BM7" s="35">
        <v>10.5</v>
      </c>
      <c r="BN7" s="35">
        <v>12.1</v>
      </c>
      <c r="BO7" s="35">
        <v>13.5</v>
      </c>
      <c r="BP7" s="35">
        <v>12.1</v>
      </c>
      <c r="BQ7" s="35">
        <v>11.2</v>
      </c>
      <c r="BR7" s="35">
        <v>11.2</v>
      </c>
      <c r="BS7" s="35">
        <v>12.5</v>
      </c>
      <c r="BT7" s="35">
        <v>11.7</v>
      </c>
      <c r="BU7" s="57">
        <v>10.8</v>
      </c>
      <c r="BV7" s="35">
        <v>10.6</v>
      </c>
      <c r="BW7" s="57">
        <v>12.5</v>
      </c>
      <c r="BX7" s="57">
        <v>11.4</v>
      </c>
      <c r="BY7" s="57">
        <v>10.3</v>
      </c>
      <c r="BZ7" s="57">
        <v>11.3</v>
      </c>
      <c r="CA7" s="67"/>
    </row>
    <row r="8" spans="1:79">
      <c r="A8" s="25" t="s">
        <v>34</v>
      </c>
      <c r="B8" s="30">
        <v>6</v>
      </c>
      <c r="C8" s="30">
        <v>6.2</v>
      </c>
      <c r="D8" s="30">
        <v>5.6</v>
      </c>
      <c r="E8" s="30">
        <v>5.3</v>
      </c>
      <c r="F8" s="30">
        <v>5.5</v>
      </c>
      <c r="G8" s="30">
        <v>5.7</v>
      </c>
      <c r="H8" s="30">
        <v>5</v>
      </c>
      <c r="I8" s="30">
        <v>5</v>
      </c>
      <c r="J8" s="31">
        <v>7.2</v>
      </c>
      <c r="K8" s="37">
        <v>7.7</v>
      </c>
      <c r="L8" s="37">
        <v>6.7</v>
      </c>
      <c r="M8" s="30">
        <v>5.9</v>
      </c>
      <c r="N8" s="32">
        <v>6.2</v>
      </c>
      <c r="O8" s="32">
        <v>6.5</v>
      </c>
      <c r="P8" s="32">
        <v>5.9</v>
      </c>
      <c r="Q8" s="32">
        <v>5.7</v>
      </c>
      <c r="R8" s="33">
        <v>7</v>
      </c>
      <c r="S8" s="33">
        <v>6.7</v>
      </c>
      <c r="T8" s="33">
        <v>5.8</v>
      </c>
      <c r="U8" s="33">
        <v>5.5</v>
      </c>
      <c r="V8" s="33">
        <v>7.6</v>
      </c>
      <c r="W8" s="33">
        <v>7.3</v>
      </c>
      <c r="X8" s="33">
        <v>6.3</v>
      </c>
      <c r="Y8" s="33">
        <v>6</v>
      </c>
      <c r="Z8" s="32">
        <v>7.4</v>
      </c>
      <c r="AA8" s="32">
        <v>6.9</v>
      </c>
      <c r="AB8" s="32">
        <v>5.9</v>
      </c>
      <c r="AC8" s="34">
        <v>5.4</v>
      </c>
      <c r="AD8" s="32">
        <v>6.8</v>
      </c>
      <c r="AE8" s="32">
        <v>6.8</v>
      </c>
      <c r="AF8" s="32">
        <v>5.8</v>
      </c>
      <c r="AG8" s="35">
        <v>5.5</v>
      </c>
      <c r="AH8" s="36">
        <v>6.8</v>
      </c>
      <c r="AI8" s="35">
        <v>7</v>
      </c>
      <c r="AJ8" s="35">
        <v>6</v>
      </c>
      <c r="AK8" s="35">
        <v>5.6</v>
      </c>
      <c r="AL8" s="35">
        <v>7.4</v>
      </c>
      <c r="AM8" s="35">
        <v>7.3</v>
      </c>
      <c r="AN8" s="38">
        <v>6.4</v>
      </c>
      <c r="AO8" s="35">
        <v>6</v>
      </c>
      <c r="AP8" s="38">
        <v>6.8</v>
      </c>
      <c r="AQ8" s="38">
        <v>7.2</v>
      </c>
      <c r="AR8" s="38">
        <v>6.1</v>
      </c>
      <c r="AS8" s="38">
        <v>5.2</v>
      </c>
      <c r="AT8" s="35">
        <v>4.2</v>
      </c>
      <c r="AU8" s="35">
        <v>4.5999999999999996</v>
      </c>
      <c r="AV8" s="38">
        <v>3.8</v>
      </c>
      <c r="AW8" s="38">
        <v>3.4</v>
      </c>
      <c r="AX8" s="38">
        <v>4.0999999999999996</v>
      </c>
      <c r="AY8" s="35">
        <v>4.4000000000000004</v>
      </c>
      <c r="AZ8" s="35">
        <v>4</v>
      </c>
      <c r="BA8" s="36">
        <v>3.6</v>
      </c>
      <c r="BB8" s="38">
        <v>7.2</v>
      </c>
      <c r="BC8" s="38">
        <v>8.3000000000000007</v>
      </c>
      <c r="BD8" s="35">
        <v>7.3</v>
      </c>
      <c r="BE8" s="35">
        <v>6.6</v>
      </c>
      <c r="BF8" s="35">
        <v>8.6</v>
      </c>
      <c r="BG8" s="35">
        <v>8.5</v>
      </c>
      <c r="BH8" s="35">
        <v>7.4</v>
      </c>
      <c r="BI8" s="35">
        <v>6.1</v>
      </c>
      <c r="BJ8" s="35">
        <v>6.7</v>
      </c>
      <c r="BK8" s="35">
        <v>7.9</v>
      </c>
      <c r="BL8" s="35">
        <v>6.1</v>
      </c>
      <c r="BM8" s="35">
        <v>5.4</v>
      </c>
      <c r="BN8" s="35">
        <v>6.5</v>
      </c>
      <c r="BO8" s="35">
        <v>7.6</v>
      </c>
      <c r="BP8" s="35">
        <v>6.3</v>
      </c>
      <c r="BQ8" s="35">
        <v>5.8</v>
      </c>
      <c r="BR8" s="35">
        <v>6.5</v>
      </c>
      <c r="BS8" s="35">
        <v>7.4</v>
      </c>
      <c r="BT8" s="35">
        <v>6.3</v>
      </c>
      <c r="BU8" s="57">
        <v>5.8</v>
      </c>
      <c r="BV8" s="35">
        <v>6.2</v>
      </c>
      <c r="BW8" s="57">
        <v>7.2</v>
      </c>
      <c r="BX8" s="57">
        <v>6.1</v>
      </c>
      <c r="BY8" s="57">
        <v>5.3</v>
      </c>
      <c r="BZ8" s="57">
        <v>6.4</v>
      </c>
      <c r="CA8" s="67"/>
    </row>
    <row r="9" spans="1:79">
      <c r="A9" s="25" t="s">
        <v>35</v>
      </c>
      <c r="B9" s="30">
        <v>5.6</v>
      </c>
      <c r="C9" s="30">
        <v>5.8</v>
      </c>
      <c r="D9" s="30">
        <v>5.9</v>
      </c>
      <c r="E9" s="30">
        <v>5.7</v>
      </c>
      <c r="F9" s="30">
        <v>5.0999999999999996</v>
      </c>
      <c r="G9" s="30">
        <v>5.0999999999999996</v>
      </c>
      <c r="H9" s="30">
        <v>5</v>
      </c>
      <c r="I9" s="30">
        <v>5.2</v>
      </c>
      <c r="J9" s="31">
        <v>5.8</v>
      </c>
      <c r="K9" s="30">
        <v>6.3</v>
      </c>
      <c r="L9" s="30">
        <v>6.2</v>
      </c>
      <c r="M9" s="30">
        <v>5.8</v>
      </c>
      <c r="N9" s="32">
        <v>4.5</v>
      </c>
      <c r="O9" s="32">
        <v>5</v>
      </c>
      <c r="P9" s="32">
        <v>5.2</v>
      </c>
      <c r="Q9" s="32">
        <v>5.2</v>
      </c>
      <c r="R9" s="33">
        <v>4.5999999999999996</v>
      </c>
      <c r="S9" s="33">
        <v>5.0999999999999996</v>
      </c>
      <c r="T9" s="33">
        <v>5</v>
      </c>
      <c r="U9" s="33">
        <v>5</v>
      </c>
      <c r="V9" s="33">
        <v>5.2</v>
      </c>
      <c r="W9" s="33">
        <v>5.9</v>
      </c>
      <c r="X9" s="33">
        <v>5.7</v>
      </c>
      <c r="Y9" s="33">
        <v>5.6</v>
      </c>
      <c r="Z9" s="32">
        <v>4.4000000000000004</v>
      </c>
      <c r="AA9" s="32">
        <v>5</v>
      </c>
      <c r="AB9" s="32">
        <v>5</v>
      </c>
      <c r="AC9" s="34">
        <v>4.8</v>
      </c>
      <c r="AD9" s="32">
        <v>4.9000000000000004</v>
      </c>
      <c r="AE9" s="32">
        <v>5.7</v>
      </c>
      <c r="AF9" s="32">
        <v>5.4</v>
      </c>
      <c r="AG9" s="35">
        <v>5.2</v>
      </c>
      <c r="AH9" s="36">
        <v>5.9</v>
      </c>
      <c r="AI9" s="35">
        <v>6.6</v>
      </c>
      <c r="AJ9" s="35">
        <v>6.3</v>
      </c>
      <c r="AK9" s="35">
        <v>6</v>
      </c>
      <c r="AL9" s="35">
        <v>7.1</v>
      </c>
      <c r="AM9" s="35">
        <v>6.3</v>
      </c>
      <c r="AN9" s="35">
        <v>5.9</v>
      </c>
      <c r="AO9" s="35">
        <v>5.7</v>
      </c>
      <c r="AP9" s="35">
        <v>5</v>
      </c>
      <c r="AQ9" s="35">
        <v>5.4</v>
      </c>
      <c r="AR9" s="35">
        <v>5.4</v>
      </c>
      <c r="AS9" s="35">
        <v>5.3</v>
      </c>
      <c r="AT9" s="35">
        <v>4.7</v>
      </c>
      <c r="AU9" s="35">
        <v>4.9000000000000004</v>
      </c>
      <c r="AV9" s="35">
        <v>5.3</v>
      </c>
      <c r="AW9" s="35">
        <v>4.9000000000000004</v>
      </c>
      <c r="AX9" s="35">
        <v>4.5999999999999996</v>
      </c>
      <c r="AY9" s="35">
        <v>5.7</v>
      </c>
      <c r="AZ9" s="35">
        <v>5.6</v>
      </c>
      <c r="BA9" s="36">
        <v>5.5</v>
      </c>
      <c r="BB9" s="35">
        <v>5</v>
      </c>
      <c r="BC9" s="35">
        <v>6.4</v>
      </c>
      <c r="BD9" s="35">
        <v>6.4</v>
      </c>
      <c r="BE9" s="35">
        <v>6.2</v>
      </c>
      <c r="BF9" s="35">
        <v>4.8</v>
      </c>
      <c r="BG9" s="35">
        <v>5.6</v>
      </c>
      <c r="BH9" s="35">
        <v>5.5</v>
      </c>
      <c r="BI9" s="35">
        <v>5.2</v>
      </c>
      <c r="BJ9" s="35">
        <v>4.7</v>
      </c>
      <c r="BK9" s="35">
        <v>5.4</v>
      </c>
      <c r="BL9" s="35">
        <v>5.4</v>
      </c>
      <c r="BM9" s="35">
        <v>5.0999999999999996</v>
      </c>
      <c r="BN9" s="35">
        <v>5.6</v>
      </c>
      <c r="BO9" s="35">
        <v>5.9</v>
      </c>
      <c r="BP9" s="35">
        <v>5.8</v>
      </c>
      <c r="BQ9" s="35">
        <v>5.4</v>
      </c>
      <c r="BR9" s="35">
        <v>4.7</v>
      </c>
      <c r="BS9" s="35">
        <v>5.0999999999999996</v>
      </c>
      <c r="BT9" s="35">
        <v>5.4</v>
      </c>
      <c r="BU9" s="57">
        <v>5</v>
      </c>
      <c r="BV9" s="35">
        <v>4.4000000000000004</v>
      </c>
      <c r="BW9" s="57">
        <v>5.3</v>
      </c>
      <c r="BX9" s="57">
        <v>5.3</v>
      </c>
      <c r="BY9" s="57">
        <v>5</v>
      </c>
      <c r="BZ9" s="57">
        <v>4.9000000000000004</v>
      </c>
      <c r="CA9" s="67"/>
    </row>
    <row r="10" spans="1:79" ht="14.25">
      <c r="A10" s="22" t="s">
        <v>113</v>
      </c>
      <c r="B10" s="30">
        <v>1.3</v>
      </c>
      <c r="C10" s="30">
        <v>1.3</v>
      </c>
      <c r="D10" s="30">
        <v>1.3</v>
      </c>
      <c r="E10" s="30">
        <v>1.2</v>
      </c>
      <c r="F10" s="30">
        <v>1.2</v>
      </c>
      <c r="G10" s="30">
        <v>1.2</v>
      </c>
      <c r="H10" s="30">
        <v>1.2</v>
      </c>
      <c r="I10" s="30">
        <v>1</v>
      </c>
      <c r="J10" s="31">
        <v>1.5</v>
      </c>
      <c r="K10" s="31">
        <v>1.3</v>
      </c>
      <c r="L10" s="31">
        <v>1.3</v>
      </c>
      <c r="M10" s="30">
        <v>1</v>
      </c>
      <c r="N10" s="32">
        <v>1.2</v>
      </c>
      <c r="O10" s="32">
        <v>1.1000000000000001</v>
      </c>
      <c r="P10" s="32">
        <v>1.1000000000000001</v>
      </c>
      <c r="Q10" s="32">
        <v>0.8</v>
      </c>
      <c r="R10" s="33">
        <v>1</v>
      </c>
      <c r="S10" s="33">
        <v>1</v>
      </c>
      <c r="T10" s="33">
        <v>1</v>
      </c>
      <c r="U10" s="33">
        <v>0.8</v>
      </c>
      <c r="V10" s="33">
        <v>1</v>
      </c>
      <c r="W10" s="33">
        <v>1</v>
      </c>
      <c r="X10" s="33">
        <v>1</v>
      </c>
      <c r="Y10" s="33">
        <v>0.9</v>
      </c>
      <c r="Z10" s="32">
        <v>1</v>
      </c>
      <c r="AA10" s="32">
        <v>1</v>
      </c>
      <c r="AB10" s="32">
        <v>1.1000000000000001</v>
      </c>
      <c r="AC10" s="34">
        <v>1</v>
      </c>
      <c r="AD10" s="32">
        <v>1</v>
      </c>
      <c r="AE10" s="32">
        <v>1</v>
      </c>
      <c r="AF10" s="32">
        <v>1</v>
      </c>
      <c r="AG10" s="35">
        <v>1.1000000000000001</v>
      </c>
      <c r="AH10" s="36">
        <v>1.1000000000000001</v>
      </c>
      <c r="AI10" s="35">
        <v>1.1000000000000001</v>
      </c>
      <c r="AJ10" s="35">
        <v>1.1000000000000001</v>
      </c>
      <c r="AK10" s="35">
        <v>1.1000000000000001</v>
      </c>
      <c r="AL10" s="35">
        <v>1.2</v>
      </c>
      <c r="AM10" s="35">
        <v>1.1000000000000001</v>
      </c>
      <c r="AN10" s="35">
        <v>1.1000000000000001</v>
      </c>
      <c r="AO10" s="35">
        <v>1.1000000000000001</v>
      </c>
      <c r="AP10" s="35">
        <v>1.2</v>
      </c>
      <c r="AQ10" s="35">
        <v>1.1000000000000001</v>
      </c>
      <c r="AR10" s="35">
        <v>1.1000000000000001</v>
      </c>
      <c r="AS10" s="35">
        <v>1.1000000000000001</v>
      </c>
      <c r="AT10" s="35">
        <v>1.1000000000000001</v>
      </c>
      <c r="AU10" s="35">
        <v>1.1000000000000001</v>
      </c>
      <c r="AV10" s="35">
        <v>1.1000000000000001</v>
      </c>
      <c r="AW10" s="35">
        <v>1.1000000000000001</v>
      </c>
      <c r="AX10" s="35">
        <v>1.1000000000000001</v>
      </c>
      <c r="AY10" s="35">
        <v>1.1000000000000001</v>
      </c>
      <c r="AZ10" s="35">
        <v>1.1000000000000001</v>
      </c>
      <c r="BA10" s="36">
        <v>1.1000000000000001</v>
      </c>
      <c r="BB10" s="35">
        <v>1.1000000000000001</v>
      </c>
      <c r="BC10" s="35">
        <v>1.1000000000000001</v>
      </c>
      <c r="BD10" s="35">
        <v>1.1000000000000001</v>
      </c>
      <c r="BE10" s="35">
        <v>1.1000000000000001</v>
      </c>
      <c r="BF10" s="35">
        <v>1.1000000000000001</v>
      </c>
      <c r="BG10" s="35">
        <v>1.1000000000000001</v>
      </c>
      <c r="BH10" s="35">
        <v>1.1000000000000001</v>
      </c>
      <c r="BI10" s="35">
        <v>1.1000000000000001</v>
      </c>
      <c r="BJ10" s="35">
        <v>1.1000000000000001</v>
      </c>
      <c r="BK10" s="35">
        <v>1.1000000000000001</v>
      </c>
      <c r="BL10" s="35">
        <v>1.1000000000000001</v>
      </c>
      <c r="BM10" s="76">
        <v>0.3</v>
      </c>
      <c r="BN10" s="76">
        <v>1.1000000000000001</v>
      </c>
      <c r="BO10" s="76">
        <v>1.1000000000000001</v>
      </c>
      <c r="BP10" s="76">
        <v>1.1000000000000001</v>
      </c>
      <c r="BQ10" s="76">
        <v>0.3</v>
      </c>
      <c r="BR10" s="35">
        <v>0.7</v>
      </c>
      <c r="BS10" s="35">
        <v>0.5</v>
      </c>
      <c r="BT10" s="35">
        <v>0.4</v>
      </c>
      <c r="BU10" s="57">
        <v>0.2</v>
      </c>
      <c r="BV10" s="35">
        <v>0.7</v>
      </c>
      <c r="BW10" s="57">
        <v>0.4</v>
      </c>
      <c r="BX10" s="57">
        <v>0.4</v>
      </c>
      <c r="BY10" s="57">
        <v>0.2</v>
      </c>
      <c r="BZ10" s="57">
        <v>0.5</v>
      </c>
      <c r="CA10" s="67"/>
    </row>
    <row r="11" spans="1:79">
      <c r="A11" s="26" t="s">
        <v>37</v>
      </c>
      <c r="B11" s="45">
        <f t="shared" ref="B11:BM11" si="3">B12+B13</f>
        <v>26.9</v>
      </c>
      <c r="C11" s="45">
        <f t="shared" si="3"/>
        <v>35.800000000000004</v>
      </c>
      <c r="D11" s="45">
        <f t="shared" si="3"/>
        <v>37.700000000000003</v>
      </c>
      <c r="E11" s="45">
        <f t="shared" si="3"/>
        <v>35.5</v>
      </c>
      <c r="F11" s="45">
        <f t="shared" si="3"/>
        <v>18.200000000000003</v>
      </c>
      <c r="G11" s="45">
        <f t="shared" si="3"/>
        <v>26.3</v>
      </c>
      <c r="H11" s="45">
        <f t="shared" si="3"/>
        <v>28.1</v>
      </c>
      <c r="I11" s="45">
        <f t="shared" si="3"/>
        <v>27.5</v>
      </c>
      <c r="J11" s="45">
        <f t="shared" si="3"/>
        <v>29.1</v>
      </c>
      <c r="K11" s="45">
        <f t="shared" si="3"/>
        <v>29.3</v>
      </c>
      <c r="L11" s="45">
        <f t="shared" si="3"/>
        <v>31.7</v>
      </c>
      <c r="M11" s="45">
        <f t="shared" si="3"/>
        <v>29.400000000000002</v>
      </c>
      <c r="N11" s="45">
        <f t="shared" si="3"/>
        <v>19.799999999999997</v>
      </c>
      <c r="O11" s="45">
        <f t="shared" si="3"/>
        <v>21.9</v>
      </c>
      <c r="P11" s="45">
        <f t="shared" si="3"/>
        <v>22.900000000000002</v>
      </c>
      <c r="Q11" s="45">
        <f t="shared" si="3"/>
        <v>25.3</v>
      </c>
      <c r="R11" s="45">
        <f t="shared" si="3"/>
        <v>22.3</v>
      </c>
      <c r="S11" s="45">
        <f t="shared" si="3"/>
        <v>20.6</v>
      </c>
      <c r="T11" s="45">
        <f t="shared" si="3"/>
        <v>20.799999999999997</v>
      </c>
      <c r="U11" s="45">
        <f t="shared" si="3"/>
        <v>23</v>
      </c>
      <c r="V11" s="45">
        <f t="shared" si="3"/>
        <v>22.599999999999998</v>
      </c>
      <c r="W11" s="45">
        <f t="shared" si="3"/>
        <v>19.799999999999997</v>
      </c>
      <c r="X11" s="45">
        <f t="shared" si="3"/>
        <v>22.4</v>
      </c>
      <c r="Y11" s="45">
        <f t="shared" si="3"/>
        <v>25.2</v>
      </c>
      <c r="Z11" s="45">
        <f t="shared" si="3"/>
        <v>24.5</v>
      </c>
      <c r="AA11" s="45">
        <f t="shared" si="3"/>
        <v>24.5</v>
      </c>
      <c r="AB11" s="45">
        <f t="shared" si="3"/>
        <v>26.599999999999998</v>
      </c>
      <c r="AC11" s="45">
        <f t="shared" si="3"/>
        <v>24.599999999999998</v>
      </c>
      <c r="AD11" s="45">
        <f t="shared" si="3"/>
        <v>23.5</v>
      </c>
      <c r="AE11" s="45">
        <f t="shared" si="3"/>
        <v>22.3</v>
      </c>
      <c r="AF11" s="45">
        <f t="shared" si="3"/>
        <v>24.6</v>
      </c>
      <c r="AG11" s="45">
        <f t="shared" si="3"/>
        <v>25.8</v>
      </c>
      <c r="AH11" s="45">
        <f t="shared" si="3"/>
        <v>25.5</v>
      </c>
      <c r="AI11" s="45">
        <f t="shared" si="3"/>
        <v>24.5</v>
      </c>
      <c r="AJ11" s="45">
        <f t="shared" si="3"/>
        <v>27.3</v>
      </c>
      <c r="AK11" s="45">
        <f t="shared" si="3"/>
        <v>27.9</v>
      </c>
      <c r="AL11" s="45">
        <f t="shared" si="3"/>
        <v>24.1</v>
      </c>
      <c r="AM11" s="45">
        <f t="shared" si="3"/>
        <v>23.6</v>
      </c>
      <c r="AN11" s="45">
        <f t="shared" si="3"/>
        <v>26.4</v>
      </c>
      <c r="AO11" s="45">
        <f t="shared" si="3"/>
        <v>27.9</v>
      </c>
      <c r="AP11" s="45">
        <f t="shared" si="3"/>
        <v>23.299999999999997</v>
      </c>
      <c r="AQ11" s="45">
        <f t="shared" si="3"/>
        <v>23</v>
      </c>
      <c r="AR11" s="45">
        <f t="shared" si="3"/>
        <v>25.5</v>
      </c>
      <c r="AS11" s="45">
        <f t="shared" si="3"/>
        <v>26.4</v>
      </c>
      <c r="AT11" s="45">
        <f t="shared" si="3"/>
        <v>22.5</v>
      </c>
      <c r="AU11" s="45">
        <f t="shared" si="3"/>
        <v>22.200000000000003</v>
      </c>
      <c r="AV11" s="45">
        <f t="shared" si="3"/>
        <v>24.5</v>
      </c>
      <c r="AW11" s="45">
        <f t="shared" si="3"/>
        <v>25.299999999999997</v>
      </c>
      <c r="AX11" s="45">
        <f t="shared" si="3"/>
        <v>21.2</v>
      </c>
      <c r="AY11" s="45">
        <f t="shared" si="3"/>
        <v>25</v>
      </c>
      <c r="AZ11" s="45">
        <f t="shared" si="3"/>
        <v>27.9</v>
      </c>
      <c r="BA11" s="45">
        <f t="shared" si="3"/>
        <v>27.7</v>
      </c>
      <c r="BB11" s="45">
        <f t="shared" si="3"/>
        <v>20</v>
      </c>
      <c r="BC11" s="45">
        <f t="shared" si="3"/>
        <v>24.2</v>
      </c>
      <c r="BD11" s="45">
        <f t="shared" si="3"/>
        <v>29.6</v>
      </c>
      <c r="BE11" s="45">
        <f t="shared" si="3"/>
        <v>28.799999999999997</v>
      </c>
      <c r="BF11" s="45">
        <f t="shared" si="3"/>
        <v>21.599999999999998</v>
      </c>
      <c r="BG11" s="45">
        <f t="shared" si="3"/>
        <v>24.299999999999997</v>
      </c>
      <c r="BH11" s="45">
        <f t="shared" si="3"/>
        <v>27.5</v>
      </c>
      <c r="BI11" s="45">
        <f t="shared" si="3"/>
        <v>26.5</v>
      </c>
      <c r="BJ11" s="45">
        <f t="shared" si="3"/>
        <v>19.2</v>
      </c>
      <c r="BK11" s="45">
        <f t="shared" si="3"/>
        <v>21.3</v>
      </c>
      <c r="BL11" s="45">
        <f t="shared" si="3"/>
        <v>24.400000000000002</v>
      </c>
      <c r="BM11" s="45">
        <f t="shared" si="3"/>
        <v>25</v>
      </c>
      <c r="BN11" s="45">
        <f t="shared" ref="BN11:BV11" si="4">BN12+BN13</f>
        <v>26.099999999999998</v>
      </c>
      <c r="BO11" s="45">
        <f t="shared" si="4"/>
        <v>29.799999999999997</v>
      </c>
      <c r="BP11" s="45">
        <f t="shared" si="4"/>
        <v>30.900000000000002</v>
      </c>
      <c r="BQ11" s="45">
        <f>BQ12+BQ13+BQ14</f>
        <v>28.13</v>
      </c>
      <c r="BR11" s="45">
        <f t="shared" si="4"/>
        <v>24.3</v>
      </c>
      <c r="BS11" s="45">
        <f t="shared" si="4"/>
        <v>27.7</v>
      </c>
      <c r="BT11" s="45">
        <f t="shared" si="4"/>
        <v>29.3</v>
      </c>
      <c r="BU11" s="45">
        <f>BU12+BU13+BU14</f>
        <v>27.5</v>
      </c>
      <c r="BV11" s="45">
        <f t="shared" si="4"/>
        <v>24.599999999999998</v>
      </c>
      <c r="BW11" s="45">
        <f>BW12+BW13</f>
        <v>29.700000000000003</v>
      </c>
      <c r="BX11" s="45">
        <f>BX12+BX13</f>
        <v>30.6</v>
      </c>
      <c r="BY11" s="45">
        <f>BY12+BY13</f>
        <v>28.2</v>
      </c>
      <c r="BZ11" s="80">
        <f t="shared" ref="BZ11" si="5">BZ12+BZ13</f>
        <v>25.7</v>
      </c>
      <c r="CA11" s="67"/>
    </row>
    <row r="12" spans="1:79">
      <c r="A12" s="22" t="s">
        <v>38</v>
      </c>
      <c r="B12" s="30">
        <v>21.7</v>
      </c>
      <c r="C12" s="30">
        <v>31.1</v>
      </c>
      <c r="D12" s="30">
        <v>31.3</v>
      </c>
      <c r="E12" s="30">
        <v>30</v>
      </c>
      <c r="F12" s="31">
        <v>20.100000000000001</v>
      </c>
      <c r="G12" s="31">
        <v>26.6</v>
      </c>
      <c r="H12" s="30">
        <v>27.5</v>
      </c>
      <c r="I12" s="30">
        <v>26.8</v>
      </c>
      <c r="J12" s="31">
        <v>20.5</v>
      </c>
      <c r="K12" s="30">
        <v>24.8</v>
      </c>
      <c r="L12" s="30">
        <v>29.4</v>
      </c>
      <c r="M12" s="30">
        <v>27.8</v>
      </c>
      <c r="N12" s="32">
        <v>16.899999999999999</v>
      </c>
      <c r="O12" s="32">
        <v>19.399999999999999</v>
      </c>
      <c r="P12" s="32">
        <v>20.6</v>
      </c>
      <c r="Q12" s="32">
        <v>24.3</v>
      </c>
      <c r="R12" s="33">
        <v>19.5</v>
      </c>
      <c r="S12" s="33">
        <v>18</v>
      </c>
      <c r="T12" s="33">
        <v>18.399999999999999</v>
      </c>
      <c r="U12" s="33">
        <v>21.5</v>
      </c>
      <c r="V12" s="33">
        <v>19.899999999999999</v>
      </c>
      <c r="W12" s="33">
        <v>17.399999999999999</v>
      </c>
      <c r="X12" s="33">
        <v>18.3</v>
      </c>
      <c r="Y12" s="33">
        <v>22.8</v>
      </c>
      <c r="Z12" s="32">
        <v>19.899999999999999</v>
      </c>
      <c r="AA12" s="32">
        <v>17.600000000000001</v>
      </c>
      <c r="AB12" s="32">
        <v>20.399999999999999</v>
      </c>
      <c r="AC12" s="34">
        <v>21.9</v>
      </c>
      <c r="AD12" s="32">
        <v>18.8</v>
      </c>
      <c r="AE12" s="32">
        <v>16.8</v>
      </c>
      <c r="AF12" s="32">
        <v>19.3</v>
      </c>
      <c r="AG12" s="35">
        <v>21.6</v>
      </c>
      <c r="AH12" s="36">
        <v>20.9</v>
      </c>
      <c r="AI12" s="35">
        <v>18.600000000000001</v>
      </c>
      <c r="AJ12" s="35">
        <v>20.6</v>
      </c>
      <c r="AK12" s="35">
        <v>22.9</v>
      </c>
      <c r="AL12" s="35">
        <v>20</v>
      </c>
      <c r="AM12" s="35">
        <v>18.3</v>
      </c>
      <c r="AN12" s="35">
        <v>20.399999999999999</v>
      </c>
      <c r="AO12" s="35">
        <v>22.7</v>
      </c>
      <c r="AP12" s="35">
        <v>19.2</v>
      </c>
      <c r="AQ12" s="35">
        <v>17.8</v>
      </c>
      <c r="AR12" s="35">
        <v>19.8</v>
      </c>
      <c r="AS12" s="35">
        <v>21.7</v>
      </c>
      <c r="AT12" s="35">
        <v>18.5</v>
      </c>
      <c r="AU12" s="35">
        <v>17.3</v>
      </c>
      <c r="AV12" s="35">
        <v>19.3</v>
      </c>
      <c r="AW12" s="35">
        <v>21.2</v>
      </c>
      <c r="AX12" s="35">
        <v>18</v>
      </c>
      <c r="AY12" s="35">
        <v>20.399999999999999</v>
      </c>
      <c r="AZ12" s="35">
        <v>23.2</v>
      </c>
      <c r="BA12" s="36">
        <v>23.5</v>
      </c>
      <c r="BB12" s="35">
        <v>17.600000000000001</v>
      </c>
      <c r="BC12" s="35">
        <v>20.7</v>
      </c>
      <c r="BD12" s="35">
        <v>24.2</v>
      </c>
      <c r="BE12" s="35">
        <v>24.7</v>
      </c>
      <c r="BF12" s="35">
        <v>18.399999999999999</v>
      </c>
      <c r="BG12" s="35">
        <v>20.399999999999999</v>
      </c>
      <c r="BH12" s="35">
        <v>23</v>
      </c>
      <c r="BI12" s="35">
        <v>23</v>
      </c>
      <c r="BJ12" s="35">
        <v>16.5</v>
      </c>
      <c r="BK12" s="35">
        <v>18.100000000000001</v>
      </c>
      <c r="BL12" s="35">
        <v>20.8</v>
      </c>
      <c r="BM12" s="35">
        <v>22.1</v>
      </c>
      <c r="BN12" s="35">
        <v>21.9</v>
      </c>
      <c r="BO12" s="35">
        <v>23.9</v>
      </c>
      <c r="BP12" s="35">
        <v>26.1</v>
      </c>
      <c r="BQ12" s="35">
        <v>24.9</v>
      </c>
      <c r="BR12" s="35">
        <v>21.3</v>
      </c>
      <c r="BS12" s="35">
        <v>22.4</v>
      </c>
      <c r="BT12" s="35">
        <v>24.8</v>
      </c>
      <c r="BU12" s="57">
        <v>24.5</v>
      </c>
      <c r="BV12" s="35">
        <v>20.7</v>
      </c>
      <c r="BW12" s="57">
        <v>24.3</v>
      </c>
      <c r="BX12" s="57">
        <v>25.7</v>
      </c>
      <c r="BY12" s="57">
        <v>24.5</v>
      </c>
      <c r="BZ12" s="57">
        <v>21.9</v>
      </c>
      <c r="CA12" s="67"/>
    </row>
    <row r="13" spans="1:79">
      <c r="A13" s="22" t="s">
        <v>39</v>
      </c>
      <c r="B13" s="30">
        <v>5.2</v>
      </c>
      <c r="C13" s="30">
        <v>4.7</v>
      </c>
      <c r="D13" s="30">
        <v>6.4</v>
      </c>
      <c r="E13" s="30">
        <v>5.5</v>
      </c>
      <c r="F13" s="30">
        <v>-1.9</v>
      </c>
      <c r="G13" s="30">
        <v>-0.3</v>
      </c>
      <c r="H13" s="30">
        <v>0.6</v>
      </c>
      <c r="I13" s="30">
        <v>0.7</v>
      </c>
      <c r="J13" s="31">
        <v>8.6</v>
      </c>
      <c r="K13" s="31">
        <v>4.5</v>
      </c>
      <c r="L13" s="31">
        <v>2.2999999999999998</v>
      </c>
      <c r="M13" s="30">
        <v>1.6</v>
      </c>
      <c r="N13" s="32">
        <v>2.9</v>
      </c>
      <c r="O13" s="32">
        <v>2.5</v>
      </c>
      <c r="P13" s="32">
        <v>2.2999999999999998</v>
      </c>
      <c r="Q13" s="32">
        <v>1</v>
      </c>
      <c r="R13" s="33">
        <v>2.8</v>
      </c>
      <c r="S13" s="33">
        <v>2.6</v>
      </c>
      <c r="T13" s="33">
        <v>2.4</v>
      </c>
      <c r="U13" s="33">
        <v>1.5</v>
      </c>
      <c r="V13" s="33">
        <v>2.7</v>
      </c>
      <c r="W13" s="33">
        <v>2.4</v>
      </c>
      <c r="X13" s="33">
        <v>4.0999999999999996</v>
      </c>
      <c r="Y13" s="33">
        <v>2.4</v>
      </c>
      <c r="Z13" s="32">
        <v>4.5999999999999996</v>
      </c>
      <c r="AA13" s="32">
        <v>6.9</v>
      </c>
      <c r="AB13" s="32">
        <v>6.2</v>
      </c>
      <c r="AC13" s="34">
        <v>2.7</v>
      </c>
      <c r="AD13" s="32">
        <v>4.7</v>
      </c>
      <c r="AE13" s="32">
        <v>5.5</v>
      </c>
      <c r="AF13" s="32">
        <v>5.3</v>
      </c>
      <c r="AG13" s="35">
        <v>4.2</v>
      </c>
      <c r="AH13" s="36">
        <v>4.5999999999999996</v>
      </c>
      <c r="AI13" s="35">
        <v>5.9</v>
      </c>
      <c r="AJ13" s="35">
        <v>6.7</v>
      </c>
      <c r="AK13" s="35">
        <v>5</v>
      </c>
      <c r="AL13" s="35">
        <v>4.0999999999999996</v>
      </c>
      <c r="AM13" s="35">
        <v>5.3</v>
      </c>
      <c r="AN13" s="35">
        <v>6</v>
      </c>
      <c r="AO13" s="35">
        <v>5.2</v>
      </c>
      <c r="AP13" s="35">
        <v>4.0999999999999996</v>
      </c>
      <c r="AQ13" s="35">
        <v>5.2</v>
      </c>
      <c r="AR13" s="35">
        <v>5.7</v>
      </c>
      <c r="AS13" s="35">
        <v>4.7</v>
      </c>
      <c r="AT13" s="35">
        <v>4</v>
      </c>
      <c r="AU13" s="35">
        <v>4.9000000000000004</v>
      </c>
      <c r="AV13" s="35">
        <v>5.2</v>
      </c>
      <c r="AW13" s="35">
        <v>4.0999999999999996</v>
      </c>
      <c r="AX13" s="35">
        <v>3.2</v>
      </c>
      <c r="AY13" s="35">
        <v>4.5999999999999996</v>
      </c>
      <c r="AZ13" s="35">
        <v>4.7</v>
      </c>
      <c r="BA13" s="36">
        <v>4.2</v>
      </c>
      <c r="BB13" s="35">
        <v>2.4</v>
      </c>
      <c r="BC13" s="35">
        <v>3.5</v>
      </c>
      <c r="BD13" s="35">
        <v>5.4</v>
      </c>
      <c r="BE13" s="35">
        <v>4.0999999999999996</v>
      </c>
      <c r="BF13" s="35">
        <v>3.2</v>
      </c>
      <c r="BG13" s="35">
        <v>3.9</v>
      </c>
      <c r="BH13" s="35">
        <v>4.5</v>
      </c>
      <c r="BI13" s="35">
        <v>3.5</v>
      </c>
      <c r="BJ13" s="35">
        <v>2.7</v>
      </c>
      <c r="BK13" s="35">
        <v>3.2</v>
      </c>
      <c r="BL13" s="35">
        <v>3.6</v>
      </c>
      <c r="BM13" s="35">
        <v>2.9</v>
      </c>
      <c r="BN13" s="35">
        <v>4.2</v>
      </c>
      <c r="BO13" s="35">
        <v>5.9</v>
      </c>
      <c r="BP13" s="35">
        <v>4.8</v>
      </c>
      <c r="BQ13" s="35">
        <v>3.2</v>
      </c>
      <c r="BR13" s="35">
        <v>3</v>
      </c>
      <c r="BS13" s="35">
        <v>5.3</v>
      </c>
      <c r="BT13" s="35">
        <v>4.5</v>
      </c>
      <c r="BU13" s="57">
        <v>2.9</v>
      </c>
      <c r="BV13" s="35">
        <v>3.9</v>
      </c>
      <c r="BW13" s="57">
        <v>5.4</v>
      </c>
      <c r="BX13" s="57">
        <v>4.9000000000000004</v>
      </c>
      <c r="BY13" s="57">
        <v>3.7</v>
      </c>
      <c r="BZ13" s="57">
        <v>3.8</v>
      </c>
      <c r="CA13" s="67"/>
    </row>
    <row r="14" spans="1:79">
      <c r="A14" s="22" t="s">
        <v>63</v>
      </c>
      <c r="B14" s="30"/>
      <c r="C14" s="30"/>
      <c r="D14" s="30"/>
      <c r="E14" s="30"/>
      <c r="F14" s="30"/>
      <c r="G14" s="30"/>
      <c r="H14" s="30"/>
      <c r="I14" s="30"/>
      <c r="J14" s="31"/>
      <c r="K14" s="31"/>
      <c r="L14" s="31"/>
      <c r="M14" s="30"/>
      <c r="N14" s="32"/>
      <c r="O14" s="32"/>
      <c r="P14" s="32"/>
      <c r="Q14" s="32"/>
      <c r="R14" s="33"/>
      <c r="S14" s="33"/>
      <c r="T14" s="33"/>
      <c r="U14" s="33"/>
      <c r="V14" s="33"/>
      <c r="W14" s="33"/>
      <c r="X14" s="33"/>
      <c r="Y14" s="33"/>
      <c r="Z14" s="32"/>
      <c r="AA14" s="32"/>
      <c r="AB14" s="32"/>
      <c r="AC14" s="34"/>
      <c r="AD14" s="49"/>
      <c r="AE14" s="32"/>
      <c r="AF14" s="32"/>
      <c r="AG14" s="35"/>
      <c r="AH14" s="36"/>
      <c r="AI14" s="35"/>
      <c r="AJ14" s="35"/>
      <c r="AK14" s="50"/>
      <c r="AL14" s="35"/>
      <c r="AM14" s="35"/>
      <c r="AN14" s="35"/>
      <c r="AO14" s="50"/>
      <c r="AP14" s="35"/>
      <c r="AQ14" s="35"/>
      <c r="AR14" s="35"/>
      <c r="AS14" s="35"/>
      <c r="AT14" s="35"/>
      <c r="AU14" s="35"/>
      <c r="AV14" s="35"/>
      <c r="AW14" s="50"/>
      <c r="AX14" s="50"/>
      <c r="AY14" s="35"/>
      <c r="AZ14" s="35"/>
      <c r="BA14" s="36"/>
      <c r="BB14" s="50"/>
      <c r="BC14" s="50"/>
      <c r="BD14" s="35"/>
      <c r="BE14" s="35"/>
      <c r="BF14" s="50"/>
      <c r="BG14" s="50"/>
      <c r="BH14" s="50"/>
      <c r="BI14" s="50"/>
      <c r="BJ14" s="50"/>
      <c r="BK14" s="50"/>
      <c r="BL14" s="50"/>
      <c r="BM14" s="50"/>
      <c r="BN14" s="50"/>
      <c r="BO14" s="50"/>
      <c r="BP14" s="50"/>
      <c r="BQ14" s="51">
        <v>0.03</v>
      </c>
      <c r="BR14" s="50"/>
      <c r="BS14" s="50"/>
      <c r="BT14" s="50"/>
      <c r="BU14" s="58">
        <v>0.1</v>
      </c>
      <c r="BV14" s="50"/>
      <c r="BW14" s="58"/>
      <c r="BX14" s="58"/>
      <c r="BY14" s="57"/>
      <c r="BZ14" s="58"/>
      <c r="CA14" s="67"/>
    </row>
    <row r="15" spans="1:79">
      <c r="A15" s="26" t="s">
        <v>40</v>
      </c>
      <c r="B15" s="39">
        <v>10.799999999999997</v>
      </c>
      <c r="C15" s="39">
        <v>8.1000000000000014</v>
      </c>
      <c r="D15" s="39">
        <v>5.9000000000000057</v>
      </c>
      <c r="E15" s="39">
        <v>6.5</v>
      </c>
      <c r="F15" s="39">
        <v>27</v>
      </c>
      <c r="G15" s="39">
        <v>24.5</v>
      </c>
      <c r="H15" s="39">
        <v>23.200000000000003</v>
      </c>
      <c r="I15" s="39">
        <v>20</v>
      </c>
      <c r="J15" s="39">
        <v>4.1999999999999957</v>
      </c>
      <c r="K15" s="39">
        <v>3.1000000000000014</v>
      </c>
      <c r="L15" s="39">
        <v>5.8999999999999986</v>
      </c>
      <c r="M15" s="39">
        <v>7.8999999999999986</v>
      </c>
      <c r="N15" s="40">
        <v>22.099999999999998</v>
      </c>
      <c r="O15" s="40">
        <v>21.199999999999996</v>
      </c>
      <c r="P15" s="40">
        <v>17.2</v>
      </c>
      <c r="Q15" s="40">
        <v>14.300000000000004</v>
      </c>
      <c r="R15" s="41">
        <v>23.099999999999998</v>
      </c>
      <c r="S15" s="41">
        <v>27.699999999999996</v>
      </c>
      <c r="T15" s="41">
        <v>24.4</v>
      </c>
      <c r="U15" s="41">
        <v>19.8</v>
      </c>
      <c r="V15" s="41">
        <v>23.400000000000002</v>
      </c>
      <c r="W15" s="41">
        <v>22.799999999999997</v>
      </c>
      <c r="X15" s="41">
        <v>18.5</v>
      </c>
      <c r="Y15" s="41">
        <v>14.5</v>
      </c>
      <c r="Z15" s="40">
        <v>19.399999999999999</v>
      </c>
      <c r="AA15" s="40">
        <v>16.8</v>
      </c>
      <c r="AB15" s="40">
        <v>13.5</v>
      </c>
      <c r="AC15" s="42">
        <v>11.8</v>
      </c>
      <c r="AD15" s="42">
        <v>28.299999999999997</v>
      </c>
      <c r="AE15" s="40">
        <v>21.299999999999997</v>
      </c>
      <c r="AF15" s="40">
        <v>17.100000000000001</v>
      </c>
      <c r="AG15" s="43">
        <v>13.699999999999996</v>
      </c>
      <c r="AH15" s="44">
        <v>7.3000000000000007</v>
      </c>
      <c r="AI15" s="43">
        <v>6.1999999999999993</v>
      </c>
      <c r="AJ15" s="43">
        <v>4.6999999999999993</v>
      </c>
      <c r="AK15" s="42">
        <v>4</v>
      </c>
      <c r="AL15" s="43">
        <v>6.8000000000000007</v>
      </c>
      <c r="AM15" s="43">
        <v>5.0999999999999979</v>
      </c>
      <c r="AN15" s="43">
        <v>4.0999999999999979</v>
      </c>
      <c r="AO15" s="42">
        <v>3.3000000000000007</v>
      </c>
      <c r="AP15" s="43">
        <v>10.5</v>
      </c>
      <c r="AQ15" s="43">
        <v>9.6999999999999957</v>
      </c>
      <c r="AR15" s="43">
        <v>8.1999999999999993</v>
      </c>
      <c r="AS15" s="43">
        <v>8</v>
      </c>
      <c r="AT15" s="43">
        <v>15.199999999999996</v>
      </c>
      <c r="AU15" s="43">
        <v>14.899999999999999</v>
      </c>
      <c r="AV15" s="43">
        <v>14.400000000000002</v>
      </c>
      <c r="AW15" s="45">
        <v>11.700000000000003</v>
      </c>
      <c r="AX15" s="45">
        <v>16.700000000000003</v>
      </c>
      <c r="AY15" s="43">
        <v>13.099999999999998</v>
      </c>
      <c r="AZ15" s="43">
        <v>10.7</v>
      </c>
      <c r="BA15" s="43">
        <v>8.1</v>
      </c>
      <c r="BB15" s="45">
        <v>15.900000000000002</v>
      </c>
      <c r="BC15" s="45">
        <v>12.1</v>
      </c>
      <c r="BD15" s="43">
        <v>5.6999999999999993</v>
      </c>
      <c r="BE15" s="43">
        <v>4</v>
      </c>
      <c r="BF15" s="45">
        <v>9.2999999999999972</v>
      </c>
      <c r="BG15" s="45">
        <v>11.5</v>
      </c>
      <c r="BH15" s="45">
        <v>10.899999999999999</v>
      </c>
      <c r="BI15" s="45">
        <v>8.6000000000000014</v>
      </c>
      <c r="BJ15" s="45">
        <v>21.6</v>
      </c>
      <c r="BK15" s="45">
        <v>22.5</v>
      </c>
      <c r="BL15" s="45">
        <v>19.699999999999996</v>
      </c>
      <c r="BM15" s="45">
        <v>14.8</v>
      </c>
      <c r="BN15" s="45">
        <v>10.199999999999999</v>
      </c>
      <c r="BO15" s="45">
        <v>8.2000000000000028</v>
      </c>
      <c r="BP15" s="45">
        <v>7.8999999999999986</v>
      </c>
      <c r="BQ15" s="45">
        <v>7.0000000000000036</v>
      </c>
      <c r="BR15" s="45">
        <v>10.199999999999999</v>
      </c>
      <c r="BS15" s="45">
        <v>9.8000000000000007</v>
      </c>
      <c r="BT15" s="45">
        <v>8.3999999999999986</v>
      </c>
      <c r="BU15" s="45">
        <f>BU16-BU17</f>
        <v>5.5</v>
      </c>
      <c r="BV15" s="45">
        <v>10.100000000000001</v>
      </c>
      <c r="BW15" s="45">
        <f>BW16-BW17</f>
        <v>6.2000000000000028</v>
      </c>
      <c r="BX15" s="45">
        <f>BX16-BX17</f>
        <v>5.2999999999999972</v>
      </c>
      <c r="BY15" s="45">
        <f>BY16-BY17</f>
        <v>3.1999999999999993</v>
      </c>
      <c r="BZ15" s="80">
        <f t="shared" ref="BZ15" si="6">BZ16-BZ17</f>
        <v>5.7000000000000028</v>
      </c>
      <c r="CA15" s="67"/>
    </row>
    <row r="16" spans="1:79">
      <c r="A16" s="22" t="s">
        <v>97</v>
      </c>
      <c r="B16" s="30">
        <v>53.4</v>
      </c>
      <c r="C16" s="30">
        <v>51.9</v>
      </c>
      <c r="D16" s="30">
        <v>50.2</v>
      </c>
      <c r="E16" s="30">
        <v>49.3</v>
      </c>
      <c r="F16" s="30">
        <v>63.3</v>
      </c>
      <c r="G16" s="30">
        <v>62.7</v>
      </c>
      <c r="H16" s="30">
        <v>61</v>
      </c>
      <c r="I16" s="30">
        <v>57.1</v>
      </c>
      <c r="J16" s="31">
        <v>41.4</v>
      </c>
      <c r="K16" s="31">
        <v>42.1</v>
      </c>
      <c r="L16" s="31">
        <v>43.3</v>
      </c>
      <c r="M16" s="30">
        <v>41.8</v>
      </c>
      <c r="N16" s="32">
        <v>49.9</v>
      </c>
      <c r="O16" s="32">
        <v>50.3</v>
      </c>
      <c r="P16" s="32">
        <v>47.4</v>
      </c>
      <c r="Q16" s="32">
        <v>44.2</v>
      </c>
      <c r="R16" s="33">
        <v>48.8</v>
      </c>
      <c r="S16" s="33">
        <v>57.3</v>
      </c>
      <c r="T16" s="33">
        <v>52.9</v>
      </c>
      <c r="U16" s="33">
        <v>46.5</v>
      </c>
      <c r="V16" s="33">
        <v>53.2</v>
      </c>
      <c r="W16" s="33">
        <v>53.8</v>
      </c>
      <c r="X16" s="33">
        <v>49.5</v>
      </c>
      <c r="Y16" s="33">
        <v>44.1</v>
      </c>
      <c r="Z16" s="32">
        <v>47.5</v>
      </c>
      <c r="AA16" s="32">
        <v>47.5</v>
      </c>
      <c r="AB16" s="32">
        <v>43</v>
      </c>
      <c r="AC16" s="34">
        <v>38.6</v>
      </c>
      <c r="AD16" s="32">
        <v>52.8</v>
      </c>
      <c r="AE16" s="32">
        <v>49.3</v>
      </c>
      <c r="AF16" s="32">
        <v>44.7</v>
      </c>
      <c r="AG16" s="35">
        <v>39.299999999999997</v>
      </c>
      <c r="AH16" s="36">
        <v>30.7</v>
      </c>
      <c r="AI16" s="35">
        <v>31</v>
      </c>
      <c r="AJ16" s="35">
        <v>29.2</v>
      </c>
      <c r="AK16" s="35">
        <v>28.5</v>
      </c>
      <c r="AL16" s="35">
        <v>38.5</v>
      </c>
      <c r="AM16" s="35">
        <v>36.4</v>
      </c>
      <c r="AN16" s="35">
        <v>34.9</v>
      </c>
      <c r="AO16" s="35">
        <v>31.8</v>
      </c>
      <c r="AP16" s="35">
        <v>38.6</v>
      </c>
      <c r="AQ16" s="35">
        <v>39.299999999999997</v>
      </c>
      <c r="AR16" s="35">
        <v>36.9</v>
      </c>
      <c r="AS16" s="35">
        <v>32.4</v>
      </c>
      <c r="AT16" s="35">
        <v>42.8</v>
      </c>
      <c r="AU16" s="35">
        <v>43.3</v>
      </c>
      <c r="AV16" s="35">
        <v>43.1</v>
      </c>
      <c r="AW16" s="35">
        <v>37.6</v>
      </c>
      <c r="AX16" s="35">
        <v>44.6</v>
      </c>
      <c r="AY16" s="35">
        <v>43.8</v>
      </c>
      <c r="AZ16" s="35">
        <v>42</v>
      </c>
      <c r="BA16" s="36">
        <v>36.5</v>
      </c>
      <c r="BB16" s="35">
        <v>40.1</v>
      </c>
      <c r="BC16" s="35">
        <v>40.6</v>
      </c>
      <c r="BD16" s="35">
        <v>34.9</v>
      </c>
      <c r="BE16" s="35">
        <v>30.5</v>
      </c>
      <c r="BF16" s="35">
        <v>33.4</v>
      </c>
      <c r="BG16" s="35">
        <v>39.1</v>
      </c>
      <c r="BH16" s="35">
        <v>38</v>
      </c>
      <c r="BI16" s="35">
        <v>33.6</v>
      </c>
      <c r="BJ16" s="35">
        <v>47.1</v>
      </c>
      <c r="BK16" s="35">
        <v>51</v>
      </c>
      <c r="BL16" s="35">
        <v>48.8</v>
      </c>
      <c r="BM16" s="35">
        <v>41.6</v>
      </c>
      <c r="BN16" s="35">
        <v>40.9</v>
      </c>
      <c r="BO16" s="35">
        <v>41.7</v>
      </c>
      <c r="BP16" s="35">
        <v>40</v>
      </c>
      <c r="BQ16" s="35">
        <v>34.700000000000003</v>
      </c>
      <c r="BR16" s="35">
        <v>37.4</v>
      </c>
      <c r="BS16" s="35">
        <v>39</v>
      </c>
      <c r="BT16" s="35">
        <v>37.5</v>
      </c>
      <c r="BU16" s="57">
        <v>31.2</v>
      </c>
      <c r="BV16" s="35">
        <v>37.5</v>
      </c>
      <c r="BW16" s="57">
        <v>36.6</v>
      </c>
      <c r="BX16" s="57">
        <v>35.299999999999997</v>
      </c>
      <c r="BY16" s="57">
        <v>29.5</v>
      </c>
      <c r="BZ16" s="57">
        <v>32.700000000000003</v>
      </c>
      <c r="CA16" s="67"/>
    </row>
    <row r="17" spans="1:79">
      <c r="A17" s="22" t="s">
        <v>98</v>
      </c>
      <c r="B17" s="30">
        <v>42.6</v>
      </c>
      <c r="C17" s="30">
        <v>43.8</v>
      </c>
      <c r="D17" s="30">
        <v>44.3</v>
      </c>
      <c r="E17" s="30">
        <v>42.8</v>
      </c>
      <c r="F17" s="30">
        <v>36.299999999999997</v>
      </c>
      <c r="G17" s="30">
        <v>38.200000000000003</v>
      </c>
      <c r="H17" s="30">
        <v>37.799999999999997</v>
      </c>
      <c r="I17" s="30">
        <v>37.1</v>
      </c>
      <c r="J17" s="31">
        <v>37.200000000000003</v>
      </c>
      <c r="K17" s="31">
        <v>39</v>
      </c>
      <c r="L17" s="31">
        <v>37.4</v>
      </c>
      <c r="M17" s="30">
        <v>33.9</v>
      </c>
      <c r="N17" s="32">
        <v>27.8</v>
      </c>
      <c r="O17" s="32">
        <v>29.1</v>
      </c>
      <c r="P17" s="32">
        <v>30.2</v>
      </c>
      <c r="Q17" s="32">
        <v>29.9</v>
      </c>
      <c r="R17" s="33">
        <v>25.7</v>
      </c>
      <c r="S17" s="33">
        <v>29.6</v>
      </c>
      <c r="T17" s="33">
        <v>28.5</v>
      </c>
      <c r="U17" s="33">
        <v>26.7</v>
      </c>
      <c r="V17" s="33">
        <v>29.8</v>
      </c>
      <c r="W17" s="33">
        <v>31</v>
      </c>
      <c r="X17" s="33">
        <v>31</v>
      </c>
      <c r="Y17" s="33">
        <v>29.6</v>
      </c>
      <c r="Z17" s="32">
        <v>28.1</v>
      </c>
      <c r="AA17" s="32">
        <v>30.7</v>
      </c>
      <c r="AB17" s="32">
        <v>29.5</v>
      </c>
      <c r="AC17" s="34">
        <v>26.8</v>
      </c>
      <c r="AD17" s="32">
        <v>24.5</v>
      </c>
      <c r="AE17" s="32">
        <v>28</v>
      </c>
      <c r="AF17" s="32">
        <v>27.6</v>
      </c>
      <c r="AG17" s="35">
        <v>25.6</v>
      </c>
      <c r="AH17" s="36">
        <v>23.4</v>
      </c>
      <c r="AI17" s="35">
        <v>24.8</v>
      </c>
      <c r="AJ17" s="35">
        <v>24.5</v>
      </c>
      <c r="AK17" s="35">
        <v>24.5</v>
      </c>
      <c r="AL17" s="35">
        <v>31.7</v>
      </c>
      <c r="AM17" s="35">
        <v>31.3</v>
      </c>
      <c r="AN17" s="35">
        <v>30.8</v>
      </c>
      <c r="AO17" s="35">
        <v>28.5</v>
      </c>
      <c r="AP17" s="35">
        <v>28.1</v>
      </c>
      <c r="AQ17" s="35">
        <v>29.6</v>
      </c>
      <c r="AR17" s="35">
        <v>28.7</v>
      </c>
      <c r="AS17" s="35">
        <v>24.4</v>
      </c>
      <c r="AT17" s="35">
        <v>27.6</v>
      </c>
      <c r="AU17" s="35">
        <v>28.4</v>
      </c>
      <c r="AV17" s="35">
        <v>28.7</v>
      </c>
      <c r="AW17" s="35">
        <v>25.9</v>
      </c>
      <c r="AX17" s="35">
        <v>27.9</v>
      </c>
      <c r="AY17" s="35">
        <v>30.7</v>
      </c>
      <c r="AZ17" s="35">
        <v>31.3</v>
      </c>
      <c r="BA17" s="36">
        <v>28.4</v>
      </c>
      <c r="BB17" s="35">
        <v>24.2</v>
      </c>
      <c r="BC17" s="35">
        <v>28.5</v>
      </c>
      <c r="BD17" s="35">
        <v>29.2</v>
      </c>
      <c r="BE17" s="35">
        <v>26.5</v>
      </c>
      <c r="BF17" s="35">
        <v>24.1</v>
      </c>
      <c r="BG17" s="35">
        <v>27.6</v>
      </c>
      <c r="BH17" s="35">
        <v>27.1</v>
      </c>
      <c r="BI17" s="35">
        <v>25</v>
      </c>
      <c r="BJ17" s="35">
        <v>25.5</v>
      </c>
      <c r="BK17" s="35">
        <v>28.5</v>
      </c>
      <c r="BL17" s="35">
        <v>29.1</v>
      </c>
      <c r="BM17" s="35">
        <v>26.8</v>
      </c>
      <c r="BN17" s="35">
        <v>30.7</v>
      </c>
      <c r="BO17" s="35">
        <v>33.5</v>
      </c>
      <c r="BP17" s="35">
        <v>32.1</v>
      </c>
      <c r="BQ17" s="35">
        <v>27.7</v>
      </c>
      <c r="BR17" s="35">
        <v>27.2</v>
      </c>
      <c r="BS17" s="35">
        <v>29.2</v>
      </c>
      <c r="BT17" s="35">
        <v>29.1</v>
      </c>
      <c r="BU17" s="57">
        <v>25.7</v>
      </c>
      <c r="BV17" s="35">
        <v>27.4</v>
      </c>
      <c r="BW17" s="57">
        <v>30.4</v>
      </c>
      <c r="BX17" s="57">
        <v>30</v>
      </c>
      <c r="BY17" s="57">
        <v>26.3</v>
      </c>
      <c r="BZ17" s="57">
        <v>27</v>
      </c>
      <c r="CA17" s="67"/>
    </row>
    <row r="18" spans="1:79">
      <c r="A18" s="36" t="s">
        <v>41</v>
      </c>
      <c r="B18" s="30">
        <v>4.2</v>
      </c>
      <c r="C18" s="30">
        <v>-1.1000000000000001</v>
      </c>
      <c r="D18" s="30">
        <v>-1.7</v>
      </c>
      <c r="E18" s="30">
        <v>1.9</v>
      </c>
      <c r="F18" s="30">
        <v>-2.7</v>
      </c>
      <c r="G18" s="30">
        <v>-4.5999999999999996</v>
      </c>
      <c r="H18" s="30">
        <v>-2.2999999999999998</v>
      </c>
      <c r="I18" s="30">
        <v>-2.1</v>
      </c>
      <c r="J18" s="31">
        <v>-1.1000000000000001</v>
      </c>
      <c r="K18" s="30">
        <v>3.6</v>
      </c>
      <c r="L18" s="30">
        <v>1.4</v>
      </c>
      <c r="M18" s="30">
        <v>3.5</v>
      </c>
      <c r="N18" s="32">
        <v>3.2</v>
      </c>
      <c r="O18" s="32">
        <v>4.8</v>
      </c>
      <c r="P18" s="32">
        <v>7.3</v>
      </c>
      <c r="Q18" s="32">
        <v>4.0999999999999996</v>
      </c>
      <c r="R18" s="33">
        <v>1.2</v>
      </c>
      <c r="S18" s="33">
        <v>0.7</v>
      </c>
      <c r="T18" s="33">
        <v>5.2</v>
      </c>
      <c r="U18" s="33">
        <v>4.5</v>
      </c>
      <c r="V18" s="33">
        <v>-1.5</v>
      </c>
      <c r="W18" s="33">
        <v>3.2</v>
      </c>
      <c r="X18" s="33">
        <v>5.9</v>
      </c>
      <c r="Y18" s="33">
        <v>3.8</v>
      </c>
      <c r="Z18" s="32">
        <v>-0.5</v>
      </c>
      <c r="AA18" s="32">
        <v>1.1000000000000001</v>
      </c>
      <c r="AB18" s="32">
        <v>2.7</v>
      </c>
      <c r="AC18" s="34">
        <v>3.5</v>
      </c>
      <c r="AD18" s="32">
        <v>-7.2</v>
      </c>
      <c r="AE18" s="32">
        <v>-1.9</v>
      </c>
      <c r="AF18" s="32">
        <v>0.4</v>
      </c>
      <c r="AG18" s="46">
        <v>1.3</v>
      </c>
      <c r="AH18" s="47">
        <v>5.0999999999999996</v>
      </c>
      <c r="AI18" s="46">
        <v>4.4000000000000004</v>
      </c>
      <c r="AJ18" s="46">
        <v>4.7</v>
      </c>
      <c r="AK18" s="33">
        <v>2.8</v>
      </c>
      <c r="AL18" s="46">
        <v>3</v>
      </c>
      <c r="AM18" s="46">
        <v>4.2</v>
      </c>
      <c r="AN18" s="46">
        <v>4.8</v>
      </c>
      <c r="AO18" s="33">
        <v>2.6</v>
      </c>
      <c r="AP18" s="46">
        <v>3</v>
      </c>
      <c r="AQ18" s="46">
        <v>2.8</v>
      </c>
      <c r="AR18" s="46">
        <v>4.3</v>
      </c>
      <c r="AS18" s="35">
        <v>2.6</v>
      </c>
      <c r="AT18" s="35">
        <v>3.2</v>
      </c>
      <c r="AU18" s="35">
        <v>3.2</v>
      </c>
      <c r="AV18" s="46">
        <v>2.2000000000000002</v>
      </c>
      <c r="AW18" s="35">
        <v>2.6</v>
      </c>
      <c r="AX18" s="35">
        <v>3.7</v>
      </c>
      <c r="AY18" s="35">
        <v>2</v>
      </c>
      <c r="AZ18" s="35">
        <v>1.5</v>
      </c>
      <c r="BA18" s="36">
        <v>2.9</v>
      </c>
      <c r="BB18" s="35">
        <v>3.1</v>
      </c>
      <c r="BC18" s="35">
        <v>0.7</v>
      </c>
      <c r="BD18" s="35">
        <v>1.4</v>
      </c>
      <c r="BE18" s="48">
        <v>1.4</v>
      </c>
      <c r="BF18" s="48">
        <v>4</v>
      </c>
      <c r="BG18" s="48">
        <v>1.8</v>
      </c>
      <c r="BH18" s="48">
        <v>0.3</v>
      </c>
      <c r="BI18" s="48">
        <v>1.9</v>
      </c>
      <c r="BJ18" s="35">
        <v>2.4</v>
      </c>
      <c r="BK18" s="35">
        <v>0.4</v>
      </c>
      <c r="BL18" s="35">
        <v>0.3</v>
      </c>
      <c r="BM18" s="35">
        <v>0.3</v>
      </c>
      <c r="BN18" s="35">
        <v>1.7</v>
      </c>
      <c r="BO18" s="35">
        <v>2.1</v>
      </c>
      <c r="BP18" s="35">
        <v>1.3</v>
      </c>
      <c r="BQ18" s="35">
        <v>2</v>
      </c>
      <c r="BR18" s="35">
        <v>2</v>
      </c>
      <c r="BS18" s="35">
        <v>2.6</v>
      </c>
      <c r="BT18" s="35">
        <v>1.9</v>
      </c>
      <c r="BU18" s="57">
        <v>2.6</v>
      </c>
      <c r="BV18" s="35">
        <v>2.6</v>
      </c>
      <c r="BW18" s="57">
        <v>2.6</v>
      </c>
      <c r="BX18" s="57">
        <v>2.6</v>
      </c>
      <c r="BY18" s="57">
        <v>2.7</v>
      </c>
      <c r="BZ18" s="57">
        <v>2.6</v>
      </c>
      <c r="CA18" s="67"/>
    </row>
    <row r="19" spans="1:79">
      <c r="A19" s="26" t="s">
        <v>68</v>
      </c>
      <c r="B19" s="59">
        <f t="shared" ref="B19:BN19" si="7">B5+B11+B15+B18</f>
        <v>100</v>
      </c>
      <c r="C19" s="59">
        <f t="shared" si="7"/>
        <v>100</v>
      </c>
      <c r="D19" s="59">
        <f t="shared" si="7"/>
        <v>100</v>
      </c>
      <c r="E19" s="59">
        <f t="shared" si="7"/>
        <v>100</v>
      </c>
      <c r="F19" s="59">
        <f t="shared" si="7"/>
        <v>100.00000000000001</v>
      </c>
      <c r="G19" s="59">
        <f t="shared" si="7"/>
        <v>100</v>
      </c>
      <c r="H19" s="59">
        <f t="shared" si="7"/>
        <v>100</v>
      </c>
      <c r="I19" s="59">
        <f t="shared" si="7"/>
        <v>100</v>
      </c>
      <c r="J19" s="59">
        <f t="shared" si="7"/>
        <v>100</v>
      </c>
      <c r="K19" s="59">
        <f t="shared" si="7"/>
        <v>100</v>
      </c>
      <c r="L19" s="59">
        <f t="shared" si="7"/>
        <v>100</v>
      </c>
      <c r="M19" s="59">
        <f t="shared" si="7"/>
        <v>100</v>
      </c>
      <c r="N19" s="59">
        <f t="shared" si="7"/>
        <v>100</v>
      </c>
      <c r="O19" s="59">
        <f t="shared" si="7"/>
        <v>99.999999999999986</v>
      </c>
      <c r="P19" s="59">
        <f t="shared" si="7"/>
        <v>100</v>
      </c>
      <c r="Q19" s="59">
        <f t="shared" si="7"/>
        <v>100</v>
      </c>
      <c r="R19" s="59">
        <f t="shared" si="7"/>
        <v>100</v>
      </c>
      <c r="S19" s="59">
        <f t="shared" si="7"/>
        <v>99.999999999999986</v>
      </c>
      <c r="T19" s="59">
        <f t="shared" si="7"/>
        <v>99.999999999999986</v>
      </c>
      <c r="U19" s="59">
        <f t="shared" si="7"/>
        <v>99.999999999999986</v>
      </c>
      <c r="V19" s="59">
        <f t="shared" si="7"/>
        <v>100</v>
      </c>
      <c r="W19" s="59">
        <f t="shared" si="7"/>
        <v>100</v>
      </c>
      <c r="X19" s="59">
        <f t="shared" si="7"/>
        <v>100</v>
      </c>
      <c r="Y19" s="59">
        <f t="shared" si="7"/>
        <v>100</v>
      </c>
      <c r="Z19" s="59">
        <f t="shared" si="7"/>
        <v>100</v>
      </c>
      <c r="AA19" s="59">
        <f t="shared" si="7"/>
        <v>99.999999999999986</v>
      </c>
      <c r="AB19" s="59">
        <f t="shared" si="7"/>
        <v>100</v>
      </c>
      <c r="AC19" s="59">
        <f t="shared" si="7"/>
        <v>99.999999999999986</v>
      </c>
      <c r="AD19" s="59">
        <f t="shared" si="7"/>
        <v>100</v>
      </c>
      <c r="AE19" s="59">
        <f t="shared" si="7"/>
        <v>99.999999999999986</v>
      </c>
      <c r="AF19" s="59">
        <f t="shared" si="7"/>
        <v>100</v>
      </c>
      <c r="AG19" s="59">
        <f t="shared" si="7"/>
        <v>99.999999999999986</v>
      </c>
      <c r="AH19" s="59">
        <f t="shared" si="7"/>
        <v>99.999999999999986</v>
      </c>
      <c r="AI19" s="59">
        <f t="shared" si="7"/>
        <v>100.00000000000001</v>
      </c>
      <c r="AJ19" s="59">
        <f t="shared" si="7"/>
        <v>100.00000000000001</v>
      </c>
      <c r="AK19" s="59">
        <f t="shared" si="7"/>
        <v>99.999999999999986</v>
      </c>
      <c r="AL19" s="59">
        <f t="shared" si="7"/>
        <v>100.00000000000001</v>
      </c>
      <c r="AM19" s="59">
        <f t="shared" si="7"/>
        <v>99.999999999999986</v>
      </c>
      <c r="AN19" s="59">
        <f t="shared" si="7"/>
        <v>99.999999999999986</v>
      </c>
      <c r="AO19" s="59">
        <f t="shared" si="7"/>
        <v>99.999999999999986</v>
      </c>
      <c r="AP19" s="59">
        <f t="shared" si="7"/>
        <v>100</v>
      </c>
      <c r="AQ19" s="59">
        <f t="shared" si="7"/>
        <v>99.999999999999986</v>
      </c>
      <c r="AR19" s="59">
        <f t="shared" si="7"/>
        <v>100</v>
      </c>
      <c r="AS19" s="59">
        <f t="shared" si="7"/>
        <v>100</v>
      </c>
      <c r="AT19" s="59">
        <f t="shared" si="7"/>
        <v>99.999999999999986</v>
      </c>
      <c r="AU19" s="59">
        <f t="shared" si="7"/>
        <v>100.00000000000001</v>
      </c>
      <c r="AV19" s="59">
        <f t="shared" si="7"/>
        <v>100.00000000000001</v>
      </c>
      <c r="AW19" s="59">
        <f t="shared" si="7"/>
        <v>99.999999999999986</v>
      </c>
      <c r="AX19" s="59">
        <f t="shared" si="7"/>
        <v>100</v>
      </c>
      <c r="AY19" s="59">
        <f t="shared" si="7"/>
        <v>100</v>
      </c>
      <c r="AZ19" s="59">
        <f t="shared" si="7"/>
        <v>100.00000000000001</v>
      </c>
      <c r="BA19" s="59">
        <f t="shared" si="7"/>
        <v>100</v>
      </c>
      <c r="BB19" s="59">
        <f t="shared" si="7"/>
        <v>100</v>
      </c>
      <c r="BC19" s="59">
        <f t="shared" si="7"/>
        <v>100</v>
      </c>
      <c r="BD19" s="59">
        <f t="shared" si="7"/>
        <v>100.00000000000001</v>
      </c>
      <c r="BE19" s="59">
        <f t="shared" si="7"/>
        <v>100</v>
      </c>
      <c r="BF19" s="59">
        <f t="shared" si="7"/>
        <v>99.999999999999986</v>
      </c>
      <c r="BG19" s="59">
        <f t="shared" si="7"/>
        <v>100</v>
      </c>
      <c r="BH19" s="59">
        <f t="shared" si="7"/>
        <v>99.999999999999986</v>
      </c>
      <c r="BI19" s="59">
        <f t="shared" si="7"/>
        <v>100</v>
      </c>
      <c r="BJ19" s="59">
        <f t="shared" si="7"/>
        <v>100</v>
      </c>
      <c r="BK19" s="59">
        <f t="shared" si="7"/>
        <v>100.00000000000001</v>
      </c>
      <c r="BL19" s="59">
        <f t="shared" si="7"/>
        <v>99.999999999999986</v>
      </c>
      <c r="BM19" s="59">
        <f t="shared" si="7"/>
        <v>100</v>
      </c>
      <c r="BN19" s="59">
        <f t="shared" si="7"/>
        <v>100</v>
      </c>
      <c r="BO19" s="59">
        <f t="shared" ref="BO19:BV19" si="8">BO5+BO11+BO15+BO18</f>
        <v>99.999999999999986</v>
      </c>
      <c r="BP19" s="59">
        <f t="shared" si="8"/>
        <v>100.00000000000001</v>
      </c>
      <c r="BQ19" s="59">
        <f t="shared" si="8"/>
        <v>100.02999999999999</v>
      </c>
      <c r="BR19" s="59">
        <f t="shared" si="8"/>
        <v>100</v>
      </c>
      <c r="BS19" s="59">
        <f t="shared" si="8"/>
        <v>99.999999999999986</v>
      </c>
      <c r="BT19" s="59">
        <f t="shared" si="8"/>
        <v>100</v>
      </c>
      <c r="BU19" s="59">
        <f t="shared" si="8"/>
        <v>100</v>
      </c>
      <c r="BV19" s="59">
        <f t="shared" si="8"/>
        <v>100</v>
      </c>
      <c r="BW19" s="59">
        <f>BW5+BW11+BW15+BW18</f>
        <v>100</v>
      </c>
      <c r="BX19" s="59">
        <f>BX5+BX11+BX15+BX18</f>
        <v>99.999999999999986</v>
      </c>
      <c r="BY19" s="59">
        <f>BY5+BY11+BY15+BY18</f>
        <v>100.00000000000001</v>
      </c>
      <c r="BZ19" s="59">
        <f t="shared" ref="BZ19" si="9">BZ5+BZ11+BZ15+BZ18</f>
        <v>100</v>
      </c>
      <c r="CA19" s="67"/>
    </row>
    <row r="22" spans="1:79">
      <c r="A22" s="54" t="s">
        <v>106</v>
      </c>
      <c r="B22" s="54"/>
      <c r="C22" s="54"/>
    </row>
    <row r="23" spans="1:79" ht="51" customHeight="1">
      <c r="A23" s="66" t="s">
        <v>107</v>
      </c>
      <c r="B23" s="55"/>
      <c r="C23" s="55"/>
    </row>
    <row r="24" spans="1:79" ht="39" customHeight="1">
      <c r="A24" s="85" t="s">
        <v>131</v>
      </c>
      <c r="B24" s="85"/>
    </row>
    <row r="25" spans="1:79" ht="51.75" customHeight="1">
      <c r="A25" s="68" t="s">
        <v>130</v>
      </c>
      <c r="B25" s="68"/>
    </row>
    <row r="26" spans="1:79" ht="48.75" customHeight="1">
      <c r="A26" s="85" t="s">
        <v>128</v>
      </c>
      <c r="B26" s="85"/>
    </row>
    <row r="27" spans="1:79">
      <c r="A27" s="86" t="s">
        <v>127</v>
      </c>
      <c r="B27" s="86"/>
    </row>
  </sheetData>
  <mergeCells count="3">
    <mergeCell ref="A24:B24"/>
    <mergeCell ref="A27:B27"/>
    <mergeCell ref="A26:B26"/>
  </mergeCells>
  <pageMargins left="0.7" right="0.7" top="0.75" bottom="0.75" header="0.3" footer="0.3"/>
  <pageSetup paperSize="9" orientation="portrait" r:id="rId1"/>
  <ignoredErrors>
    <ignoredError sqref="BQ1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Metadata</vt:lpstr>
      <vt:lpstr>Conventions</vt:lpstr>
      <vt:lpstr>1990-2006</vt:lpstr>
      <vt:lpstr>2007-2026</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Мерей Акимбек</cp:lastModifiedBy>
  <cp:lastPrinted>2024-06-21T07:32:59Z</cp:lastPrinted>
  <dcterms:created xsi:type="dcterms:W3CDTF">2009-03-11T05:00:38Z</dcterms:created>
  <dcterms:modified xsi:type="dcterms:W3CDTF">2026-07-13T07:27:34Z</dcterms:modified>
</cp:coreProperties>
</file>