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 defaultThemeVersion="124226"/>
  <xr:revisionPtr revIDLastSave="0" documentId="13_ncr:1_{7FA8EED1-E06D-458F-9E9A-D38BD2882464}" xr6:coauthVersionLast="47" xr6:coauthVersionMax="47" xr10:uidLastSave="{00000000-0000-0000-0000-000000000000}"/>
  <bookViews>
    <workbookView xWindow="-120" yWindow="-120" windowWidth="29040" windowHeight="15840" tabRatio="911" xr2:uid="{00000000-000D-0000-FFFF-FFFF00000000}"/>
  </bookViews>
  <sheets>
    <sheet name="РК" sheetId="3" r:id="rId1"/>
    <sheet name="Абай" sheetId="21" r:id="rId2"/>
    <sheet name="Акмолинская" sheetId="4" r:id="rId3"/>
    <sheet name="Актюбинская" sheetId="5" r:id="rId4"/>
    <sheet name="Алматинская" sheetId="6" r:id="rId5"/>
    <sheet name="Атырауская" sheetId="7" r:id="rId6"/>
    <sheet name="Западно-Казахстанская" sheetId="8" r:id="rId7"/>
    <sheet name="Жамбылская" sheetId="9" r:id="rId8"/>
    <sheet name="Жетісу" sheetId="24" r:id="rId9"/>
    <sheet name="Карагандинская" sheetId="10" r:id="rId10"/>
    <sheet name="Костанайская" sheetId="11" r:id="rId11"/>
    <sheet name="Кызылординская" sheetId="12" r:id="rId12"/>
    <sheet name="Мангистауская" sheetId="13" r:id="rId13"/>
    <sheet name="Павлодарская" sheetId="14" r:id="rId14"/>
    <sheet name="Северо-Казахстанская" sheetId="15" r:id="rId15"/>
    <sheet name="Туркестанская" sheetId="16" r:id="rId16"/>
    <sheet name="Ұлытау" sheetId="25" r:id="rId17"/>
    <sheet name="Восточно-Казахстанская" sheetId="17" r:id="rId18"/>
    <sheet name="г. Астана" sheetId="18" r:id="rId19"/>
    <sheet name="г. Алматы" sheetId="19" r:id="rId20"/>
    <sheet name="г. Шымкент" sheetId="20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7" i="25" l="1"/>
  <c r="V7" i="25"/>
  <c r="S7" i="25"/>
  <c r="S11" i="25" s="1"/>
  <c r="R7" i="25"/>
  <c r="R7" i="21"/>
  <c r="AT7" i="3"/>
  <c r="AU7" i="3"/>
  <c r="AU11" i="3" s="1"/>
  <c r="AV7" i="3"/>
  <c r="AW7" i="3"/>
  <c r="AX7" i="3"/>
  <c r="AY7" i="3"/>
  <c r="AZ7" i="3"/>
  <c r="BA7" i="3"/>
  <c r="S7" i="21"/>
  <c r="S11" i="21" s="1"/>
  <c r="T7" i="21"/>
  <c r="U7" i="21"/>
  <c r="V7" i="21"/>
  <c r="W7" i="21"/>
  <c r="W11" i="21" s="1"/>
  <c r="X7" i="21"/>
  <c r="Y7" i="21"/>
  <c r="AX7" i="12"/>
  <c r="AT7" i="12"/>
  <c r="BA7" i="19"/>
  <c r="AZ7" i="19"/>
  <c r="AY7" i="19"/>
  <c r="AY11" i="19" s="1"/>
  <c r="AX7" i="19"/>
  <c r="AW7" i="19"/>
  <c r="AV7" i="19"/>
  <c r="AU7" i="19"/>
  <c r="AU11" i="19" s="1"/>
  <c r="AT7" i="19"/>
  <c r="BA7" i="18"/>
  <c r="AZ7" i="18"/>
  <c r="AY7" i="18"/>
  <c r="AY11" i="18" s="1"/>
  <c r="AX7" i="18"/>
  <c r="AW7" i="18"/>
  <c r="AV7" i="18"/>
  <c r="AU7" i="18"/>
  <c r="AU11" i="18" s="1"/>
  <c r="AT7" i="18"/>
  <c r="BA7" i="17"/>
  <c r="AZ7" i="17"/>
  <c r="AY7" i="17"/>
  <c r="AY11" i="17" s="1"/>
  <c r="AX7" i="17"/>
  <c r="AW7" i="17"/>
  <c r="AV7" i="17"/>
  <c r="AU7" i="17"/>
  <c r="AU11" i="17" s="1"/>
  <c r="AT7" i="17"/>
  <c r="Y7" i="25"/>
  <c r="X7" i="25"/>
  <c r="U7" i="25"/>
  <c r="T7" i="25"/>
  <c r="BA7" i="16"/>
  <c r="AZ7" i="16"/>
  <c r="AY7" i="16"/>
  <c r="AY11" i="16" s="1"/>
  <c r="AX7" i="16"/>
  <c r="AW7" i="16"/>
  <c r="AV7" i="16"/>
  <c r="AU7" i="16"/>
  <c r="AU11" i="16" s="1"/>
  <c r="AT7" i="16"/>
  <c r="BA7" i="15"/>
  <c r="AZ7" i="15"/>
  <c r="AY7" i="15"/>
  <c r="AY11" i="15" s="1"/>
  <c r="AX7" i="15"/>
  <c r="AW7" i="15"/>
  <c r="AV7" i="15"/>
  <c r="AU7" i="15"/>
  <c r="AU11" i="15" s="1"/>
  <c r="AT7" i="15"/>
  <c r="BA7" i="14"/>
  <c r="AZ7" i="14"/>
  <c r="AY7" i="14"/>
  <c r="AY11" i="14" s="1"/>
  <c r="AX7" i="14"/>
  <c r="AW7" i="14"/>
  <c r="AV7" i="14"/>
  <c r="AU7" i="14"/>
  <c r="AU11" i="14" s="1"/>
  <c r="AT7" i="14"/>
  <c r="BA7" i="13"/>
  <c r="AZ7" i="13"/>
  <c r="AY7" i="13"/>
  <c r="AY11" i="13" s="1"/>
  <c r="AX7" i="13"/>
  <c r="AW7" i="13"/>
  <c r="AV7" i="13"/>
  <c r="AU7" i="13"/>
  <c r="AU11" i="13" s="1"/>
  <c r="AT7" i="13"/>
  <c r="BA7" i="12"/>
  <c r="AZ7" i="12"/>
  <c r="AY7" i="12"/>
  <c r="AY11" i="12" s="1"/>
  <c r="AW7" i="12"/>
  <c r="AV7" i="12"/>
  <c r="AU7" i="12"/>
  <c r="AU11" i="12" s="1"/>
  <c r="BA7" i="11"/>
  <c r="AZ7" i="11"/>
  <c r="AY7" i="11"/>
  <c r="AY11" i="11" s="1"/>
  <c r="AX7" i="11"/>
  <c r="AW7" i="11"/>
  <c r="AV7" i="11"/>
  <c r="AU7" i="11"/>
  <c r="AU11" i="11" s="1"/>
  <c r="AT7" i="11"/>
  <c r="BA7" i="10"/>
  <c r="AZ7" i="10"/>
  <c r="AY7" i="10"/>
  <c r="AY11" i="10" s="1"/>
  <c r="AX7" i="10"/>
  <c r="AW7" i="10"/>
  <c r="AV7" i="10"/>
  <c r="AU7" i="10"/>
  <c r="AU11" i="10" s="1"/>
  <c r="AT7" i="10"/>
  <c r="Y7" i="24"/>
  <c r="X7" i="24"/>
  <c r="W7" i="24"/>
  <c r="W11" i="24" s="1"/>
  <c r="V7" i="24"/>
  <c r="U7" i="24"/>
  <c r="T7" i="24"/>
  <c r="S7" i="24"/>
  <c r="S11" i="24" s="1"/>
  <c r="R7" i="24"/>
  <c r="BA7" i="9"/>
  <c r="AZ7" i="9"/>
  <c r="AY7" i="9"/>
  <c r="AY11" i="9" s="1"/>
  <c r="AX7" i="9"/>
  <c r="AW7" i="9"/>
  <c r="AV7" i="9"/>
  <c r="AU7" i="9"/>
  <c r="AU11" i="9" s="1"/>
  <c r="AT7" i="9"/>
  <c r="BA7" i="8"/>
  <c r="AZ7" i="8"/>
  <c r="AY7" i="8"/>
  <c r="AY11" i="8" s="1"/>
  <c r="AX7" i="8"/>
  <c r="AW7" i="8"/>
  <c r="AV7" i="8"/>
  <c r="AU7" i="8"/>
  <c r="AU11" i="8" s="1"/>
  <c r="AT7" i="8"/>
  <c r="BA7" i="7"/>
  <c r="AZ7" i="7"/>
  <c r="AY7" i="7"/>
  <c r="AY11" i="7" s="1"/>
  <c r="AX7" i="7"/>
  <c r="AW7" i="7"/>
  <c r="AV7" i="7"/>
  <c r="AU7" i="7"/>
  <c r="AU11" i="7" s="1"/>
  <c r="AT7" i="7"/>
  <c r="BA7" i="6"/>
  <c r="AZ7" i="6"/>
  <c r="AY7" i="6"/>
  <c r="AY11" i="6" s="1"/>
  <c r="AX7" i="6"/>
  <c r="AW7" i="6"/>
  <c r="AV7" i="6"/>
  <c r="AU7" i="6"/>
  <c r="AU11" i="6" s="1"/>
  <c r="AT7" i="6"/>
  <c r="BA7" i="5"/>
  <c r="AZ7" i="5"/>
  <c r="AY7" i="5"/>
  <c r="AY11" i="5" s="1"/>
  <c r="AX7" i="5"/>
  <c r="AW7" i="5"/>
  <c r="AV7" i="5"/>
  <c r="AU7" i="5"/>
  <c r="AU11" i="5" s="1"/>
  <c r="AT7" i="5"/>
  <c r="BA7" i="4"/>
  <c r="AZ7" i="4"/>
  <c r="AY7" i="4"/>
  <c r="AY11" i="4" s="1"/>
  <c r="AX7" i="4"/>
  <c r="AW7" i="4"/>
  <c r="AV7" i="4"/>
  <c r="AU7" i="4"/>
  <c r="AU11" i="4" s="1"/>
  <c r="AT7" i="4"/>
  <c r="BA7" i="20"/>
  <c r="AZ7" i="20"/>
  <c r="AY7" i="20"/>
  <c r="AY11" i="20" s="1"/>
  <c r="AX7" i="20"/>
  <c r="AW7" i="20"/>
  <c r="AV7" i="20"/>
  <c r="AU7" i="20"/>
  <c r="AU11" i="20" s="1"/>
  <c r="AT7" i="20"/>
  <c r="AP7" i="13"/>
  <c r="AQ7" i="13"/>
  <c r="AR7" i="13"/>
  <c r="AS7" i="13"/>
  <c r="AP7" i="3"/>
  <c r="AQ7" i="3"/>
  <c r="AR7" i="3"/>
  <c r="AS7" i="3"/>
  <c r="AP7" i="14" l="1"/>
  <c r="AQ7" i="14"/>
  <c r="AQ11" i="14" s="1"/>
  <c r="AR7" i="14"/>
  <c r="AS7" i="14"/>
  <c r="AQ11" i="3"/>
  <c r="N7" i="21" l="1"/>
  <c r="O7" i="21"/>
  <c r="P7" i="21"/>
  <c r="Q7" i="21"/>
  <c r="AS7" i="20" l="1"/>
  <c r="AR7" i="20"/>
  <c r="AQ7" i="20"/>
  <c r="AQ11" i="20" s="1"/>
  <c r="AP7" i="20"/>
  <c r="AS7" i="19"/>
  <c r="AR7" i="19"/>
  <c r="AQ7" i="19"/>
  <c r="AQ11" i="19" s="1"/>
  <c r="AP7" i="19"/>
  <c r="AS7" i="18"/>
  <c r="AR7" i="18"/>
  <c r="AQ7" i="18"/>
  <c r="AQ11" i="18" s="1"/>
  <c r="AP7" i="18"/>
  <c r="AS7" i="17"/>
  <c r="AR7" i="17"/>
  <c r="AQ7" i="17"/>
  <c r="AQ11" i="17" s="1"/>
  <c r="AP7" i="17"/>
  <c r="Q7" i="25"/>
  <c r="P7" i="25"/>
  <c r="O7" i="25"/>
  <c r="O11" i="25" s="1"/>
  <c r="N7" i="25"/>
  <c r="AS7" i="16"/>
  <c r="AR7" i="16"/>
  <c r="AQ7" i="16"/>
  <c r="AQ11" i="16" s="1"/>
  <c r="AP7" i="16"/>
  <c r="AS7" i="15"/>
  <c r="AR7" i="15"/>
  <c r="AQ7" i="15"/>
  <c r="AQ11" i="15" s="1"/>
  <c r="AP7" i="15"/>
  <c r="AQ11" i="13"/>
  <c r="AS7" i="12"/>
  <c r="AR7" i="12"/>
  <c r="AQ7" i="12"/>
  <c r="AQ11" i="12" s="1"/>
  <c r="AP7" i="12"/>
  <c r="AS7" i="11"/>
  <c r="AR7" i="11"/>
  <c r="AQ7" i="11"/>
  <c r="AQ11" i="11" s="1"/>
  <c r="AP7" i="11"/>
  <c r="AS7" i="10"/>
  <c r="AR7" i="10"/>
  <c r="AQ7" i="10"/>
  <c r="AQ11" i="10" s="1"/>
  <c r="AP7" i="10"/>
  <c r="Q7" i="24"/>
  <c r="P7" i="24"/>
  <c r="O7" i="24"/>
  <c r="O11" i="24" s="1"/>
  <c r="N7" i="24"/>
  <c r="AS7" i="9"/>
  <c r="AR7" i="9"/>
  <c r="AQ7" i="9"/>
  <c r="AQ11" i="9" s="1"/>
  <c r="AP7" i="9"/>
  <c r="AS7" i="8"/>
  <c r="AR7" i="8"/>
  <c r="AQ7" i="8"/>
  <c r="AQ11" i="8" s="1"/>
  <c r="AP7" i="8"/>
  <c r="AS7" i="7"/>
  <c r="AR7" i="7"/>
  <c r="AQ7" i="7"/>
  <c r="AQ11" i="7" s="1"/>
  <c r="AP7" i="7"/>
  <c r="AS7" i="6"/>
  <c r="AR7" i="6"/>
  <c r="AQ7" i="6"/>
  <c r="AQ11" i="6" s="1"/>
  <c r="AP7" i="6"/>
  <c r="AS7" i="5"/>
  <c r="AR7" i="5"/>
  <c r="AQ7" i="5"/>
  <c r="AQ11" i="5" s="1"/>
  <c r="AP7" i="5"/>
  <c r="AS7" i="4"/>
  <c r="AR7" i="4"/>
  <c r="AQ7" i="4"/>
  <c r="AQ11" i="4" s="1"/>
  <c r="AP7" i="4"/>
  <c r="O11" i="21"/>
  <c r="M7" i="25" l="1"/>
  <c r="L7" i="25"/>
  <c r="K7" i="25"/>
  <c r="K11" i="25" s="1"/>
  <c r="J7" i="25"/>
  <c r="M7" i="24"/>
  <c r="L7" i="24"/>
  <c r="K7" i="24"/>
  <c r="K11" i="24" s="1"/>
  <c r="J7" i="24"/>
  <c r="I7" i="25"/>
  <c r="H7" i="25"/>
  <c r="G7" i="25"/>
  <c r="F7" i="25"/>
  <c r="E7" i="25"/>
  <c r="D7" i="25"/>
  <c r="C7" i="25"/>
  <c r="C11" i="25" s="1"/>
  <c r="B7" i="25"/>
  <c r="I7" i="24"/>
  <c r="H7" i="24"/>
  <c r="G7" i="24"/>
  <c r="G11" i="24" s="1"/>
  <c r="F7" i="24"/>
  <c r="E7" i="24"/>
  <c r="D7" i="24"/>
  <c r="C7" i="24"/>
  <c r="C11" i="24" s="1"/>
  <c r="B7" i="24"/>
  <c r="AO7" i="20" l="1"/>
  <c r="AN7" i="20"/>
  <c r="AM7" i="20"/>
  <c r="AM11" i="20" s="1"/>
  <c r="AL7" i="20"/>
  <c r="AO7" i="19"/>
  <c r="AN7" i="19"/>
  <c r="AM7" i="19"/>
  <c r="AM11" i="19" s="1"/>
  <c r="AL7" i="19"/>
  <c r="AO7" i="18"/>
  <c r="AN7" i="18"/>
  <c r="AM7" i="18"/>
  <c r="AM11" i="18" s="1"/>
  <c r="AL7" i="18"/>
  <c r="AO7" i="17"/>
  <c r="AN7" i="17"/>
  <c r="AM7" i="17"/>
  <c r="AM11" i="17" s="1"/>
  <c r="AL7" i="17"/>
  <c r="AO7" i="16"/>
  <c r="AN7" i="16"/>
  <c r="AL7" i="16"/>
  <c r="AO7" i="15"/>
  <c r="AN7" i="15"/>
  <c r="AM7" i="15"/>
  <c r="AM11" i="15" s="1"/>
  <c r="AL7" i="15"/>
  <c r="AO7" i="14"/>
  <c r="AN7" i="14"/>
  <c r="AM7" i="14"/>
  <c r="AM11" i="14" s="1"/>
  <c r="AL7" i="14"/>
  <c r="AO7" i="13"/>
  <c r="AN7" i="13"/>
  <c r="AM7" i="13"/>
  <c r="AM11" i="13" s="1"/>
  <c r="AL7" i="13"/>
  <c r="AO7" i="12"/>
  <c r="AN7" i="12"/>
  <c r="AM7" i="12"/>
  <c r="AM11" i="12" s="1"/>
  <c r="AL7" i="12"/>
  <c r="AO7" i="11"/>
  <c r="AN7" i="11"/>
  <c r="AM7" i="11"/>
  <c r="AM11" i="11" s="1"/>
  <c r="AL7" i="11"/>
  <c r="AO7" i="10"/>
  <c r="AN7" i="10"/>
  <c r="AM7" i="10"/>
  <c r="AM11" i="10" s="1"/>
  <c r="AL7" i="10"/>
  <c r="AO7" i="9"/>
  <c r="AN7" i="9"/>
  <c r="AM7" i="9"/>
  <c r="AM11" i="9" s="1"/>
  <c r="AL7" i="9"/>
  <c r="AO7" i="8"/>
  <c r="AN7" i="8"/>
  <c r="AM7" i="8"/>
  <c r="AM11" i="8" s="1"/>
  <c r="AL7" i="8"/>
  <c r="AO7" i="7"/>
  <c r="AN7" i="7"/>
  <c r="AM7" i="7"/>
  <c r="AM11" i="7" s="1"/>
  <c r="AL7" i="7"/>
  <c r="AO7" i="6"/>
  <c r="AN7" i="6"/>
  <c r="AM7" i="6"/>
  <c r="AM11" i="6" s="1"/>
  <c r="AL7" i="6"/>
  <c r="AO7" i="5"/>
  <c r="AN7" i="5"/>
  <c r="AM7" i="5"/>
  <c r="AM11" i="5" s="1"/>
  <c r="AL7" i="5"/>
  <c r="AO7" i="4"/>
  <c r="AN7" i="4"/>
  <c r="AM7" i="4"/>
  <c r="AM11" i="4" s="1"/>
  <c r="AL7" i="4"/>
  <c r="M7" i="21"/>
  <c r="L7" i="21"/>
  <c r="K7" i="21"/>
  <c r="K11" i="21" s="1"/>
  <c r="J7" i="21"/>
  <c r="AO7" i="3"/>
  <c r="AN7" i="3"/>
  <c r="AL7" i="3"/>
  <c r="AK7" i="20"/>
  <c r="AJ7" i="20"/>
  <c r="AI7" i="20"/>
  <c r="AH7" i="20"/>
  <c r="AK7" i="19"/>
  <c r="AJ7" i="19"/>
  <c r="AI7" i="19"/>
  <c r="AH7" i="19"/>
  <c r="AK7" i="18"/>
  <c r="AJ7" i="18"/>
  <c r="AI7" i="18"/>
  <c r="AH7" i="18"/>
  <c r="AK7" i="17"/>
  <c r="AJ7" i="17"/>
  <c r="AI7" i="17"/>
  <c r="AH7" i="17"/>
  <c r="AK7" i="16"/>
  <c r="AJ7" i="16"/>
  <c r="AI7" i="16"/>
  <c r="AH7" i="16"/>
  <c r="AK7" i="15"/>
  <c r="AJ7" i="15"/>
  <c r="AI7" i="15"/>
  <c r="AH7" i="15"/>
  <c r="AK7" i="14"/>
  <c r="AJ7" i="14"/>
  <c r="AI7" i="14"/>
  <c r="AH7" i="14"/>
  <c r="AK7" i="13"/>
  <c r="AJ7" i="13"/>
  <c r="AI7" i="13"/>
  <c r="AH7" i="13"/>
  <c r="AK7" i="12"/>
  <c r="AJ7" i="12"/>
  <c r="AI7" i="12"/>
  <c r="AH7" i="12"/>
  <c r="AK7" i="11"/>
  <c r="AJ7" i="11"/>
  <c r="AI7" i="11"/>
  <c r="AH7" i="11"/>
  <c r="AK7" i="10"/>
  <c r="AJ7" i="10"/>
  <c r="AI7" i="10"/>
  <c r="AH7" i="10"/>
  <c r="AK7" i="9"/>
  <c r="AJ7" i="9"/>
  <c r="AI7" i="9"/>
  <c r="AH7" i="9"/>
  <c r="AK7" i="8"/>
  <c r="AJ7" i="8"/>
  <c r="AI7" i="8"/>
  <c r="AH7" i="8"/>
  <c r="AK7" i="7"/>
  <c r="AJ7" i="7"/>
  <c r="AI7" i="7"/>
  <c r="AH7" i="7"/>
  <c r="AK7" i="6"/>
  <c r="AJ7" i="6"/>
  <c r="AI7" i="6"/>
  <c r="AH7" i="6"/>
  <c r="AK7" i="5"/>
  <c r="AJ7" i="5"/>
  <c r="AI7" i="5"/>
  <c r="AH7" i="5"/>
  <c r="AK7" i="4"/>
  <c r="AJ7" i="4"/>
  <c r="AI7" i="4"/>
  <c r="AH7" i="4"/>
  <c r="I7" i="21"/>
  <c r="H7" i="21"/>
  <c r="G7" i="21"/>
  <c r="F7" i="21"/>
  <c r="AK7" i="3"/>
  <c r="AJ7" i="3"/>
  <c r="AH7" i="3"/>
  <c r="Q7" i="3" l="1"/>
  <c r="B7" i="4" l="1"/>
  <c r="C7" i="4"/>
  <c r="C11" i="4" s="1"/>
  <c r="D7" i="4"/>
  <c r="E7" i="4"/>
  <c r="AI11" i="20" l="1"/>
  <c r="AI11" i="19"/>
  <c r="AI11" i="18"/>
  <c r="AI11" i="17"/>
  <c r="AI11" i="16"/>
  <c r="AI11" i="15"/>
  <c r="AI11" i="14"/>
  <c r="AI11" i="13"/>
  <c r="AI11" i="12"/>
  <c r="AI11" i="11"/>
  <c r="AI11" i="9"/>
  <c r="AI11" i="8"/>
  <c r="AI11" i="7"/>
  <c r="AI11" i="6"/>
  <c r="AI11" i="5"/>
  <c r="G11" i="21"/>
  <c r="C7" i="21" l="1"/>
  <c r="D7" i="21"/>
  <c r="E7" i="21"/>
  <c r="B7" i="21"/>
  <c r="AD7" i="3"/>
  <c r="AF7" i="3"/>
  <c r="AG7" i="3"/>
  <c r="AF7" i="5"/>
  <c r="AD7" i="20"/>
  <c r="AF7" i="20"/>
  <c r="AG7" i="20"/>
  <c r="AD7" i="19"/>
  <c r="AE7" i="19"/>
  <c r="AE11" i="19" s="1"/>
  <c r="AF7" i="19"/>
  <c r="AG7" i="19"/>
  <c r="AD7" i="18"/>
  <c r="AE7" i="18"/>
  <c r="AE11" i="18" s="1"/>
  <c r="AF7" i="18"/>
  <c r="AG7" i="18"/>
  <c r="AD7" i="17"/>
  <c r="AE7" i="17"/>
  <c r="AE11" i="17" s="1"/>
  <c r="AF7" i="17"/>
  <c r="AG7" i="17"/>
  <c r="AD7" i="16"/>
  <c r="AE7" i="16"/>
  <c r="AE11" i="16" s="1"/>
  <c r="AF7" i="16"/>
  <c r="AG7" i="16"/>
  <c r="AD7" i="15"/>
  <c r="AE7" i="15"/>
  <c r="AE11" i="15" s="1"/>
  <c r="AF7" i="15"/>
  <c r="AG7" i="15"/>
  <c r="AD7" i="14"/>
  <c r="AE7" i="14"/>
  <c r="AE11" i="14" s="1"/>
  <c r="AF7" i="14"/>
  <c r="AG7" i="14"/>
  <c r="AD7" i="13"/>
  <c r="AE7" i="13"/>
  <c r="AE11" i="13" s="1"/>
  <c r="AF7" i="13"/>
  <c r="AG7" i="13"/>
  <c r="AD7" i="12"/>
  <c r="AE7" i="12"/>
  <c r="AE11" i="12" s="1"/>
  <c r="AF7" i="12"/>
  <c r="AG7" i="12"/>
  <c r="AD7" i="11"/>
  <c r="AE7" i="11"/>
  <c r="AE11" i="11" s="1"/>
  <c r="AF7" i="11"/>
  <c r="AG7" i="11"/>
  <c r="AD7" i="10"/>
  <c r="AE7" i="10"/>
  <c r="AE11" i="10" s="1"/>
  <c r="AF7" i="10"/>
  <c r="AG7" i="10"/>
  <c r="AD7" i="9"/>
  <c r="AE7" i="9"/>
  <c r="AE11" i="9" s="1"/>
  <c r="AF7" i="9"/>
  <c r="AG7" i="9"/>
  <c r="AD7" i="8"/>
  <c r="AE7" i="8"/>
  <c r="AE11" i="8" s="1"/>
  <c r="AF7" i="8"/>
  <c r="AG7" i="8"/>
  <c r="AD7" i="7"/>
  <c r="AE7" i="7"/>
  <c r="AE11" i="7" s="1"/>
  <c r="AF7" i="7"/>
  <c r="AG7" i="7"/>
  <c r="AD7" i="6"/>
  <c r="AE7" i="6"/>
  <c r="AE11" i="6" s="1"/>
  <c r="AF7" i="6"/>
  <c r="AG7" i="6"/>
  <c r="AD7" i="5"/>
  <c r="AG7" i="5"/>
  <c r="AG7" i="4"/>
  <c r="AF7" i="4"/>
  <c r="AD7" i="4"/>
  <c r="AC7" i="20"/>
  <c r="AB7" i="20"/>
  <c r="Z7" i="20"/>
  <c r="AC7" i="19"/>
  <c r="AB7" i="19"/>
  <c r="Z7" i="19"/>
  <c r="AC7" i="18"/>
  <c r="AB7" i="18"/>
  <c r="Z7" i="18"/>
  <c r="AC7" i="17"/>
  <c r="AB7" i="17"/>
  <c r="Z7" i="17"/>
  <c r="AC7" i="16"/>
  <c r="AB7" i="16"/>
  <c r="Z7" i="16"/>
  <c r="AC7" i="15"/>
  <c r="AB7" i="15"/>
  <c r="Z7" i="15"/>
  <c r="AC7" i="14"/>
  <c r="AB7" i="14"/>
  <c r="Z7" i="14"/>
  <c r="AC7" i="13"/>
  <c r="AB7" i="13"/>
  <c r="Z7" i="13"/>
  <c r="AC7" i="12"/>
  <c r="AB7" i="12"/>
  <c r="Z7" i="12"/>
  <c r="AC7" i="11"/>
  <c r="AB7" i="11"/>
  <c r="Z7" i="11"/>
  <c r="AC7" i="10"/>
  <c r="AB7" i="10"/>
  <c r="Z7" i="10"/>
  <c r="AC7" i="9"/>
  <c r="AB7" i="9"/>
  <c r="Z7" i="9"/>
  <c r="AC7" i="8"/>
  <c r="AB7" i="8"/>
  <c r="Z7" i="8"/>
  <c r="AC7" i="7"/>
  <c r="AB7" i="7"/>
  <c r="Z7" i="7"/>
  <c r="AC7" i="6"/>
  <c r="AB7" i="6"/>
  <c r="Z7" i="6"/>
  <c r="AC7" i="5"/>
  <c r="AB7" i="5"/>
  <c r="Z7" i="5"/>
  <c r="AC7" i="4"/>
  <c r="AB7" i="4"/>
  <c r="Z7" i="4"/>
  <c r="Y7" i="20"/>
  <c r="X7" i="20"/>
  <c r="W7" i="20"/>
  <c r="W11" i="20" s="1"/>
  <c r="V7" i="20"/>
  <c r="U7" i="20"/>
  <c r="T7" i="20"/>
  <c r="S7" i="20"/>
  <c r="S11" i="20" s="1"/>
  <c r="R7" i="20"/>
  <c r="Q7" i="20"/>
  <c r="P7" i="20"/>
  <c r="O7" i="20"/>
  <c r="O11" i="20" s="1"/>
  <c r="N7" i="20"/>
  <c r="M7" i="20"/>
  <c r="L7" i="20"/>
  <c r="K7" i="20"/>
  <c r="K11" i="20" s="1"/>
  <c r="J7" i="20"/>
  <c r="I7" i="20"/>
  <c r="H7" i="20"/>
  <c r="G7" i="20"/>
  <c r="G11" i="20" s="1"/>
  <c r="F7" i="20"/>
  <c r="E7" i="20"/>
  <c r="D7" i="20"/>
  <c r="C7" i="20"/>
  <c r="C11" i="20" s="1"/>
  <c r="B7" i="20"/>
  <c r="Y7" i="19"/>
  <c r="X7" i="19"/>
  <c r="W7" i="19"/>
  <c r="W11" i="19" s="1"/>
  <c r="V7" i="19"/>
  <c r="U7" i="19"/>
  <c r="T7" i="19"/>
  <c r="S7" i="19"/>
  <c r="R7" i="19"/>
  <c r="Q7" i="19"/>
  <c r="P7" i="19"/>
  <c r="O7" i="19"/>
  <c r="O11" i="19" s="1"/>
  <c r="N7" i="19"/>
  <c r="M7" i="19"/>
  <c r="L7" i="19"/>
  <c r="K7" i="19"/>
  <c r="K11" i="19" s="1"/>
  <c r="J7" i="19"/>
  <c r="I7" i="19"/>
  <c r="H7" i="19"/>
  <c r="G7" i="19"/>
  <c r="G11" i="19" s="1"/>
  <c r="F7" i="19"/>
  <c r="E7" i="19"/>
  <c r="D7" i="19"/>
  <c r="C7" i="19"/>
  <c r="C11" i="19" s="1"/>
  <c r="B7" i="19"/>
  <c r="Y7" i="18"/>
  <c r="X7" i="18"/>
  <c r="W7" i="18"/>
  <c r="W11" i="18" s="1"/>
  <c r="V7" i="18"/>
  <c r="U7" i="18"/>
  <c r="T7" i="18"/>
  <c r="S7" i="18"/>
  <c r="S11" i="18" s="1"/>
  <c r="R7" i="18"/>
  <c r="Q7" i="18"/>
  <c r="P7" i="18"/>
  <c r="O7" i="18"/>
  <c r="O11" i="18" s="1"/>
  <c r="N7" i="18"/>
  <c r="M7" i="18"/>
  <c r="L7" i="18"/>
  <c r="K7" i="18"/>
  <c r="K11" i="18" s="1"/>
  <c r="J7" i="18"/>
  <c r="I7" i="18"/>
  <c r="H7" i="18"/>
  <c r="G7" i="18"/>
  <c r="G11" i="18" s="1"/>
  <c r="F7" i="18"/>
  <c r="E7" i="18"/>
  <c r="D7" i="18"/>
  <c r="C7" i="18"/>
  <c r="C11" i="18" s="1"/>
  <c r="B7" i="18"/>
  <c r="Y7" i="17"/>
  <c r="X7" i="17"/>
  <c r="W7" i="17"/>
  <c r="W11" i="17" s="1"/>
  <c r="V7" i="17"/>
  <c r="U7" i="17"/>
  <c r="T7" i="17"/>
  <c r="S7" i="17"/>
  <c r="S11" i="17" s="1"/>
  <c r="R7" i="17"/>
  <c r="Q7" i="17"/>
  <c r="P7" i="17"/>
  <c r="O7" i="17"/>
  <c r="O11" i="17" s="1"/>
  <c r="N7" i="17"/>
  <c r="M7" i="17"/>
  <c r="L7" i="17"/>
  <c r="K7" i="17"/>
  <c r="K11" i="17" s="1"/>
  <c r="J7" i="17"/>
  <c r="I7" i="17"/>
  <c r="H7" i="17"/>
  <c r="G7" i="17"/>
  <c r="G11" i="17" s="1"/>
  <c r="F7" i="17"/>
  <c r="E7" i="17"/>
  <c r="D7" i="17"/>
  <c r="C7" i="17"/>
  <c r="C11" i="17" s="1"/>
  <c r="B7" i="17"/>
  <c r="Y7" i="16"/>
  <c r="X7" i="16"/>
  <c r="W7" i="16"/>
  <c r="W11" i="16" s="1"/>
  <c r="V7" i="16"/>
  <c r="U7" i="16"/>
  <c r="T7" i="16"/>
  <c r="S7" i="16"/>
  <c r="S11" i="16" s="1"/>
  <c r="R7" i="16"/>
  <c r="Q7" i="16"/>
  <c r="P7" i="16"/>
  <c r="O7" i="16"/>
  <c r="O11" i="16" s="1"/>
  <c r="N7" i="16"/>
  <c r="M7" i="16"/>
  <c r="L7" i="16"/>
  <c r="K7" i="16"/>
  <c r="K11" i="16" s="1"/>
  <c r="J7" i="16"/>
  <c r="I7" i="16"/>
  <c r="H7" i="16"/>
  <c r="G7" i="16"/>
  <c r="G11" i="16" s="1"/>
  <c r="F7" i="16"/>
  <c r="E7" i="16"/>
  <c r="D7" i="16"/>
  <c r="C7" i="16"/>
  <c r="C11" i="16" s="1"/>
  <c r="B7" i="16"/>
  <c r="Y7" i="15"/>
  <c r="X7" i="15"/>
  <c r="W7" i="15"/>
  <c r="W11" i="15" s="1"/>
  <c r="V7" i="15"/>
  <c r="U7" i="15"/>
  <c r="T7" i="15"/>
  <c r="S7" i="15"/>
  <c r="S11" i="15" s="1"/>
  <c r="R7" i="15"/>
  <c r="Q7" i="15"/>
  <c r="P7" i="15"/>
  <c r="O7" i="15"/>
  <c r="O11" i="15" s="1"/>
  <c r="N7" i="15"/>
  <c r="M7" i="15"/>
  <c r="L7" i="15"/>
  <c r="K7" i="15"/>
  <c r="K11" i="15" s="1"/>
  <c r="J7" i="15"/>
  <c r="I7" i="15"/>
  <c r="H7" i="15"/>
  <c r="G7" i="15"/>
  <c r="G11" i="15" s="1"/>
  <c r="F7" i="15"/>
  <c r="E7" i="15"/>
  <c r="D7" i="15"/>
  <c r="C7" i="15"/>
  <c r="C11" i="15" s="1"/>
  <c r="B7" i="15"/>
  <c r="Y7" i="14"/>
  <c r="X7" i="14"/>
  <c r="W7" i="14"/>
  <c r="W11" i="14" s="1"/>
  <c r="V7" i="14"/>
  <c r="U7" i="14"/>
  <c r="T7" i="14"/>
  <c r="S7" i="14"/>
  <c r="S11" i="14" s="1"/>
  <c r="R7" i="14"/>
  <c r="Q7" i="14"/>
  <c r="P7" i="14"/>
  <c r="O7" i="14"/>
  <c r="O11" i="14" s="1"/>
  <c r="N7" i="14"/>
  <c r="M7" i="14"/>
  <c r="L7" i="14"/>
  <c r="K7" i="14"/>
  <c r="K11" i="14" s="1"/>
  <c r="J7" i="14"/>
  <c r="I7" i="14"/>
  <c r="H7" i="14"/>
  <c r="G7" i="14"/>
  <c r="G11" i="14" s="1"/>
  <c r="F7" i="14"/>
  <c r="E7" i="14"/>
  <c r="D7" i="14"/>
  <c r="C7" i="14"/>
  <c r="C11" i="14" s="1"/>
  <c r="B7" i="14"/>
  <c r="Y7" i="13"/>
  <c r="X7" i="13"/>
  <c r="W7" i="13"/>
  <c r="W11" i="13" s="1"/>
  <c r="V7" i="13"/>
  <c r="U7" i="13"/>
  <c r="T7" i="13"/>
  <c r="S7" i="13"/>
  <c r="S11" i="13" s="1"/>
  <c r="R7" i="13"/>
  <c r="Q7" i="13"/>
  <c r="P7" i="13"/>
  <c r="O7" i="13"/>
  <c r="O11" i="13" s="1"/>
  <c r="N7" i="13"/>
  <c r="M7" i="13"/>
  <c r="L7" i="13"/>
  <c r="K7" i="13"/>
  <c r="K11" i="13" s="1"/>
  <c r="J7" i="13"/>
  <c r="I7" i="13"/>
  <c r="H7" i="13"/>
  <c r="G7" i="13"/>
  <c r="G11" i="13" s="1"/>
  <c r="F7" i="13"/>
  <c r="E7" i="13"/>
  <c r="D7" i="13"/>
  <c r="C7" i="13"/>
  <c r="C11" i="13" s="1"/>
  <c r="B7" i="13"/>
  <c r="Y7" i="12"/>
  <c r="X7" i="12"/>
  <c r="W7" i="12"/>
  <c r="W11" i="12" s="1"/>
  <c r="V7" i="12"/>
  <c r="U7" i="12"/>
  <c r="T7" i="12"/>
  <c r="S7" i="12"/>
  <c r="S11" i="12" s="1"/>
  <c r="R7" i="12"/>
  <c r="Q7" i="12"/>
  <c r="P7" i="12"/>
  <c r="O7" i="12"/>
  <c r="O11" i="12" s="1"/>
  <c r="N7" i="12"/>
  <c r="M7" i="12"/>
  <c r="L7" i="12"/>
  <c r="K7" i="12"/>
  <c r="K11" i="12" s="1"/>
  <c r="J7" i="12"/>
  <c r="I7" i="12"/>
  <c r="H7" i="12"/>
  <c r="G7" i="12"/>
  <c r="G11" i="12" s="1"/>
  <c r="F7" i="12"/>
  <c r="E7" i="12"/>
  <c r="D7" i="12"/>
  <c r="C7" i="12"/>
  <c r="C11" i="12" s="1"/>
  <c r="B7" i="12"/>
  <c r="Y7" i="11"/>
  <c r="X7" i="11"/>
  <c r="W7" i="11"/>
  <c r="W11" i="11" s="1"/>
  <c r="V7" i="11"/>
  <c r="U7" i="11"/>
  <c r="T7" i="11"/>
  <c r="S7" i="11"/>
  <c r="S11" i="11" s="1"/>
  <c r="R7" i="11"/>
  <c r="Q7" i="11"/>
  <c r="P7" i="11"/>
  <c r="O7" i="11"/>
  <c r="O11" i="11" s="1"/>
  <c r="N7" i="11"/>
  <c r="M7" i="11"/>
  <c r="L7" i="11"/>
  <c r="K7" i="11"/>
  <c r="K11" i="11" s="1"/>
  <c r="J7" i="11"/>
  <c r="I7" i="11"/>
  <c r="H7" i="11"/>
  <c r="G7" i="11"/>
  <c r="G11" i="11" s="1"/>
  <c r="F7" i="11"/>
  <c r="E7" i="11"/>
  <c r="D7" i="11"/>
  <c r="C7" i="11"/>
  <c r="C11" i="11" s="1"/>
  <c r="B7" i="11"/>
  <c r="Y7" i="10"/>
  <c r="X7" i="10"/>
  <c r="W7" i="10"/>
  <c r="W11" i="10" s="1"/>
  <c r="V7" i="10"/>
  <c r="U7" i="10"/>
  <c r="T7" i="10"/>
  <c r="S7" i="10"/>
  <c r="S11" i="10" s="1"/>
  <c r="R7" i="10"/>
  <c r="Q7" i="10"/>
  <c r="P7" i="10"/>
  <c r="O7" i="10"/>
  <c r="O11" i="10" s="1"/>
  <c r="N7" i="10"/>
  <c r="M7" i="10"/>
  <c r="L7" i="10"/>
  <c r="K7" i="10"/>
  <c r="K11" i="10" s="1"/>
  <c r="J7" i="10"/>
  <c r="I7" i="10"/>
  <c r="H7" i="10"/>
  <c r="G7" i="10"/>
  <c r="G11" i="10" s="1"/>
  <c r="F7" i="10"/>
  <c r="E7" i="10"/>
  <c r="D7" i="10"/>
  <c r="C7" i="10"/>
  <c r="C11" i="10" s="1"/>
  <c r="B7" i="10"/>
  <c r="Y7" i="9"/>
  <c r="X7" i="9"/>
  <c r="W7" i="9"/>
  <c r="W11" i="9" s="1"/>
  <c r="V7" i="9"/>
  <c r="U7" i="9"/>
  <c r="T7" i="9"/>
  <c r="S7" i="9"/>
  <c r="S11" i="9" s="1"/>
  <c r="R7" i="9"/>
  <c r="Q7" i="9"/>
  <c r="P7" i="9"/>
  <c r="O7" i="9"/>
  <c r="O11" i="9" s="1"/>
  <c r="N7" i="9"/>
  <c r="M7" i="9"/>
  <c r="L7" i="9"/>
  <c r="K7" i="9"/>
  <c r="K11" i="9" s="1"/>
  <c r="J7" i="9"/>
  <c r="I7" i="9"/>
  <c r="H7" i="9"/>
  <c r="G7" i="9"/>
  <c r="G11" i="9" s="1"/>
  <c r="F7" i="9"/>
  <c r="E7" i="9"/>
  <c r="D7" i="9"/>
  <c r="C7" i="9"/>
  <c r="C11" i="9" s="1"/>
  <c r="B7" i="9"/>
  <c r="Y7" i="8"/>
  <c r="X7" i="8"/>
  <c r="W7" i="8"/>
  <c r="W11" i="8" s="1"/>
  <c r="V7" i="8"/>
  <c r="U7" i="8"/>
  <c r="T7" i="8"/>
  <c r="S7" i="8"/>
  <c r="S11" i="8" s="1"/>
  <c r="R7" i="8"/>
  <c r="Q7" i="8"/>
  <c r="P7" i="8"/>
  <c r="O7" i="8"/>
  <c r="O11" i="8" s="1"/>
  <c r="N7" i="8"/>
  <c r="M7" i="8"/>
  <c r="L7" i="8"/>
  <c r="K7" i="8"/>
  <c r="K11" i="8" s="1"/>
  <c r="J7" i="8"/>
  <c r="I7" i="8"/>
  <c r="H7" i="8"/>
  <c r="G7" i="8"/>
  <c r="G11" i="8" s="1"/>
  <c r="F7" i="8"/>
  <c r="E7" i="8"/>
  <c r="D7" i="8"/>
  <c r="C7" i="8"/>
  <c r="C11" i="8" s="1"/>
  <c r="B7" i="8"/>
  <c r="Y7" i="7"/>
  <c r="X7" i="7"/>
  <c r="W7" i="7"/>
  <c r="W11" i="7" s="1"/>
  <c r="V7" i="7"/>
  <c r="U7" i="7"/>
  <c r="T7" i="7"/>
  <c r="S7" i="7"/>
  <c r="S11" i="7" s="1"/>
  <c r="R7" i="7"/>
  <c r="Q7" i="7"/>
  <c r="P7" i="7"/>
  <c r="O7" i="7"/>
  <c r="O11" i="7" s="1"/>
  <c r="N7" i="7"/>
  <c r="M7" i="7"/>
  <c r="L7" i="7"/>
  <c r="K7" i="7"/>
  <c r="K11" i="7" s="1"/>
  <c r="J7" i="7"/>
  <c r="I7" i="7"/>
  <c r="H7" i="7"/>
  <c r="G7" i="7"/>
  <c r="G11" i="7" s="1"/>
  <c r="F7" i="7"/>
  <c r="E7" i="7"/>
  <c r="D7" i="7"/>
  <c r="C7" i="7"/>
  <c r="C11" i="7" s="1"/>
  <c r="B7" i="7"/>
  <c r="Y7" i="6"/>
  <c r="X7" i="6"/>
  <c r="W7" i="6"/>
  <c r="W11" i="6" s="1"/>
  <c r="V7" i="6"/>
  <c r="U7" i="6"/>
  <c r="T7" i="6"/>
  <c r="S7" i="6"/>
  <c r="S11" i="6" s="1"/>
  <c r="R7" i="6"/>
  <c r="Q7" i="6"/>
  <c r="P7" i="6"/>
  <c r="O7" i="6"/>
  <c r="O11" i="6" s="1"/>
  <c r="N7" i="6"/>
  <c r="M7" i="6"/>
  <c r="L7" i="6"/>
  <c r="K7" i="6"/>
  <c r="K11" i="6" s="1"/>
  <c r="J7" i="6"/>
  <c r="I7" i="6"/>
  <c r="H7" i="6"/>
  <c r="G7" i="6"/>
  <c r="G11" i="6" s="1"/>
  <c r="F7" i="6"/>
  <c r="E7" i="6"/>
  <c r="D7" i="6"/>
  <c r="C7" i="6"/>
  <c r="C11" i="6" s="1"/>
  <c r="B7" i="6"/>
  <c r="Y7" i="5"/>
  <c r="X7" i="5"/>
  <c r="W7" i="5"/>
  <c r="W11" i="5" s="1"/>
  <c r="V7" i="5"/>
  <c r="U7" i="5"/>
  <c r="T7" i="5"/>
  <c r="S7" i="5"/>
  <c r="S11" i="5" s="1"/>
  <c r="R7" i="5"/>
  <c r="Q7" i="5"/>
  <c r="P7" i="5"/>
  <c r="O7" i="5"/>
  <c r="O11" i="5" s="1"/>
  <c r="N7" i="5"/>
  <c r="M7" i="5"/>
  <c r="L7" i="5"/>
  <c r="K7" i="5"/>
  <c r="K11" i="5" s="1"/>
  <c r="J7" i="5"/>
  <c r="I7" i="5"/>
  <c r="H7" i="5"/>
  <c r="G7" i="5"/>
  <c r="G11" i="5" s="1"/>
  <c r="F7" i="5"/>
  <c r="E7" i="5"/>
  <c r="D7" i="5"/>
  <c r="C7" i="5"/>
  <c r="C11" i="5" s="1"/>
  <c r="B7" i="5"/>
  <c r="Y7" i="4"/>
  <c r="X7" i="4"/>
  <c r="W7" i="4"/>
  <c r="W11" i="4" s="1"/>
  <c r="V7" i="4"/>
  <c r="U7" i="4"/>
  <c r="T7" i="4"/>
  <c r="S7" i="4"/>
  <c r="S11" i="4" s="1"/>
  <c r="R7" i="4"/>
  <c r="Q7" i="4"/>
  <c r="P7" i="4"/>
  <c r="O7" i="4"/>
  <c r="O11" i="4" s="1"/>
  <c r="N7" i="4"/>
  <c r="M7" i="4"/>
  <c r="L7" i="4"/>
  <c r="K7" i="4"/>
  <c r="K11" i="4" s="1"/>
  <c r="J7" i="4"/>
  <c r="I7" i="4"/>
  <c r="H7" i="4"/>
  <c r="G7" i="4"/>
  <c r="G11" i="4" s="1"/>
  <c r="F7" i="4"/>
  <c r="C7" i="3"/>
  <c r="C11" i="3" s="1"/>
  <c r="D7" i="3"/>
  <c r="E7" i="3"/>
  <c r="F7" i="3"/>
  <c r="G7" i="3"/>
  <c r="G11" i="3" s="1"/>
  <c r="H7" i="3"/>
  <c r="I7" i="3"/>
  <c r="J7" i="3"/>
  <c r="K7" i="3"/>
  <c r="K11" i="3" s="1"/>
  <c r="L7" i="3"/>
  <c r="M7" i="3"/>
  <c r="N7" i="3"/>
  <c r="O7" i="3"/>
  <c r="O11" i="3" s="1"/>
  <c r="P7" i="3"/>
  <c r="R7" i="3"/>
  <c r="S7" i="3"/>
  <c r="S11" i="3" s="1"/>
  <c r="T7" i="3"/>
  <c r="U7" i="3"/>
  <c r="V7" i="3"/>
  <c r="W7" i="3"/>
  <c r="W11" i="3" s="1"/>
  <c r="X7" i="3"/>
  <c r="Y7" i="3"/>
  <c r="Z7" i="3"/>
  <c r="AB7" i="3"/>
  <c r="AC7" i="3"/>
  <c r="B7" i="3"/>
  <c r="S11" i="19"/>
  <c r="AA7" i="3"/>
  <c r="AA7" i="4"/>
  <c r="AA11" i="4" s="1"/>
  <c r="AA7" i="5"/>
  <c r="AA11" i="5" s="1"/>
  <c r="AA7" i="6"/>
  <c r="AA11" i="6" s="1"/>
  <c r="AA7" i="7"/>
  <c r="AA11" i="7" s="1"/>
  <c r="AA7" i="8"/>
  <c r="AA11" i="8" s="1"/>
  <c r="AA7" i="9"/>
  <c r="AA11" i="9" s="1"/>
  <c r="AA7" i="10"/>
  <c r="AA11" i="10" s="1"/>
  <c r="AA7" i="11"/>
  <c r="AA11" i="11" s="1"/>
  <c r="AA7" i="12"/>
  <c r="AA11" i="12" s="1"/>
  <c r="AA7" i="13"/>
  <c r="AA11" i="13" s="1"/>
  <c r="AA7" i="14"/>
  <c r="AA11" i="14" s="1"/>
  <c r="AA7" i="15"/>
  <c r="AA11" i="15" s="1"/>
  <c r="AA7" i="16"/>
  <c r="AA11" i="16" s="1"/>
  <c r="AA7" i="17"/>
  <c r="AA11" i="17" s="1"/>
  <c r="AA7" i="18"/>
  <c r="AA11" i="18" s="1"/>
  <c r="AA7" i="19"/>
  <c r="AA11" i="19" s="1"/>
  <c r="AA7" i="20"/>
  <c r="AA11" i="20" s="1"/>
  <c r="AA11" i="3" l="1"/>
  <c r="AE7" i="4"/>
  <c r="AE11" i="4" s="1"/>
  <c r="C11" i="21"/>
  <c r="AE7" i="5"/>
  <c r="AE11" i="5" s="1"/>
  <c r="AE7" i="3" l="1"/>
  <c r="AE11" i="3" s="1"/>
  <c r="AE7" i="20" l="1"/>
  <c r="AE11" i="20" s="1"/>
  <c r="AI11" i="10"/>
  <c r="AI11" i="4"/>
  <c r="AI7" i="3"/>
  <c r="AI11" i="3" s="1"/>
  <c r="AM7" i="3"/>
  <c r="AM11" i="3" s="1"/>
  <c r="AM7" i="16"/>
  <c r="AM11" i="16" s="1"/>
  <c r="AY11" i="3"/>
</calcChain>
</file>

<file path=xl/sharedStrings.xml><?xml version="1.0" encoding="utf-8"?>
<sst xmlns="http://schemas.openxmlformats.org/spreadsheetml/2006/main" count="1789" uniqueCount="43">
  <si>
    <t>экспорт</t>
  </si>
  <si>
    <t>импорт</t>
  </si>
  <si>
    <t xml:space="preserve"> 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</si>
  <si>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</si>
  <si>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</si>
  <si>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</si>
  <si>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</si>
  <si>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Переработанная с/х продукция</t>
  </si>
  <si>
    <t xml:space="preserve">
Доля переработанной продукции в общем объеме экспорта продукции АПК, %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</si>
  <si>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</si>
  <si>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</si>
  <si>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</si>
  <si>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</si>
  <si>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>г. Шымкент</t>
  </si>
  <si>
    <t>Наименование показателя</t>
  </si>
  <si>
    <t>Карагандинская</t>
  </si>
  <si>
    <t>Кызылординская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</si>
  <si>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</si>
  <si>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</si>
  <si>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</si>
  <si>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</si>
  <si>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</si>
  <si>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Жамбылская</t>
  </si>
  <si>
    <t>Костанайская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</si>
  <si>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</si>
  <si>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</si>
  <si>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</si>
  <si>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</si>
  <si>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</si>
  <si>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</si>
  <si>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</si>
  <si>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Жетісу</t>
  </si>
  <si>
    <t>Абай</t>
  </si>
  <si>
    <t>Ұлытау</t>
  </si>
  <si>
    <t xml:space="preserve">   * Предварительные данные.</t>
  </si>
  <si>
    <t xml:space="preserve">  </t>
  </si>
  <si>
    <t xml:space="preserve">   *Предварительные данные.</t>
  </si>
  <si>
    <t>2023</t>
  </si>
  <si>
    <t xml:space="preserve">2023 </t>
  </si>
  <si>
    <t>Западно-Казахстанская</t>
  </si>
  <si>
    <t>2025</t>
  </si>
  <si>
    <t>январь-июль 2025 года*</t>
  </si>
  <si>
    <t>январь-июль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</si>
</sst>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\ ###\ ###\ ##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 Bold"/>
      <charset val="204"/>
    </font>
    <font>
      <b/>
      <sz val="10"/>
      <name val="Roboto Bold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4" fillId="0" borderId="0"/>
    <xf numFmtId="0" fontId="15" fillId="0" borderId="0"/>
  </cellStyleXfs>
  <cellXfs count="86">
    <xf numFmtId="0" fontId="0" fillId="0" borderId="0" xfId="0"/>
    <xf numFmtId="0" fontId="3" fillId="0" borderId="0" xfId="0" applyFont="1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64" fontId="5" fillId="0" borderId="1" xfId="0" applyNumberFormat="1" applyFont="1" applyFill="1" applyBorder="1"/>
    <xf numFmtId="0" fontId="5" fillId="0" borderId="0" xfId="0" applyFont="1" applyFill="1"/>
    <xf numFmtId="164" fontId="5" fillId="0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164" fontId="6" fillId="0" borderId="1" xfId="0" applyNumberFormat="1" applyFont="1" applyFill="1" applyBorder="1"/>
    <xf numFmtId="0" fontId="6" fillId="0" borderId="0" xfId="0" applyFont="1" applyFill="1" applyBorder="1"/>
    <xf numFmtId="0" fontId="7" fillId="0" borderId="0" xfId="0" applyFont="1"/>
    <xf numFmtId="164" fontId="8" fillId="0" borderId="0" xfId="0" applyNumberFormat="1" applyFont="1"/>
    <xf numFmtId="164" fontId="10" fillId="0" borderId="0" xfId="1" applyNumberFormat="1" applyFont="1" applyFill="1"/>
    <xf numFmtId="49" fontId="11" fillId="0" borderId="0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Border="1"/>
    <xf numFmtId="164" fontId="7" fillId="0" borderId="0" xfId="0" applyNumberFormat="1" applyFont="1"/>
    <xf numFmtId="0" fontId="7" fillId="0" borderId="0" xfId="0" applyFont="1" applyBorder="1"/>
    <xf numFmtId="164" fontId="4" fillId="0" borderId="0" xfId="1" applyNumberFormat="1" applyFont="1" applyFill="1" applyBorder="1" applyAlignment="1">
      <alignment wrapText="1"/>
    </xf>
    <xf numFmtId="164" fontId="4" fillId="0" borderId="0" xfId="1" applyNumberFormat="1" applyFont="1" applyFill="1" applyBorder="1"/>
    <xf numFmtId="0" fontId="7" fillId="0" borderId="0" xfId="0" applyFont="1" applyFill="1"/>
    <xf numFmtId="164" fontId="4" fillId="0" borderId="0" xfId="0" applyNumberFormat="1" applyFont="1" applyBorder="1"/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Fill="1" applyAlignment="1">
      <alignment horizontal="right"/>
    </xf>
    <xf numFmtId="164" fontId="6" fillId="0" borderId="9" xfId="0" applyNumberFormat="1" applyFont="1" applyFill="1" applyBorder="1"/>
    <xf numFmtId="164" fontId="6" fillId="0" borderId="10" xfId="0" applyNumberFormat="1" applyFont="1" applyFill="1" applyBorder="1"/>
    <xf numFmtId="0" fontId="6" fillId="0" borderId="1" xfId="0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/>
    <xf numFmtId="0" fontId="5" fillId="0" borderId="0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/>
    <xf numFmtId="0" fontId="6" fillId="0" borderId="0" xfId="0" applyFont="1"/>
    <xf numFmtId="164" fontId="4" fillId="0" borderId="0" xfId="1" applyNumberFormat="1" applyFont="1" applyAlignment="1">
      <alignment wrapText="1"/>
    </xf>
    <xf numFmtId="164" fontId="4" fillId="0" borderId="0" xfId="1" applyNumberFormat="1" applyFont="1"/>
    <xf numFmtId="164" fontId="4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12" fillId="0" borderId="0" xfId="0" applyFont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13" fillId="0" borderId="0" xfId="2" applyFont="1" applyAlignment="1">
      <alignment vertical="center" wrapText="1"/>
    </xf>
    <xf numFmtId="164" fontId="5" fillId="0" borderId="0" xfId="0" applyNumberFormat="1" applyFont="1" applyFill="1"/>
    <xf numFmtId="164" fontId="4" fillId="0" borderId="0" xfId="1" applyNumberFormat="1" applyFont="1" applyFill="1"/>
    <xf numFmtId="164" fontId="4" fillId="0" borderId="1" xfId="1" applyNumberFormat="1" applyFont="1" applyFill="1" applyBorder="1" applyAlignment="1">
      <alignment horizontal="center" vertical="center" wrapText="1"/>
    </xf>
    <xf numFmtId="0" fontId="6" fillId="0" borderId="9" xfId="0" applyFont="1" applyFill="1" applyBorder="1"/>
    <xf numFmtId="164" fontId="4" fillId="0" borderId="1" xfId="1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165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 wrapText="1"/>
    </xf>
    <xf numFmtId="49" fontId="4" fillId="0" borderId="12" xfId="1" applyNumberFormat="1" applyFont="1" applyFill="1" applyBorder="1" applyAlignment="1">
      <alignment horizontal="center" vertical="center"/>
    </xf>
    <xf numFmtId="49" fontId="4" fillId="0" borderId="13" xfId="1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wrapText="1"/>
    </xf>
    <xf numFmtId="164" fontId="4" fillId="0" borderId="8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0" fontId="13" fillId="0" borderId="0" xfId="2" applyFont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4" xr:uid="{00000000-0005-0000-0000-000002000000}"/>
    <cellStyle name="Обычный 4" xfId="3" xr:uid="{00000000-0005-0000-0000-000003000000}"/>
    <cellStyle name="Обычный_Для сборника показатели Торговля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85"/>
  <sheetViews>
    <sheetView tabSelected="1" zoomScale="85" zoomScaleNormal="85" workbookViewId="0">
      <pane xSplit="1" ySplit="6" topLeftCell="AL7" activePane="bottomRight" state="frozen"/>
      <selection pane="topRight" activeCell="B1" sqref="B1"/>
      <selection pane="bottomLeft" activeCell="A7" sqref="A7"/>
      <selection pane="bottomRight" activeCell="AQ18" sqref="AQ18"/>
    </sheetView>
  </sheetViews>
  <sheetFormatPr defaultRowHeight="11.25"/>
  <cols>
    <col min="1" max="1" width="39.42578125" style="30" customWidth="1"/>
    <col min="2" max="31" width="12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0" width="10.85546875" style="30" customWidth="1"/>
    <col min="41" max="41" width="11.85546875" style="30" customWidth="1"/>
    <col min="42" max="44" width="10.85546875" style="30" customWidth="1"/>
    <col min="45" max="45" width="11.85546875" style="30" customWidth="1"/>
    <col min="46" max="46" width="9.85546875" style="31" bestFit="1" customWidth="1"/>
    <col min="47" max="47" width="11.5703125" style="31" bestFit="1" customWidth="1"/>
    <col min="48" max="48" width="9.85546875" style="31" bestFit="1" customWidth="1"/>
    <col min="49" max="49" width="11.5703125" style="31" bestFit="1" customWidth="1"/>
    <col min="50" max="50" width="11" style="31" customWidth="1"/>
    <col min="51" max="51" width="11.5703125" style="31" bestFit="1" customWidth="1"/>
    <col min="52" max="52" width="9.85546875" style="31" bestFit="1" customWidth="1"/>
    <col min="53" max="53" width="11.5703125" style="31" bestFit="1" customWidth="1"/>
    <col min="54" max="16384" width="9.140625" style="30"/>
  </cols>
  <sheetData>
    <row r="1" spans="1:6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63" s="2" customFormat="1" ht="12.75">
      <c r="A2" s="62" t="s">
        <v>17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T2" s="53"/>
      <c r="AU2" s="53"/>
      <c r="AV2" s="53"/>
      <c r="AW2" s="53"/>
      <c r="AX2" s="53"/>
      <c r="AY2" s="53"/>
      <c r="AZ2" s="53"/>
      <c r="BA2" s="53"/>
    </row>
    <row r="4" spans="1:63" s="3" customFormat="1" ht="11.25" customHeight="1">
      <c r="A4" s="70" t="s">
        <v>14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6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6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54" t="s">
        <v>9</v>
      </c>
      <c r="AU6" s="54" t="s">
        <v>10</v>
      </c>
      <c r="AV6" s="54" t="s">
        <v>9</v>
      </c>
      <c r="AW6" s="54" t="s">
        <v>10</v>
      </c>
      <c r="AX6" s="54" t="s">
        <v>9</v>
      </c>
      <c r="AY6" s="54" t="s">
        <v>10</v>
      </c>
      <c r="AZ6" s="54" t="s">
        <v>9</v>
      </c>
      <c r="BA6" s="54" t="s">
        <v>10</v>
      </c>
    </row>
    <row r="7" spans="1:63" s="8" customFormat="1" ht="30.75" customHeight="1">
      <c r="A7" s="33" t="s">
        <v>4</v>
      </c>
      <c r="B7" s="7">
        <f>B8+B9+B10</f>
        <v>7559991.2017800007</v>
      </c>
      <c r="C7" s="7">
        <f t="shared" ref="C7:AC7" si="0">C8+C9+C10</f>
        <v>2087650.8389900003</v>
      </c>
      <c r="D7" s="7">
        <f t="shared" si="0"/>
        <v>7055502.6302499995</v>
      </c>
      <c r="E7" s="7">
        <f t="shared" si="0"/>
        <v>3245817.0266299993</v>
      </c>
      <c r="F7" s="7">
        <f t="shared" si="0"/>
        <v>9555775.2706400007</v>
      </c>
      <c r="G7" s="7">
        <f t="shared" si="0"/>
        <v>2123925.4871900007</v>
      </c>
      <c r="H7" s="7">
        <f t="shared" si="0"/>
        <v>7616652.7503999993</v>
      </c>
      <c r="I7" s="7">
        <f t="shared" si="0"/>
        <v>2927478.0535099991</v>
      </c>
      <c r="J7" s="7">
        <f t="shared" si="0"/>
        <v>10226445.937169997</v>
      </c>
      <c r="K7" s="7">
        <f t="shared" si="0"/>
        <v>2429784.9885</v>
      </c>
      <c r="L7" s="7">
        <f t="shared" si="0"/>
        <v>7674931.9994200021</v>
      </c>
      <c r="M7" s="7">
        <f t="shared" si="0"/>
        <v>3349562.4453399996</v>
      </c>
      <c r="N7" s="7">
        <f t="shared" si="0"/>
        <v>13634244.236659998</v>
      </c>
      <c r="O7" s="7">
        <f t="shared" si="0"/>
        <v>3091627.2</v>
      </c>
      <c r="P7" s="7">
        <f t="shared" si="0"/>
        <v>7778945.5999999978</v>
      </c>
      <c r="Q7" s="7">
        <f>Q8+Q9+Q10</f>
        <v>3510236</v>
      </c>
      <c r="R7" s="7">
        <f t="shared" si="0"/>
        <v>12266445.189340003</v>
      </c>
      <c r="S7" s="7">
        <f t="shared" si="0"/>
        <v>3289639.4713199995</v>
      </c>
      <c r="T7" s="7">
        <f t="shared" si="0"/>
        <v>8356638.5781900045</v>
      </c>
      <c r="U7" s="7">
        <f t="shared" si="0"/>
        <v>3798950.197399999</v>
      </c>
      <c r="V7" s="7">
        <f t="shared" si="0"/>
        <v>11463604.388709996</v>
      </c>
      <c r="W7" s="7">
        <f t="shared" si="0"/>
        <v>3380591.7544899993</v>
      </c>
      <c r="X7" s="7">
        <f t="shared" si="0"/>
        <v>8030292.7936499976</v>
      </c>
      <c r="Y7" s="7">
        <f t="shared" si="0"/>
        <v>3927612.1209700005</v>
      </c>
      <c r="Z7" s="7">
        <f t="shared" si="0"/>
        <v>10821944.299380001</v>
      </c>
      <c r="AA7" s="7">
        <f t="shared" si="0"/>
        <v>3819201.9682100005</v>
      </c>
      <c r="AB7" s="7">
        <f t="shared" si="0"/>
        <v>9412361.5208899993</v>
      </c>
      <c r="AC7" s="7">
        <f t="shared" si="0"/>
        <v>4748820.9208399998</v>
      </c>
      <c r="AD7" s="7">
        <f t="shared" ref="AD7:AK7" si="1">AD8+AD9+AD10</f>
        <v>13152283.02117</v>
      </c>
      <c r="AE7" s="7">
        <f t="shared" si="1"/>
        <v>5592564.0972200008</v>
      </c>
      <c r="AF7" s="7">
        <f t="shared" si="1"/>
        <v>10238031.99543</v>
      </c>
      <c r="AG7" s="7">
        <f t="shared" si="1"/>
        <v>5986918.8928899998</v>
      </c>
      <c r="AH7" s="7">
        <f t="shared" si="1"/>
        <v>15503128.064050002</v>
      </c>
      <c r="AI7" s="7">
        <f t="shared" si="1"/>
        <v>5397627.5090399999</v>
      </c>
      <c r="AJ7" s="7">
        <f t="shared" si="1"/>
        <v>11264487.612880001</v>
      </c>
      <c r="AK7" s="7">
        <f t="shared" si="1"/>
        <v>6109271.0778099997</v>
      </c>
      <c r="AL7" s="7">
        <f t="shared" ref="AL7:AO7" si="2">AL8+AL9+AL10</f>
        <v>16171491.38095</v>
      </c>
      <c r="AM7" s="7">
        <f t="shared" si="2"/>
        <v>5122442</v>
      </c>
      <c r="AN7" s="7">
        <f t="shared" si="2"/>
        <v>10539125.699999999</v>
      </c>
      <c r="AO7" s="7">
        <f t="shared" si="2"/>
        <v>6557710.4000000004</v>
      </c>
      <c r="AP7" s="7">
        <f t="shared" ref="AP7:BA7" si="3">AP8+AP9+AP10</f>
        <v>21584154.241860002</v>
      </c>
      <c r="AQ7" s="7">
        <f t="shared" si="3"/>
        <v>7075365.6999999993</v>
      </c>
      <c r="AR7" s="7">
        <f t="shared" si="3"/>
        <v>9507124.6999999993</v>
      </c>
      <c r="AS7" s="7">
        <f t="shared" si="3"/>
        <v>7320611.6999999993</v>
      </c>
      <c r="AT7" s="7">
        <f t="shared" si="3"/>
        <v>11088470.5</v>
      </c>
      <c r="AU7" s="7">
        <f t="shared" si="3"/>
        <v>3682253.1</v>
      </c>
      <c r="AV7" s="7">
        <f t="shared" si="3"/>
        <v>5391025.9000000004</v>
      </c>
      <c r="AW7" s="7">
        <f t="shared" si="3"/>
        <v>4068704.1</v>
      </c>
      <c r="AX7" s="7">
        <f t="shared" si="3"/>
        <v>13515696.300000001</v>
      </c>
      <c r="AY7" s="7">
        <f t="shared" si="3"/>
        <v>4908814.2</v>
      </c>
      <c r="AZ7" s="7">
        <f t="shared" si="3"/>
        <v>6148353.6000000006</v>
      </c>
      <c r="BA7" s="7">
        <f t="shared" si="3"/>
        <v>4338483.6999999993</v>
      </c>
      <c r="BB7" s="52"/>
      <c r="BD7" s="52"/>
      <c r="BE7" s="52"/>
      <c r="BF7" s="52"/>
      <c r="BG7" s="52"/>
      <c r="BH7" s="52"/>
      <c r="BI7" s="52"/>
      <c r="BJ7" s="52"/>
      <c r="BK7" s="52"/>
    </row>
    <row r="8" spans="1:63" s="8" customFormat="1" ht="30" customHeight="1">
      <c r="A8" s="6" t="s">
        <v>5</v>
      </c>
      <c r="B8" s="7">
        <v>5133065.4145900011</v>
      </c>
      <c r="C8" s="7">
        <v>1102715.6438899999</v>
      </c>
      <c r="D8" s="7">
        <v>1461303.704399999</v>
      </c>
      <c r="E8" s="7">
        <v>882298.37068999989</v>
      </c>
      <c r="F8" s="7">
        <v>6258069.6936700018</v>
      </c>
      <c r="G8" s="7">
        <v>1106794.5600300005</v>
      </c>
      <c r="H8" s="7">
        <v>1114184.4443799995</v>
      </c>
      <c r="I8" s="7">
        <v>773594.97800999973</v>
      </c>
      <c r="J8" s="7">
        <v>6876626.345999999</v>
      </c>
      <c r="K8" s="7">
        <v>1290263.9744199999</v>
      </c>
      <c r="L8" s="7">
        <v>1223814.5649099997</v>
      </c>
      <c r="M8" s="7">
        <v>819457.44070000015</v>
      </c>
      <c r="N8" s="7">
        <v>10003657.498219999</v>
      </c>
      <c r="O8" s="7">
        <v>1850005.4</v>
      </c>
      <c r="P8" s="7">
        <v>1401774.7</v>
      </c>
      <c r="Q8" s="7">
        <v>896479.7</v>
      </c>
      <c r="R8" s="7">
        <v>9358408.1393300034</v>
      </c>
      <c r="S8" s="7">
        <v>1994459.2615499997</v>
      </c>
      <c r="T8" s="7">
        <v>1709015.1440799998</v>
      </c>
      <c r="U8" s="7">
        <v>901495.84135000024</v>
      </c>
      <c r="V8" s="7">
        <v>8322216.389759995</v>
      </c>
      <c r="W8" s="7">
        <v>1950023.8493199991</v>
      </c>
      <c r="X8" s="7">
        <v>2198916.1709100003</v>
      </c>
      <c r="Y8" s="7">
        <v>902772.59694000054</v>
      </c>
      <c r="Z8" s="7">
        <v>8098601.6520100003</v>
      </c>
      <c r="AA8" s="7">
        <v>2236820.6847999999</v>
      </c>
      <c r="AB8" s="7">
        <v>3025265.4554499998</v>
      </c>
      <c r="AC8" s="7">
        <v>1158293.18221</v>
      </c>
      <c r="AD8" s="7">
        <v>9227470.3577299993</v>
      </c>
      <c r="AE8" s="7">
        <v>3070246.2501600003</v>
      </c>
      <c r="AF8" s="7">
        <v>3889346.0828199992</v>
      </c>
      <c r="AG8" s="7">
        <v>1562751.4578699993</v>
      </c>
      <c r="AH8" s="7">
        <v>10918171.267450003</v>
      </c>
      <c r="AI8" s="7">
        <v>2910679.4220399996</v>
      </c>
      <c r="AJ8" s="7">
        <v>4709155.9747699993</v>
      </c>
      <c r="AK8" s="7">
        <v>1599313.6927900002</v>
      </c>
      <c r="AL8" s="7">
        <v>10342946.62995</v>
      </c>
      <c r="AM8" s="7">
        <v>2230145.9</v>
      </c>
      <c r="AN8" s="7">
        <v>3925444.9</v>
      </c>
      <c r="AO8" s="7">
        <v>1607036.5</v>
      </c>
      <c r="AP8" s="56">
        <v>13387956.816430001</v>
      </c>
      <c r="AQ8" s="56">
        <v>3160635.9</v>
      </c>
      <c r="AR8" s="56">
        <v>3040937</v>
      </c>
      <c r="AS8" s="56">
        <v>1522852.2</v>
      </c>
      <c r="AT8" s="59">
        <v>6641667.9000000004</v>
      </c>
      <c r="AU8" s="59">
        <v>1574190.3</v>
      </c>
      <c r="AV8" s="59">
        <v>1737946.9</v>
      </c>
      <c r="AW8" s="59">
        <v>921686.1</v>
      </c>
      <c r="AX8" s="59">
        <v>7782988.2999999998</v>
      </c>
      <c r="AY8" s="59">
        <v>2021844.1</v>
      </c>
      <c r="AZ8" s="59">
        <v>2461418.2000000002</v>
      </c>
      <c r="BA8" s="59">
        <v>1078190.3999999999</v>
      </c>
      <c r="BB8" s="52"/>
      <c r="BD8" s="52"/>
      <c r="BE8" s="52"/>
      <c r="BF8" s="52"/>
      <c r="BG8" s="52"/>
      <c r="BH8" s="52"/>
      <c r="BI8" s="52"/>
      <c r="BJ8" s="52"/>
      <c r="BK8" s="52"/>
    </row>
    <row r="9" spans="1:63" s="8" customFormat="1" ht="22.5">
      <c r="A9" s="9" t="s">
        <v>6</v>
      </c>
      <c r="B9" s="7">
        <v>39842.33668</v>
      </c>
      <c r="C9" s="7">
        <v>39863.129499999988</v>
      </c>
      <c r="D9" s="7">
        <v>61408.165400000005</v>
      </c>
      <c r="E9" s="7">
        <v>128401.71304999998</v>
      </c>
      <c r="F9" s="7">
        <v>43520.096510000003</v>
      </c>
      <c r="G9" s="7">
        <v>38973.577519999999</v>
      </c>
      <c r="H9" s="7">
        <v>48578.947800000009</v>
      </c>
      <c r="I9" s="7">
        <v>98693.590539999976</v>
      </c>
      <c r="J9" s="7">
        <v>53266.837200000009</v>
      </c>
      <c r="K9" s="7">
        <v>52367.016139999992</v>
      </c>
      <c r="L9" s="7">
        <v>64841.884540000006</v>
      </c>
      <c r="M9" s="7">
        <v>146626.67783999996</v>
      </c>
      <c r="N9" s="7">
        <v>95068.788499999995</v>
      </c>
      <c r="O9" s="7">
        <v>108114.8</v>
      </c>
      <c r="P9" s="7">
        <v>68473.7</v>
      </c>
      <c r="Q9" s="7">
        <v>189221.5</v>
      </c>
      <c r="R9" s="7">
        <v>115483.48622999999</v>
      </c>
      <c r="S9" s="7">
        <v>180212.96810999999</v>
      </c>
      <c r="T9" s="7">
        <v>98042.239690000017</v>
      </c>
      <c r="U9" s="7">
        <v>295093.3714200001</v>
      </c>
      <c r="V9" s="7">
        <v>55018.247289999985</v>
      </c>
      <c r="W9" s="7">
        <v>81842.959860000017</v>
      </c>
      <c r="X9" s="7">
        <v>94397.256059999956</v>
      </c>
      <c r="Y9" s="7">
        <v>272668.89922999986</v>
      </c>
      <c r="Z9" s="7">
        <v>101906.69450000001</v>
      </c>
      <c r="AA9" s="7">
        <v>153968.33135000005</v>
      </c>
      <c r="AB9" s="7">
        <v>99180.756699999998</v>
      </c>
      <c r="AC9" s="7">
        <v>304115.84308000008</v>
      </c>
      <c r="AD9" s="7">
        <v>74083.618099999992</v>
      </c>
      <c r="AE9" s="7">
        <v>176002.65217000002</v>
      </c>
      <c r="AF9" s="7">
        <v>85405.81551</v>
      </c>
      <c r="AG9" s="7">
        <v>287750.26500000001</v>
      </c>
      <c r="AH9" s="7">
        <v>79765.000459999996</v>
      </c>
      <c r="AI9" s="7">
        <v>175437.59312000001</v>
      </c>
      <c r="AJ9" s="7">
        <v>104894.06253</v>
      </c>
      <c r="AK9" s="7">
        <v>320725.62505999999</v>
      </c>
      <c r="AL9" s="7">
        <v>104904.79159000001</v>
      </c>
      <c r="AM9" s="7">
        <v>228508.9</v>
      </c>
      <c r="AN9" s="7">
        <v>98492.3</v>
      </c>
      <c r="AO9" s="7">
        <v>355193.5</v>
      </c>
      <c r="AP9" s="57">
        <v>131797.80141000001</v>
      </c>
      <c r="AQ9" s="57">
        <v>281241.40000000002</v>
      </c>
      <c r="AR9" s="57">
        <v>106712.4</v>
      </c>
      <c r="AS9" s="57">
        <v>452091.2</v>
      </c>
      <c r="AT9" s="59">
        <v>71860.7</v>
      </c>
      <c r="AU9" s="59">
        <v>141082</v>
      </c>
      <c r="AV9" s="59">
        <v>61298</v>
      </c>
      <c r="AW9" s="59">
        <v>244787.4</v>
      </c>
      <c r="AX9" s="59">
        <v>65875.600000000006</v>
      </c>
      <c r="AY9" s="59">
        <v>214281</v>
      </c>
      <c r="AZ9" s="59">
        <v>46113.7</v>
      </c>
      <c r="BA9" s="59">
        <v>219734.5</v>
      </c>
      <c r="BB9" s="52"/>
      <c r="BD9" s="52"/>
      <c r="BE9" s="52"/>
      <c r="BF9" s="52"/>
      <c r="BG9" s="52"/>
      <c r="BH9" s="52"/>
      <c r="BI9" s="52"/>
      <c r="BJ9" s="52"/>
      <c r="BK9" s="52"/>
    </row>
    <row r="10" spans="1:63" s="8" customFormat="1" ht="22.5">
      <c r="A10" s="9" t="s">
        <v>7</v>
      </c>
      <c r="B10" s="7">
        <v>2387083.4505100003</v>
      </c>
      <c r="C10" s="7">
        <v>945072.06560000032</v>
      </c>
      <c r="D10" s="7">
        <v>5532790.7604500009</v>
      </c>
      <c r="E10" s="7">
        <v>2235116.9428899991</v>
      </c>
      <c r="F10" s="7">
        <v>3254185.4804599993</v>
      </c>
      <c r="G10" s="7">
        <v>978157.34964000038</v>
      </c>
      <c r="H10" s="7">
        <v>6453889.3582199998</v>
      </c>
      <c r="I10" s="7">
        <v>2055189.4849599991</v>
      </c>
      <c r="J10" s="7">
        <v>3296552.7539699981</v>
      </c>
      <c r="K10" s="7">
        <v>1087153.9979400001</v>
      </c>
      <c r="L10" s="7">
        <v>6386275.5499700028</v>
      </c>
      <c r="M10" s="7">
        <v>2383478.3267999995</v>
      </c>
      <c r="N10" s="7">
        <v>3535517.9499400002</v>
      </c>
      <c r="O10" s="7">
        <v>1133507</v>
      </c>
      <c r="P10" s="7">
        <v>6308697.1999999983</v>
      </c>
      <c r="Q10" s="7">
        <v>2424534.7999999998</v>
      </c>
      <c r="R10" s="7">
        <v>2792553.5637799986</v>
      </c>
      <c r="S10" s="7">
        <v>1114967.2416599998</v>
      </c>
      <c r="T10" s="7">
        <v>6549581.1944200043</v>
      </c>
      <c r="U10" s="7">
        <v>2602360.9846299984</v>
      </c>
      <c r="V10" s="7">
        <v>3086369.7516599996</v>
      </c>
      <c r="W10" s="7">
        <v>1348724.9453099999</v>
      </c>
      <c r="X10" s="7">
        <v>5736979.3666799972</v>
      </c>
      <c r="Y10" s="7">
        <v>2752170.6247999999</v>
      </c>
      <c r="Z10" s="7">
        <v>2621435.9528700011</v>
      </c>
      <c r="AA10" s="7">
        <v>1428412.9520600007</v>
      </c>
      <c r="AB10" s="7">
        <v>6287915.3087400002</v>
      </c>
      <c r="AC10" s="7">
        <v>3286411.8955499995</v>
      </c>
      <c r="AD10" s="7">
        <v>3850729.0453399993</v>
      </c>
      <c r="AE10" s="7">
        <v>2346315.1948900004</v>
      </c>
      <c r="AF10" s="7">
        <v>6263280.0971000018</v>
      </c>
      <c r="AG10" s="7">
        <v>4136417.1700200005</v>
      </c>
      <c r="AH10" s="7">
        <v>4505191.7961399984</v>
      </c>
      <c r="AI10" s="7">
        <v>2311510.49388</v>
      </c>
      <c r="AJ10" s="7">
        <v>6450437.5755800018</v>
      </c>
      <c r="AK10" s="7">
        <v>4189231.7599599995</v>
      </c>
      <c r="AL10" s="7">
        <v>5723639.9594099997</v>
      </c>
      <c r="AM10" s="7">
        <v>2663787.2000000002</v>
      </c>
      <c r="AN10" s="7">
        <v>6515188.4999999991</v>
      </c>
      <c r="AO10" s="7">
        <v>4595480.4000000004</v>
      </c>
      <c r="AP10" s="57">
        <v>8064399.6240199991</v>
      </c>
      <c r="AQ10" s="57">
        <v>3633488.4</v>
      </c>
      <c r="AR10" s="57">
        <v>6359475.2999999989</v>
      </c>
      <c r="AS10" s="57">
        <v>5345668.3</v>
      </c>
      <c r="AT10" s="59">
        <v>4374941.9000000004</v>
      </c>
      <c r="AU10" s="59">
        <v>1966980.8</v>
      </c>
      <c r="AV10" s="59">
        <v>3591781</v>
      </c>
      <c r="AW10" s="59">
        <v>2902230.6</v>
      </c>
      <c r="AX10" s="59">
        <v>5666832.4000000004</v>
      </c>
      <c r="AY10" s="59">
        <v>2672689.1</v>
      </c>
      <c r="AZ10" s="59">
        <v>3640821.7</v>
      </c>
      <c r="BA10" s="59">
        <v>3040558.8</v>
      </c>
      <c r="BB10" s="52"/>
      <c r="BD10" s="52"/>
      <c r="BE10" s="52"/>
      <c r="BF10" s="52"/>
      <c r="BG10" s="52"/>
      <c r="BH10" s="52"/>
      <c r="BI10" s="52"/>
      <c r="BJ10" s="52"/>
      <c r="BK10" s="52"/>
    </row>
    <row r="11" spans="1:63" s="12" customFormat="1" ht="33.75">
      <c r="A11" s="10" t="s">
        <v>8</v>
      </c>
      <c r="B11" s="11"/>
      <c r="C11" s="11">
        <f>C10/C7*100</f>
        <v>45.269642219348498</v>
      </c>
      <c r="D11" s="11"/>
      <c r="E11" s="11"/>
      <c r="F11" s="11"/>
      <c r="G11" s="11">
        <f>G10/G7*100</f>
        <v>46.054221560009793</v>
      </c>
      <c r="H11" s="11"/>
      <c r="I11" s="11"/>
      <c r="J11" s="11"/>
      <c r="K11" s="11">
        <f>K10/K7*100</f>
        <v>44.742806589283532</v>
      </c>
      <c r="L11" s="11"/>
      <c r="M11" s="11"/>
      <c r="N11" s="11"/>
      <c r="O11" s="11">
        <f>O10/O7*100</f>
        <v>36.663767222645724</v>
      </c>
      <c r="P11" s="11"/>
      <c r="Q11" s="11"/>
      <c r="R11" s="11"/>
      <c r="S11" s="11">
        <f>S10/S7*100</f>
        <v>33.893295948707973</v>
      </c>
      <c r="T11" s="11"/>
      <c r="U11" s="11"/>
      <c r="V11" s="11"/>
      <c r="W11" s="11">
        <f>W10/W7*100</f>
        <v>39.896120065922311</v>
      </c>
      <c r="X11" s="11"/>
      <c r="Y11" s="11"/>
      <c r="Z11" s="11"/>
      <c r="AA11" s="11">
        <f>AA10/AA7*100</f>
        <v>37.400822578897944</v>
      </c>
      <c r="AB11" s="11"/>
      <c r="AC11" s="11"/>
      <c r="AD11" s="11"/>
      <c r="AE11" s="11">
        <f>AE10/AE7*100</f>
        <v>41.954194070950869</v>
      </c>
      <c r="AF11" s="11"/>
      <c r="AG11" s="11"/>
      <c r="AH11" s="11"/>
      <c r="AI11" s="11">
        <f>AI10/AI7*100</f>
        <v>42.824564866854175</v>
      </c>
      <c r="AJ11" s="11"/>
      <c r="AK11" s="11"/>
      <c r="AL11" s="26"/>
      <c r="AM11" s="27">
        <f t="shared" ref="AM11" si="4">AM10/AM7*100</f>
        <v>52.002291094755208</v>
      </c>
      <c r="AN11" s="28"/>
      <c r="AO11" s="28"/>
      <c r="AP11" s="11"/>
      <c r="AQ11" s="11">
        <f>AQ10/AQ7*100</f>
        <v>51.35407205877712</v>
      </c>
      <c r="AR11" s="28"/>
      <c r="AS11" s="28"/>
      <c r="AT11" s="11"/>
      <c r="AU11" s="11">
        <f t="shared" ref="AU11" si="5">AU10/AU7*100</f>
        <v>53.417859842388346</v>
      </c>
      <c r="AV11" s="11"/>
      <c r="AW11" s="11"/>
      <c r="AX11" s="11"/>
      <c r="AY11" s="11">
        <f t="shared" ref="AY11" si="6">AY10/AY7*100</f>
        <v>54.446735832861627</v>
      </c>
      <c r="AZ11" s="11"/>
      <c r="BA11" s="11"/>
    </row>
    <row r="12" spans="1:63">
      <c r="AH12" s="31"/>
      <c r="AI12" s="31"/>
      <c r="AJ12" s="31"/>
      <c r="AK12" s="31"/>
    </row>
    <row r="13" spans="1:63" s="2" customFormat="1">
      <c r="A13" s="74" t="s">
        <v>36</v>
      </c>
      <c r="B13" s="74"/>
      <c r="Z13" s="15"/>
      <c r="AA13" s="15"/>
      <c r="AB13" s="15"/>
      <c r="AC13" s="15"/>
      <c r="AE13" s="16"/>
      <c r="AH13" s="17"/>
      <c r="AI13" s="17"/>
      <c r="AJ13" s="17"/>
      <c r="AK13" s="17"/>
      <c r="AL13" s="3"/>
      <c r="AM13" s="3"/>
      <c r="AN13" s="3"/>
      <c r="AO13" s="3"/>
      <c r="AP13" s="53"/>
      <c r="AQ13" s="53"/>
      <c r="AR13" s="53"/>
      <c r="AS13" s="53"/>
      <c r="AT13" s="31"/>
      <c r="AU13" s="31"/>
      <c r="AV13" s="31"/>
      <c r="AW13" s="31"/>
      <c r="AX13" s="31"/>
      <c r="AY13" s="31"/>
      <c r="AZ13" s="31"/>
      <c r="BA13" s="31"/>
    </row>
    <row r="14" spans="1:63"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</row>
    <row r="15" spans="1:63">
      <c r="AH15" s="32"/>
      <c r="AI15" s="32"/>
      <c r="AJ15" s="32"/>
      <c r="AK15" s="32"/>
      <c r="AL15" s="17"/>
      <c r="AM15" s="17"/>
      <c r="AN15" s="17"/>
      <c r="AO15" s="17"/>
      <c r="AP15" s="17"/>
      <c r="AQ15" s="17"/>
      <c r="AR15" s="17"/>
      <c r="AS15" s="17"/>
    </row>
    <row r="16" spans="1:63">
      <c r="AH16" s="21"/>
      <c r="AI16" s="21"/>
      <c r="AJ16" s="21"/>
      <c r="AK16" s="21"/>
      <c r="AL16" s="17"/>
      <c r="AM16" s="17"/>
      <c r="AN16" s="17"/>
      <c r="AO16" s="17"/>
      <c r="AP16" s="17"/>
      <c r="AQ16" s="17"/>
      <c r="AR16" s="17"/>
      <c r="AS16" s="17"/>
    </row>
    <row r="17" spans="34:45"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34:45">
      <c r="AH18" s="17"/>
      <c r="AI18" s="17"/>
      <c r="AJ18" s="17"/>
      <c r="AK18" s="17"/>
      <c r="AL18" s="32"/>
      <c r="AM18" s="32"/>
      <c r="AN18" s="32"/>
      <c r="AO18" s="32"/>
    </row>
    <row r="19" spans="34:45">
      <c r="AH19" s="32"/>
      <c r="AI19" s="32"/>
      <c r="AJ19" s="32"/>
      <c r="AK19" s="32"/>
      <c r="AL19" s="32"/>
      <c r="AM19" s="32"/>
      <c r="AN19" s="32"/>
      <c r="AO19" s="32"/>
      <c r="AP19" s="31"/>
      <c r="AQ19" s="31"/>
      <c r="AR19" s="31"/>
      <c r="AS19" s="31"/>
    </row>
    <row r="20" spans="34:45">
      <c r="AH20" s="17"/>
      <c r="AI20" s="17"/>
      <c r="AJ20" s="17"/>
      <c r="AK20" s="17"/>
      <c r="AL20" s="32"/>
      <c r="AM20" s="32"/>
      <c r="AN20" s="32"/>
      <c r="AO20" s="32"/>
      <c r="AP20" s="31"/>
      <c r="AQ20" s="31"/>
      <c r="AR20" s="31"/>
      <c r="AS20" s="31"/>
    </row>
    <row r="21" spans="34:45">
      <c r="AH21" s="17"/>
      <c r="AI21" s="17" t="s">
        <v>2</v>
      </c>
      <c r="AJ21" s="17"/>
      <c r="AK21" s="17"/>
      <c r="AL21" s="17"/>
      <c r="AM21" s="17"/>
      <c r="AN21" s="17"/>
      <c r="AO21" s="17"/>
      <c r="AP21" s="31"/>
      <c r="AQ21" s="31"/>
      <c r="AR21" s="31"/>
      <c r="AS21" s="31"/>
    </row>
    <row r="22" spans="34:45">
      <c r="AH22" s="17"/>
      <c r="AI22" s="17"/>
      <c r="AJ22" s="17"/>
      <c r="AK22" s="17"/>
      <c r="AL22" s="17"/>
      <c r="AM22" s="17"/>
      <c r="AN22" s="17"/>
      <c r="AO22" s="17"/>
      <c r="AP22" s="31"/>
      <c r="AQ22" s="31"/>
      <c r="AR22" s="31"/>
      <c r="AS22" s="31"/>
    </row>
    <row r="23" spans="34:45">
      <c r="AH23" s="32"/>
      <c r="AI23" s="32"/>
      <c r="AJ23" s="32"/>
      <c r="AK23" s="32"/>
      <c r="AL23" s="17"/>
      <c r="AM23" s="17"/>
      <c r="AN23" s="17"/>
      <c r="AO23" s="17"/>
      <c r="AP23" s="17"/>
      <c r="AQ23" s="17"/>
      <c r="AR23" s="17"/>
      <c r="AS23" s="17"/>
    </row>
    <row r="24" spans="34:45">
      <c r="AH24" s="17"/>
      <c r="AI24" s="17"/>
      <c r="AJ24" s="17"/>
      <c r="AK24" s="17"/>
      <c r="AL24" s="32"/>
      <c r="AM24" s="32"/>
      <c r="AN24" s="32"/>
      <c r="AO24" s="32"/>
      <c r="AP24" s="17"/>
      <c r="AQ24" s="17"/>
      <c r="AR24" s="17"/>
      <c r="AS24" s="17"/>
    </row>
    <row r="25" spans="34:45">
      <c r="AH25" s="17"/>
      <c r="AI25" s="17"/>
      <c r="AJ25" s="17"/>
      <c r="AK25" s="17"/>
      <c r="AL25" s="32"/>
      <c r="AM25" s="32"/>
      <c r="AN25" s="32"/>
      <c r="AO25" s="32"/>
      <c r="AP25" s="17"/>
      <c r="AQ25" s="17"/>
      <c r="AR25" s="17"/>
      <c r="AS25" s="17"/>
    </row>
    <row r="26" spans="34:45"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34:45"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34:45">
      <c r="AH28" s="17"/>
      <c r="AI28" s="17"/>
      <c r="AJ28" s="17"/>
      <c r="AK28" s="17"/>
      <c r="AL28" s="32"/>
      <c r="AM28" s="32"/>
      <c r="AN28" s="32"/>
      <c r="AO28" s="32"/>
      <c r="AP28" s="32"/>
      <c r="AQ28" s="32"/>
      <c r="AR28" s="32"/>
      <c r="AS28" s="32"/>
    </row>
    <row r="29" spans="34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34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34:45"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</row>
    <row r="32" spans="34:45">
      <c r="AH32" s="17"/>
      <c r="AI32" s="17"/>
      <c r="AJ32" s="17"/>
      <c r="AK32" s="17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17"/>
      <c r="AI33" s="17"/>
      <c r="AJ33" s="17"/>
      <c r="AK33" s="17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17"/>
      <c r="AI36" s="17"/>
      <c r="AJ36" s="17"/>
      <c r="AK36" s="17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20"/>
      <c r="AI38" s="20"/>
      <c r="AJ38" s="20"/>
      <c r="AK38" s="20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17"/>
      <c r="AI40" s="17"/>
      <c r="AJ40" s="17"/>
      <c r="AK40" s="17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17"/>
      <c r="AI44" s="17"/>
      <c r="AJ44" s="17"/>
      <c r="AK44" s="17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17"/>
      <c r="AI48" s="17"/>
      <c r="AJ48" s="17"/>
      <c r="AK48" s="17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17"/>
      <c r="AI52" s="17"/>
      <c r="AJ52" s="17"/>
      <c r="AK52" s="17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17"/>
      <c r="AI56" s="17"/>
      <c r="AJ56" s="17"/>
      <c r="AK56" s="17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17"/>
      <c r="AI60" s="17"/>
      <c r="AJ60" s="17"/>
      <c r="AK60" s="17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17"/>
      <c r="AI64" s="17"/>
      <c r="AJ64" s="17"/>
      <c r="AK64" s="17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17"/>
      <c r="AI68" s="17"/>
      <c r="AJ68" s="17"/>
      <c r="AK68" s="17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17"/>
      <c r="AI72" s="17"/>
      <c r="AJ72" s="17"/>
      <c r="AK72" s="17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17"/>
      <c r="AI76" s="17"/>
      <c r="AJ76" s="17"/>
      <c r="AK76" s="17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32"/>
      <c r="AI79" s="32"/>
      <c r="AJ79" s="32"/>
      <c r="AK79" s="32"/>
    </row>
    <row r="80" spans="34:45">
      <c r="AH80" s="17"/>
      <c r="AI80" s="17"/>
      <c r="AJ80" s="17"/>
      <c r="AK80" s="17"/>
    </row>
    <row r="81" spans="34:37">
      <c r="AH81" s="17"/>
      <c r="AI81" s="17"/>
      <c r="AJ81" s="17"/>
      <c r="AK81" s="17"/>
    </row>
    <row r="82" spans="34:37">
      <c r="AH82" s="17"/>
      <c r="AI82" s="17"/>
      <c r="AJ82" s="17"/>
      <c r="AK82" s="17"/>
    </row>
    <row r="83" spans="34:37">
      <c r="AH83" s="32"/>
      <c r="AI83" s="32"/>
      <c r="AJ83" s="32"/>
      <c r="AK83" s="32"/>
    </row>
    <row r="84" spans="34:37">
      <c r="AH84" s="32"/>
      <c r="AI84" s="32"/>
      <c r="AJ84" s="32"/>
      <c r="AK84" s="32"/>
    </row>
    <row r="85" spans="34:37">
      <c r="AH85" s="31"/>
      <c r="AI85" s="31"/>
      <c r="AJ85" s="31"/>
      <c r="AK85" s="31"/>
    </row>
  </sheetData>
  <mergeCells count="43">
    <mergeCell ref="AT4:AW4"/>
    <mergeCell ref="AX4:BA4"/>
    <mergeCell ref="AT5:AU5"/>
    <mergeCell ref="AV5:AW5"/>
    <mergeCell ref="AX5:AY5"/>
    <mergeCell ref="AZ5:BA5"/>
    <mergeCell ref="A13:B13"/>
    <mergeCell ref="Z5:AA5"/>
    <mergeCell ref="AB5:AC5"/>
    <mergeCell ref="D5:E5"/>
    <mergeCell ref="F5:G5"/>
    <mergeCell ref="H5:I5"/>
    <mergeCell ref="J5:K5"/>
    <mergeCell ref="L5:M5"/>
    <mergeCell ref="R5:S5"/>
    <mergeCell ref="T5:U5"/>
    <mergeCell ref="V5:W5"/>
    <mergeCell ref="X5:Y5"/>
    <mergeCell ref="B5:C5"/>
    <mergeCell ref="AL4:AO4"/>
    <mergeCell ref="AH5:AI5"/>
    <mergeCell ref="AJ5:AK5"/>
    <mergeCell ref="AP4:AS4"/>
    <mergeCell ref="AP5:AQ5"/>
    <mergeCell ref="AR5:AS5"/>
    <mergeCell ref="AL5:AM5"/>
    <mergeCell ref="AN5:AO5"/>
    <mergeCell ref="A1:AK1"/>
    <mergeCell ref="A2:AK2"/>
    <mergeCell ref="AD4:AG4"/>
    <mergeCell ref="J4:M4"/>
    <mergeCell ref="N4:Q4"/>
    <mergeCell ref="AH4:AK4"/>
    <mergeCell ref="B4:E4"/>
    <mergeCell ref="F4:I4"/>
    <mergeCell ref="A4:A6"/>
    <mergeCell ref="AF5:AG5"/>
    <mergeCell ref="R4:U4"/>
    <mergeCell ref="V4:Y4"/>
    <mergeCell ref="Z4:AC4"/>
    <mergeCell ref="N5:O5"/>
    <mergeCell ref="P5:Q5"/>
    <mergeCell ref="AD5:A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02"/>
  <sheetViews>
    <sheetView zoomScaleNormal="100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R8" sqref="R8:Y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0" style="30" customWidth="1"/>
    <col min="11" max="13" width="10.42578125" style="30" bestFit="1" customWidth="1"/>
    <col min="14" max="16" width="10.85546875" style="30" customWidth="1"/>
    <col min="17" max="17" width="11.85546875" style="30" customWidth="1"/>
    <col min="18" max="18" width="10.5703125" style="30" customWidth="1"/>
    <col min="19" max="19" width="10.42578125" style="30" bestFit="1" customWidth="1"/>
    <col min="20" max="21" width="9.28515625" style="30" customWidth="1"/>
    <col min="22" max="22" width="12.5703125" style="30" customWidth="1"/>
    <col min="23" max="23" width="9.28515625" style="30" customWidth="1"/>
    <col min="24" max="24" width="11.28515625" style="30" customWidth="1"/>
    <col min="25" max="25" width="9.28515625" style="30" customWidth="1"/>
    <col min="26" max="26" width="12.140625" style="30" customWidth="1"/>
    <col min="27" max="27" width="9.28515625" style="30" customWidth="1"/>
    <col min="28" max="28" width="11.28515625" style="30" customWidth="1"/>
    <col min="29" max="29" width="11.85546875" style="30" customWidth="1"/>
    <col min="30" max="30" width="11.42578125" style="30" bestFit="1" customWidth="1"/>
    <col min="31" max="31" width="10.7109375" style="30" bestFit="1" customWidth="1"/>
    <col min="32" max="32" width="11.28515625" style="30" customWidth="1"/>
    <col min="33" max="33" width="10.7109375" style="30" bestFit="1" customWidth="1"/>
    <col min="34" max="16384" width="9.140625" style="30"/>
  </cols>
  <sheetData>
    <row r="1" spans="1:42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42" s="2" customFormat="1" ht="12.75">
      <c r="A2" s="62" t="s">
        <v>32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4" spans="1:42" s="3" customFormat="1" ht="11.25" customHeight="1">
      <c r="A4" s="70" t="s">
        <v>3</v>
      </c>
      <c r="B4" s="66">
        <v>2022</v>
      </c>
      <c r="C4" s="66"/>
      <c r="D4" s="66"/>
      <c r="E4" s="66"/>
      <c r="F4" s="66">
        <v>2023</v>
      </c>
      <c r="G4" s="66"/>
      <c r="H4" s="66"/>
      <c r="I4" s="66"/>
      <c r="J4" s="73">
        <v>2024</v>
      </c>
      <c r="K4" s="73"/>
      <c r="L4" s="73"/>
      <c r="M4" s="73"/>
      <c r="N4" s="73" t="s">
        <v>40</v>
      </c>
      <c r="O4" s="73"/>
      <c r="P4" s="73"/>
      <c r="Q4" s="73"/>
      <c r="R4" s="75" t="s">
        <v>41</v>
      </c>
      <c r="S4" s="75"/>
      <c r="T4" s="75"/>
      <c r="U4" s="75"/>
      <c r="V4" s="75" t="s">
        <v>42</v>
      </c>
      <c r="W4" s="75"/>
      <c r="X4" s="75"/>
      <c r="Y4" s="75"/>
    </row>
    <row r="5" spans="1:42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76" t="s">
        <v>0</v>
      </c>
      <c r="S5" s="76"/>
      <c r="T5" s="76" t="s">
        <v>1</v>
      </c>
      <c r="U5" s="76"/>
      <c r="V5" s="76" t="s">
        <v>0</v>
      </c>
      <c r="W5" s="76"/>
      <c r="X5" s="76" t="s">
        <v>1</v>
      </c>
      <c r="Y5" s="76"/>
    </row>
    <row r="6" spans="1:42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</row>
    <row r="7" spans="1:42" s="8" customFormat="1" ht="39.75" customHeight="1">
      <c r="A7" s="33" t="s">
        <v>4</v>
      </c>
      <c r="B7" s="7">
        <f>B8+B9+B10</f>
        <v>321027.41864000005</v>
      </c>
      <c r="C7" s="7">
        <f t="shared" ref="C7:E7" si="0">C8+C9+C10</f>
        <v>170430.40783999994</v>
      </c>
      <c r="D7" s="7">
        <f t="shared" si="0"/>
        <v>247598.41529999999</v>
      </c>
      <c r="E7" s="7">
        <f t="shared" si="0"/>
        <v>102182.06525000001</v>
      </c>
      <c r="F7" s="7">
        <f>F8+F9+F10</f>
        <v>408694.14393000002</v>
      </c>
      <c r="G7" s="7">
        <f t="shared" ref="G7:I7" si="1">G8+G9+G10</f>
        <v>194401.57467</v>
      </c>
      <c r="H7" s="7">
        <f t="shared" si="1"/>
        <v>339781.22126000002</v>
      </c>
      <c r="I7" s="7">
        <f t="shared" si="1"/>
        <v>118039.22721000001</v>
      </c>
      <c r="J7" s="7">
        <f t="shared" ref="J7:Y7" si="2">J8+J9+J10</f>
        <v>560736.02610999998</v>
      </c>
      <c r="K7" s="7">
        <f t="shared" si="2"/>
        <v>195308</v>
      </c>
      <c r="L7" s="7">
        <f t="shared" si="2"/>
        <v>219510.40000000002</v>
      </c>
      <c r="M7" s="7">
        <f t="shared" si="2"/>
        <v>89048.300000000017</v>
      </c>
      <c r="N7" s="7">
        <f t="shared" si="2"/>
        <v>495956.27032000001</v>
      </c>
      <c r="O7" s="7">
        <f t="shared" si="2"/>
        <v>273508.3</v>
      </c>
      <c r="P7" s="7">
        <f t="shared" si="2"/>
        <v>210528</v>
      </c>
      <c r="Q7" s="7">
        <f t="shared" si="2"/>
        <v>104580</v>
      </c>
      <c r="R7" s="7">
        <f>R8+R9+R10</f>
        <v>278607.90000000002</v>
      </c>
      <c r="S7" s="7">
        <f t="shared" si="2"/>
        <v>153236.59999999998</v>
      </c>
      <c r="T7" s="7">
        <f t="shared" si="2"/>
        <v>134092.1</v>
      </c>
      <c r="U7" s="7">
        <f t="shared" si="2"/>
        <v>65086.399999999994</v>
      </c>
      <c r="V7" s="7">
        <f t="shared" si="2"/>
        <v>475302.80000000005</v>
      </c>
      <c r="W7" s="7">
        <f t="shared" si="2"/>
        <v>239443.9</v>
      </c>
      <c r="X7" s="7">
        <f t="shared" si="2"/>
        <v>141328.5</v>
      </c>
      <c r="Y7" s="7">
        <f t="shared" si="2"/>
        <v>62285.900000000009</v>
      </c>
    </row>
    <row r="8" spans="1:42" s="8" customFormat="1" ht="30" customHeight="1">
      <c r="A8" s="6" t="s">
        <v>5</v>
      </c>
      <c r="B8" s="7">
        <v>211568.48485000001</v>
      </c>
      <c r="C8" s="7">
        <v>84643.770979999972</v>
      </c>
      <c r="D8" s="7">
        <v>227229.58010999998</v>
      </c>
      <c r="E8" s="7">
        <v>77663.943760000009</v>
      </c>
      <c r="F8" s="7">
        <v>192439.98800000004</v>
      </c>
      <c r="G8" s="7">
        <v>67965.136069999993</v>
      </c>
      <c r="H8" s="7">
        <v>306835.36398999998</v>
      </c>
      <c r="I8" s="7">
        <v>93107.229850000003</v>
      </c>
      <c r="J8" s="7">
        <v>311206.16200000001</v>
      </c>
      <c r="K8" s="7">
        <v>57839.7</v>
      </c>
      <c r="L8" s="7">
        <v>188545.6</v>
      </c>
      <c r="M8" s="7">
        <v>60194.8</v>
      </c>
      <c r="N8" s="56">
        <v>150673.057</v>
      </c>
      <c r="O8" s="56">
        <v>65562.3</v>
      </c>
      <c r="P8" s="56">
        <v>164533.6</v>
      </c>
      <c r="Q8" s="56">
        <v>60902.400000000001</v>
      </c>
      <c r="R8" s="59">
        <v>79215.100000000006</v>
      </c>
      <c r="S8" s="59">
        <v>34676.699999999997</v>
      </c>
      <c r="T8" s="59">
        <v>107055</v>
      </c>
      <c r="U8" s="59">
        <v>41005.699999999997</v>
      </c>
      <c r="V8" s="59">
        <v>138260.70000000001</v>
      </c>
      <c r="W8" s="59">
        <v>35584.800000000003</v>
      </c>
      <c r="X8" s="59">
        <v>113782.5</v>
      </c>
      <c r="Y8" s="59">
        <v>34341.9</v>
      </c>
    </row>
    <row r="9" spans="1:42" s="8" customFormat="1" ht="22.5">
      <c r="A9" s="9" t="s">
        <v>6</v>
      </c>
      <c r="B9" s="7">
        <v>1745.5</v>
      </c>
      <c r="C9" s="7">
        <v>1216.2036499999999</v>
      </c>
      <c r="D9" s="7">
        <v>1593.3005099999998</v>
      </c>
      <c r="E9" s="7">
        <v>4392.0721599999997</v>
      </c>
      <c r="F9" s="7">
        <v>854</v>
      </c>
      <c r="G9" s="7">
        <v>573.5</v>
      </c>
      <c r="H9" s="7">
        <v>1730.2838899999999</v>
      </c>
      <c r="I9" s="7">
        <v>3534.6136600000004</v>
      </c>
      <c r="J9" s="7">
        <v>425.55</v>
      </c>
      <c r="K9" s="7">
        <v>470.2</v>
      </c>
      <c r="L9" s="7">
        <v>1519.2</v>
      </c>
      <c r="M9" s="7">
        <v>5903.1</v>
      </c>
      <c r="N9" s="58">
        <v>382.495</v>
      </c>
      <c r="O9" s="58">
        <v>460</v>
      </c>
      <c r="P9" s="58">
        <v>1675.7</v>
      </c>
      <c r="Q9" s="58">
        <v>5408.9</v>
      </c>
      <c r="R9" s="59">
        <v>326.5</v>
      </c>
      <c r="S9" s="59">
        <v>403.70000000000005</v>
      </c>
      <c r="T9" s="59">
        <v>604</v>
      </c>
      <c r="U9" s="59">
        <v>2617.1</v>
      </c>
      <c r="V9" s="59">
        <v>2770.8999999999996</v>
      </c>
      <c r="W9" s="59">
        <v>2158.7000000000003</v>
      </c>
      <c r="X9" s="59">
        <v>418.3</v>
      </c>
      <c r="Y9" s="59">
        <v>1383.8</v>
      </c>
    </row>
    <row r="10" spans="1:42" s="8" customFormat="1" ht="22.5">
      <c r="A10" s="9" t="s">
        <v>11</v>
      </c>
      <c r="B10" s="7">
        <v>107713.43379000001</v>
      </c>
      <c r="C10" s="7">
        <v>84570.433209999988</v>
      </c>
      <c r="D10" s="7">
        <v>18775.534680000001</v>
      </c>
      <c r="E10" s="7">
        <v>20126.049330000002</v>
      </c>
      <c r="F10" s="7">
        <v>215400.15593000001</v>
      </c>
      <c r="G10" s="7">
        <v>125862.93859999999</v>
      </c>
      <c r="H10" s="7">
        <v>31215.573380000002</v>
      </c>
      <c r="I10" s="7">
        <v>21397.383699999998</v>
      </c>
      <c r="J10" s="7">
        <v>249104.31410999998</v>
      </c>
      <c r="K10" s="7">
        <v>136998.1</v>
      </c>
      <c r="L10" s="7">
        <v>29445.599999999999</v>
      </c>
      <c r="M10" s="7">
        <v>22950.400000000001</v>
      </c>
      <c r="N10" s="58">
        <v>344900.71831999999</v>
      </c>
      <c r="O10" s="58">
        <v>207486</v>
      </c>
      <c r="P10" s="58">
        <v>44318.7</v>
      </c>
      <c r="Q10" s="58">
        <v>38268.699999999997</v>
      </c>
      <c r="R10" s="59">
        <v>199066.3</v>
      </c>
      <c r="S10" s="59">
        <v>118156.2</v>
      </c>
      <c r="T10" s="59">
        <v>26433.1</v>
      </c>
      <c r="U10" s="59">
        <v>21463.599999999999</v>
      </c>
      <c r="V10" s="59">
        <v>334271.2</v>
      </c>
      <c r="W10" s="59">
        <v>201700.4</v>
      </c>
      <c r="X10" s="59">
        <v>27127.7</v>
      </c>
      <c r="Y10" s="59">
        <v>26560.2</v>
      </c>
    </row>
    <row r="11" spans="1:42" s="12" customFormat="1" ht="33.75">
      <c r="A11" s="10" t="s">
        <v>8</v>
      </c>
      <c r="B11" s="11"/>
      <c r="C11" s="11">
        <f>C10/C7*100</f>
        <v>49.62168094404533</v>
      </c>
      <c r="D11" s="11"/>
      <c r="E11" s="11"/>
      <c r="F11" s="11"/>
      <c r="G11" s="11">
        <f>G10/G7*100</f>
        <v>64.743785544769622</v>
      </c>
      <c r="H11" s="11"/>
      <c r="I11" s="11"/>
      <c r="J11" s="11"/>
      <c r="K11" s="11">
        <f>K10/K7*100</f>
        <v>70.14464333258239</v>
      </c>
      <c r="L11" s="11"/>
      <c r="M11" s="11"/>
      <c r="N11" s="11"/>
      <c r="O11" s="11">
        <f t="shared" ref="O11" si="3">O10/O7*100</f>
        <v>75.86095193454824</v>
      </c>
      <c r="P11" s="28"/>
      <c r="Q11" s="28"/>
      <c r="R11" s="11"/>
      <c r="S11" s="11">
        <f t="shared" ref="S11" si="4">S10/S7*100</f>
        <v>77.107035786489661</v>
      </c>
      <c r="T11" s="28"/>
      <c r="U11" s="28"/>
      <c r="V11" s="11"/>
      <c r="W11" s="11">
        <f t="shared" ref="W11" si="5">W10/W7*100</f>
        <v>84.237017522684852</v>
      </c>
      <c r="X11" s="28"/>
      <c r="Y11" s="28"/>
    </row>
    <row r="13" spans="1:42" s="2" customFormat="1">
      <c r="A13" s="74" t="s">
        <v>34</v>
      </c>
      <c r="B13" s="74"/>
      <c r="J13" s="3"/>
      <c r="K13" s="3"/>
      <c r="L13" s="3"/>
      <c r="M13" s="3"/>
      <c r="N13" s="3"/>
      <c r="O13" s="3"/>
      <c r="P13" s="3"/>
      <c r="Q13" s="3"/>
    </row>
    <row r="14" spans="1:42">
      <c r="N14" s="3"/>
      <c r="O14" s="3"/>
      <c r="P14" s="3"/>
      <c r="Q14" s="3"/>
      <c r="AC14" s="31"/>
      <c r="AD14" s="17"/>
      <c r="AE14" s="17"/>
      <c r="AF14" s="17"/>
      <c r="AG14" s="17"/>
      <c r="AH14" s="32"/>
      <c r="AI14" s="32"/>
      <c r="AJ14" s="32"/>
      <c r="AK14" s="32"/>
      <c r="AL14" s="32"/>
      <c r="AM14" s="32"/>
      <c r="AN14" s="32"/>
      <c r="AO14" s="32"/>
      <c r="AP14" s="32"/>
    </row>
    <row r="15" spans="1:42">
      <c r="N15" s="3"/>
      <c r="O15" s="3"/>
      <c r="P15" s="3"/>
      <c r="Q15" s="3"/>
      <c r="AC15" s="31"/>
      <c r="AD15" s="17"/>
      <c r="AE15" s="17"/>
      <c r="AF15" s="17"/>
      <c r="AG15" s="17"/>
      <c r="AH15" s="32"/>
      <c r="AI15" s="32"/>
      <c r="AJ15" s="32"/>
      <c r="AK15" s="32"/>
      <c r="AL15" s="32"/>
      <c r="AM15" s="32"/>
      <c r="AN15" s="32"/>
      <c r="AO15" s="32"/>
      <c r="AP15" s="32"/>
    </row>
    <row r="16" spans="1:42">
      <c r="N16" s="32"/>
      <c r="O16" s="32"/>
      <c r="P16" s="32"/>
      <c r="Q16" s="32"/>
      <c r="AC16" s="31"/>
      <c r="AD16" s="17"/>
      <c r="AE16" s="17"/>
      <c r="AF16" s="17"/>
      <c r="AG16" s="17"/>
      <c r="AH16" s="32"/>
      <c r="AI16" s="32"/>
      <c r="AJ16" s="32"/>
      <c r="AK16" s="32"/>
      <c r="AL16" s="32"/>
      <c r="AM16" s="32"/>
      <c r="AN16" s="32"/>
      <c r="AO16" s="32"/>
      <c r="AP16" s="32"/>
    </row>
    <row r="17" spans="8:42">
      <c r="N17" s="17"/>
      <c r="O17" s="17"/>
      <c r="P17" s="17"/>
      <c r="Q17" s="17"/>
      <c r="AC17" s="31"/>
      <c r="AD17" s="17"/>
      <c r="AE17" s="17"/>
      <c r="AF17" s="17"/>
      <c r="AG17" s="17"/>
      <c r="AH17" s="32"/>
      <c r="AI17" s="32"/>
      <c r="AJ17" s="32"/>
      <c r="AK17" s="32"/>
      <c r="AL17" s="32"/>
      <c r="AM17" s="32"/>
      <c r="AN17" s="32"/>
      <c r="AO17" s="32"/>
      <c r="AP17" s="32"/>
    </row>
    <row r="18" spans="8:42">
      <c r="N18" s="17"/>
      <c r="O18" s="17"/>
      <c r="P18" s="17"/>
      <c r="Q18" s="17"/>
      <c r="AC18" s="31"/>
      <c r="AD18" s="17"/>
      <c r="AE18" s="17"/>
      <c r="AF18" s="17"/>
      <c r="AG18" s="17"/>
      <c r="AH18" s="32"/>
      <c r="AI18" s="32"/>
      <c r="AJ18" s="32"/>
      <c r="AK18" s="32"/>
      <c r="AL18" s="32"/>
      <c r="AM18" s="32"/>
      <c r="AN18" s="32"/>
      <c r="AO18" s="32"/>
      <c r="AP18" s="32"/>
    </row>
    <row r="19" spans="8:42">
      <c r="N19" s="17"/>
      <c r="O19" s="17"/>
      <c r="P19" s="17"/>
      <c r="Q19" s="17"/>
      <c r="AC19" s="31"/>
      <c r="AD19" s="20"/>
      <c r="AE19" s="20"/>
      <c r="AF19" s="20"/>
      <c r="AG19" s="20"/>
      <c r="AH19" s="32"/>
      <c r="AI19" s="32"/>
      <c r="AJ19" s="32"/>
      <c r="AK19" s="32"/>
      <c r="AL19" s="32"/>
      <c r="AM19" s="32"/>
      <c r="AN19" s="32"/>
      <c r="AO19" s="32"/>
      <c r="AP19" s="32"/>
    </row>
    <row r="20" spans="8:42">
      <c r="N20" s="20"/>
      <c r="O20" s="20"/>
      <c r="P20" s="20"/>
      <c r="Q20" s="20"/>
      <c r="AC20" s="31"/>
      <c r="AD20" s="21"/>
      <c r="AE20" s="21"/>
      <c r="AF20" s="21"/>
      <c r="AG20" s="21"/>
      <c r="AH20" s="32"/>
      <c r="AI20" s="32"/>
      <c r="AJ20" s="32"/>
      <c r="AK20" s="32"/>
      <c r="AL20" s="32"/>
      <c r="AM20" s="32"/>
      <c r="AN20" s="32"/>
      <c r="AO20" s="32"/>
      <c r="AP20" s="32"/>
    </row>
    <row r="21" spans="8:42">
      <c r="N21" s="20"/>
      <c r="O21" s="20"/>
      <c r="P21" s="20"/>
      <c r="Q21" s="20"/>
      <c r="AD21" s="23"/>
      <c r="AE21" s="23"/>
      <c r="AF21" s="23"/>
      <c r="AG21" s="23"/>
      <c r="AH21" s="32"/>
      <c r="AI21" s="32"/>
      <c r="AJ21" s="32"/>
      <c r="AK21" s="32"/>
      <c r="AL21" s="32"/>
      <c r="AM21" s="32"/>
      <c r="AN21" s="32"/>
      <c r="AO21" s="32"/>
      <c r="AP21" s="32"/>
    </row>
    <row r="22" spans="8:42">
      <c r="H22" s="24"/>
      <c r="I22" s="24"/>
      <c r="J22" s="24"/>
      <c r="K22" s="24"/>
      <c r="N22" s="17"/>
      <c r="O22" s="17"/>
      <c r="P22" s="17"/>
      <c r="Q22" s="17"/>
      <c r="AD22" s="23"/>
      <c r="AE22" s="23"/>
      <c r="AF22" s="23"/>
      <c r="AG22" s="23"/>
      <c r="AH22" s="32"/>
      <c r="AI22" s="32"/>
      <c r="AJ22" s="32"/>
      <c r="AK22" s="32"/>
      <c r="AL22" s="32"/>
      <c r="AM22" s="32"/>
      <c r="AN22" s="32"/>
      <c r="AO22" s="32"/>
      <c r="AP22" s="32"/>
    </row>
    <row r="23" spans="8:42">
      <c r="H23" s="24"/>
      <c r="I23" s="24"/>
      <c r="J23" s="24"/>
      <c r="K23" s="24"/>
      <c r="N23" s="17"/>
      <c r="O23" s="17"/>
      <c r="P23" s="17"/>
      <c r="Q23" s="17"/>
      <c r="AD23" s="23"/>
      <c r="AE23" s="23"/>
      <c r="AF23" s="23"/>
      <c r="AG23" s="23"/>
      <c r="AH23" s="32"/>
      <c r="AI23" s="32"/>
      <c r="AJ23" s="32"/>
      <c r="AK23" s="32"/>
      <c r="AL23" s="32"/>
      <c r="AM23" s="32"/>
      <c r="AN23" s="32"/>
      <c r="AO23" s="32"/>
      <c r="AP23" s="32"/>
    </row>
    <row r="24" spans="8:42">
      <c r="H24" s="24"/>
      <c r="I24" s="24"/>
      <c r="J24" s="24"/>
      <c r="K24" s="24"/>
      <c r="N24" s="32"/>
      <c r="O24" s="32"/>
      <c r="P24" s="32"/>
      <c r="Q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</row>
    <row r="25" spans="8:42">
      <c r="H25" s="24"/>
      <c r="I25" s="24"/>
      <c r="J25" s="24"/>
      <c r="K25" s="24"/>
      <c r="N25" s="32"/>
      <c r="O25" s="32"/>
      <c r="P25" s="32"/>
      <c r="Q25" s="32"/>
      <c r="AD25" s="17"/>
      <c r="AE25" s="17"/>
      <c r="AF25" s="17"/>
      <c r="AG25" s="17"/>
      <c r="AH25" s="32"/>
      <c r="AI25" s="32"/>
      <c r="AJ25" s="32"/>
      <c r="AK25" s="32"/>
      <c r="AL25" s="32"/>
      <c r="AM25" s="32"/>
      <c r="AN25" s="32"/>
      <c r="AO25" s="32"/>
      <c r="AP25" s="32"/>
    </row>
    <row r="26" spans="8:42">
      <c r="H26" s="24"/>
      <c r="I26" s="24"/>
      <c r="J26" s="24"/>
      <c r="K26" s="24"/>
      <c r="N26" s="32"/>
      <c r="O26" s="32"/>
      <c r="P26" s="32"/>
      <c r="Q26" s="32"/>
      <c r="AD26" s="17"/>
      <c r="AE26" s="17"/>
      <c r="AF26" s="17"/>
      <c r="AG26" s="17"/>
      <c r="AH26" s="32"/>
      <c r="AI26" s="32"/>
      <c r="AJ26" s="32"/>
      <c r="AK26" s="32"/>
      <c r="AL26" s="32"/>
      <c r="AM26" s="32"/>
      <c r="AN26" s="32"/>
      <c r="AO26" s="32"/>
      <c r="AP26" s="32"/>
    </row>
    <row r="27" spans="8:42">
      <c r="N27" s="32"/>
      <c r="O27" s="32"/>
      <c r="P27" s="32"/>
      <c r="Q27" s="32"/>
      <c r="AD27" s="17"/>
      <c r="AE27" s="17"/>
      <c r="AF27" s="17"/>
      <c r="AG27" s="17"/>
      <c r="AH27" s="32"/>
      <c r="AI27" s="32"/>
      <c r="AJ27" s="32"/>
      <c r="AK27" s="32"/>
      <c r="AL27" s="32"/>
      <c r="AM27" s="32"/>
      <c r="AN27" s="32"/>
      <c r="AO27" s="32"/>
      <c r="AP27" s="32"/>
    </row>
    <row r="28" spans="8:42">
      <c r="N28" s="32"/>
      <c r="O28" s="32"/>
      <c r="P28" s="32"/>
      <c r="Q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</row>
    <row r="29" spans="8:42">
      <c r="N29" s="32"/>
      <c r="O29" s="32"/>
      <c r="P29" s="32"/>
      <c r="Q29" s="32"/>
      <c r="AD29" s="17"/>
      <c r="AE29" s="17"/>
      <c r="AF29" s="17"/>
      <c r="AG29" s="17"/>
      <c r="AH29" s="32"/>
      <c r="AI29" s="32"/>
      <c r="AJ29" s="32"/>
      <c r="AK29" s="32"/>
      <c r="AL29" s="32"/>
      <c r="AM29" s="32"/>
      <c r="AN29" s="32"/>
      <c r="AO29" s="32"/>
      <c r="AP29" s="32"/>
    </row>
    <row r="30" spans="8:42">
      <c r="N30" s="32"/>
      <c r="O30" s="32"/>
      <c r="P30" s="32"/>
      <c r="Q30" s="32"/>
      <c r="AD30" s="17"/>
      <c r="AE30" s="17"/>
      <c r="AF30" s="17"/>
      <c r="AG30" s="17"/>
      <c r="AH30" s="32"/>
      <c r="AI30" s="32"/>
      <c r="AJ30" s="32"/>
      <c r="AK30" s="32"/>
      <c r="AL30" s="32"/>
      <c r="AM30" s="32"/>
      <c r="AN30" s="32"/>
      <c r="AO30" s="32"/>
      <c r="AP30" s="32"/>
    </row>
    <row r="31" spans="8:42">
      <c r="N31" s="32"/>
      <c r="O31" s="32"/>
      <c r="P31" s="32"/>
      <c r="Q31" s="32"/>
      <c r="AD31" s="17"/>
      <c r="AE31" s="17"/>
      <c r="AF31" s="17"/>
      <c r="AG31" s="17"/>
      <c r="AH31" s="32"/>
      <c r="AI31" s="32"/>
      <c r="AJ31" s="32"/>
      <c r="AK31" s="32"/>
      <c r="AL31" s="32"/>
      <c r="AM31" s="32"/>
      <c r="AN31" s="32"/>
      <c r="AO31" s="32"/>
      <c r="AP31" s="32"/>
    </row>
    <row r="32" spans="8:42">
      <c r="N32" s="32"/>
      <c r="O32" s="32"/>
      <c r="P32" s="32"/>
      <c r="Q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</row>
    <row r="33" spans="14:42">
      <c r="N33" s="32"/>
      <c r="O33" s="32"/>
      <c r="P33" s="32"/>
      <c r="Q33" s="32"/>
      <c r="AD33" s="21"/>
      <c r="AE33" s="21"/>
      <c r="AF33" s="21"/>
      <c r="AG33" s="21"/>
      <c r="AH33" s="32"/>
      <c r="AI33" s="32"/>
      <c r="AJ33" s="32"/>
      <c r="AK33" s="32"/>
      <c r="AL33" s="32"/>
      <c r="AM33" s="32"/>
      <c r="AN33" s="32"/>
      <c r="AO33" s="32"/>
      <c r="AP33" s="32"/>
    </row>
    <row r="34" spans="14:42">
      <c r="N34" s="32"/>
      <c r="O34" s="32"/>
      <c r="P34" s="32"/>
      <c r="Q34" s="32"/>
      <c r="AD34" s="17"/>
      <c r="AE34" s="17"/>
      <c r="AF34" s="17"/>
      <c r="AG34" s="17"/>
      <c r="AH34" s="32"/>
      <c r="AI34" s="32"/>
      <c r="AJ34" s="32"/>
      <c r="AK34" s="32"/>
      <c r="AL34" s="32"/>
      <c r="AM34" s="32"/>
      <c r="AN34" s="32"/>
      <c r="AO34" s="32"/>
      <c r="AP34" s="32"/>
    </row>
    <row r="35" spans="14:42">
      <c r="N35" s="32"/>
      <c r="O35" s="32"/>
      <c r="P35" s="32"/>
      <c r="Q35" s="32"/>
      <c r="AD35" s="17"/>
      <c r="AE35" s="17"/>
      <c r="AF35" s="17"/>
      <c r="AG35" s="17"/>
      <c r="AH35" s="32"/>
      <c r="AI35" s="32"/>
      <c r="AJ35" s="32"/>
      <c r="AK35" s="32"/>
      <c r="AL35" s="32"/>
      <c r="AM35" s="32"/>
      <c r="AN35" s="32"/>
      <c r="AO35" s="32"/>
      <c r="AP35" s="32"/>
    </row>
    <row r="36" spans="14:42">
      <c r="N36" s="32"/>
      <c r="O36" s="32"/>
      <c r="P36" s="32"/>
      <c r="Q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</row>
    <row r="37" spans="14:42">
      <c r="N37" s="32"/>
      <c r="O37" s="32"/>
      <c r="P37" s="32"/>
      <c r="Q37" s="32"/>
      <c r="AD37" s="17"/>
      <c r="AE37" s="17"/>
      <c r="AF37" s="17"/>
      <c r="AG37" s="17"/>
      <c r="AH37" s="32"/>
      <c r="AI37" s="32"/>
      <c r="AJ37" s="32"/>
      <c r="AK37" s="32"/>
      <c r="AL37" s="32"/>
      <c r="AM37" s="32"/>
      <c r="AN37" s="32"/>
      <c r="AO37" s="32"/>
      <c r="AP37" s="32"/>
    </row>
    <row r="38" spans="14:42">
      <c r="N38" s="32"/>
      <c r="O38" s="32"/>
      <c r="P38" s="32"/>
      <c r="Q38" s="32"/>
      <c r="AD38" s="17"/>
      <c r="AE38" s="17"/>
      <c r="AF38" s="17"/>
      <c r="AG38" s="17"/>
      <c r="AH38" s="32"/>
      <c r="AI38" s="32"/>
      <c r="AJ38" s="32"/>
      <c r="AK38" s="32"/>
      <c r="AL38" s="32"/>
      <c r="AM38" s="32"/>
      <c r="AN38" s="32"/>
      <c r="AO38" s="32"/>
      <c r="AP38" s="32"/>
    </row>
    <row r="39" spans="14:42">
      <c r="N39" s="32"/>
      <c r="O39" s="32"/>
      <c r="P39" s="32"/>
      <c r="Q39" s="32"/>
      <c r="AD39" s="17"/>
      <c r="AE39" s="17"/>
      <c r="AF39" s="17"/>
      <c r="AG39" s="17"/>
      <c r="AH39" s="32"/>
      <c r="AI39" s="32"/>
      <c r="AJ39" s="32"/>
      <c r="AK39" s="32"/>
      <c r="AL39" s="32"/>
      <c r="AM39" s="32"/>
      <c r="AN39" s="32"/>
      <c r="AO39" s="32"/>
      <c r="AP39" s="32"/>
    </row>
    <row r="40" spans="14:42">
      <c r="N40" s="32"/>
      <c r="O40" s="32"/>
      <c r="P40" s="32"/>
      <c r="Q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</row>
    <row r="41" spans="14:42">
      <c r="N41" s="32"/>
      <c r="O41" s="32"/>
      <c r="P41" s="32"/>
      <c r="Q41" s="32"/>
      <c r="AD41" s="17"/>
      <c r="AE41" s="17"/>
      <c r="AF41" s="17"/>
      <c r="AG41" s="17"/>
      <c r="AH41" s="32"/>
      <c r="AI41" s="32"/>
      <c r="AJ41" s="32"/>
      <c r="AK41" s="32"/>
      <c r="AL41" s="32"/>
      <c r="AM41" s="32"/>
      <c r="AN41" s="32"/>
      <c r="AO41" s="32"/>
      <c r="AP41" s="32"/>
    </row>
    <row r="42" spans="14:42">
      <c r="N42" s="32"/>
      <c r="O42" s="32"/>
      <c r="P42" s="32"/>
      <c r="Q42" s="32"/>
      <c r="AD42" s="17"/>
      <c r="AE42" s="17"/>
      <c r="AF42" s="17"/>
      <c r="AG42" s="17"/>
      <c r="AH42" s="32"/>
      <c r="AI42" s="32"/>
      <c r="AJ42" s="32"/>
      <c r="AK42" s="32"/>
      <c r="AL42" s="32"/>
      <c r="AM42" s="32"/>
      <c r="AN42" s="32"/>
      <c r="AO42" s="32"/>
      <c r="AP42" s="32"/>
    </row>
    <row r="43" spans="14:42">
      <c r="N43" s="32"/>
      <c r="O43" s="32"/>
      <c r="P43" s="32"/>
      <c r="Q43" s="32"/>
      <c r="AD43" s="17"/>
      <c r="AE43" s="17"/>
      <c r="AF43" s="17"/>
      <c r="AG43" s="17"/>
      <c r="AH43" s="32"/>
      <c r="AI43" s="32"/>
      <c r="AJ43" s="32"/>
      <c r="AK43" s="32"/>
      <c r="AL43" s="32"/>
      <c r="AM43" s="32"/>
      <c r="AN43" s="32"/>
      <c r="AO43" s="32"/>
      <c r="AP43" s="32"/>
    </row>
    <row r="44" spans="14:42">
      <c r="N44" s="32"/>
      <c r="O44" s="32"/>
      <c r="P44" s="32"/>
      <c r="Q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</row>
    <row r="45" spans="14:42">
      <c r="N45" s="32"/>
      <c r="O45" s="32"/>
      <c r="P45" s="32"/>
      <c r="Q45" s="32"/>
      <c r="AD45" s="17"/>
      <c r="AE45" s="17"/>
      <c r="AF45" s="17"/>
      <c r="AG45" s="17"/>
      <c r="AH45" s="32"/>
      <c r="AI45" s="32"/>
      <c r="AJ45" s="32"/>
      <c r="AK45" s="32"/>
      <c r="AL45" s="32"/>
      <c r="AM45" s="32"/>
      <c r="AN45" s="32"/>
      <c r="AO45" s="32"/>
      <c r="AP45" s="32"/>
    </row>
    <row r="46" spans="14:42">
      <c r="N46" s="32"/>
      <c r="O46" s="32"/>
      <c r="P46" s="32"/>
      <c r="Q46" s="32"/>
      <c r="AD46" s="17"/>
      <c r="AE46" s="17"/>
      <c r="AF46" s="17"/>
      <c r="AG46" s="17"/>
      <c r="AH46" s="32"/>
      <c r="AI46" s="32"/>
      <c r="AJ46" s="32"/>
      <c r="AK46" s="32"/>
      <c r="AL46" s="32"/>
      <c r="AM46" s="32"/>
      <c r="AN46" s="32"/>
      <c r="AO46" s="32"/>
      <c r="AP46" s="32"/>
    </row>
    <row r="47" spans="14:42">
      <c r="N47" s="32"/>
      <c r="O47" s="32"/>
      <c r="P47" s="32"/>
      <c r="Q47" s="32"/>
      <c r="AD47" s="17"/>
      <c r="AE47" s="17"/>
      <c r="AF47" s="17"/>
      <c r="AG47" s="17"/>
      <c r="AH47" s="32"/>
      <c r="AI47" s="32"/>
      <c r="AJ47" s="32"/>
      <c r="AK47" s="32"/>
      <c r="AL47" s="32"/>
      <c r="AM47" s="32"/>
      <c r="AN47" s="32"/>
      <c r="AO47" s="32"/>
      <c r="AP47" s="32"/>
    </row>
    <row r="48" spans="14:42">
      <c r="N48" s="32"/>
      <c r="O48" s="32"/>
      <c r="P48" s="32"/>
      <c r="Q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</row>
    <row r="49" spans="14:42">
      <c r="N49" s="32"/>
      <c r="O49" s="32"/>
      <c r="P49" s="32"/>
      <c r="Q49" s="32"/>
      <c r="AD49" s="17"/>
      <c r="AE49" s="17"/>
      <c r="AF49" s="17"/>
      <c r="AG49" s="17"/>
      <c r="AH49" s="32"/>
      <c r="AI49" s="32"/>
      <c r="AJ49" s="32"/>
      <c r="AK49" s="32"/>
      <c r="AL49" s="32"/>
      <c r="AM49" s="32"/>
      <c r="AN49" s="32"/>
      <c r="AO49" s="32"/>
      <c r="AP49" s="32"/>
    </row>
    <row r="50" spans="14:42">
      <c r="N50" s="32"/>
      <c r="O50" s="32"/>
      <c r="P50" s="32"/>
      <c r="Q50" s="32"/>
      <c r="AD50" s="17"/>
      <c r="AE50" s="17"/>
      <c r="AF50" s="17"/>
      <c r="AG50" s="17"/>
      <c r="AH50" s="32"/>
      <c r="AI50" s="32"/>
      <c r="AJ50" s="32"/>
      <c r="AK50" s="32"/>
      <c r="AL50" s="32"/>
      <c r="AM50" s="32"/>
      <c r="AN50" s="32"/>
      <c r="AO50" s="32"/>
      <c r="AP50" s="32"/>
    </row>
    <row r="51" spans="14:42">
      <c r="N51" s="32"/>
      <c r="O51" s="32"/>
      <c r="P51" s="32"/>
      <c r="Q51" s="32"/>
      <c r="AD51" s="17"/>
      <c r="AE51" s="17"/>
      <c r="AF51" s="17"/>
      <c r="AG51" s="17"/>
      <c r="AH51" s="32"/>
      <c r="AI51" s="32"/>
      <c r="AJ51" s="32"/>
      <c r="AK51" s="32"/>
      <c r="AL51" s="32"/>
      <c r="AM51" s="32"/>
      <c r="AN51" s="32"/>
      <c r="AO51" s="32"/>
      <c r="AP51" s="32"/>
    </row>
    <row r="52" spans="14:42">
      <c r="N52" s="32"/>
      <c r="O52" s="32"/>
      <c r="P52" s="32"/>
      <c r="Q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</row>
    <row r="53" spans="14:42">
      <c r="N53" s="32"/>
      <c r="O53" s="32"/>
      <c r="P53" s="32"/>
      <c r="Q53" s="32"/>
      <c r="AD53" s="17"/>
      <c r="AE53" s="17"/>
      <c r="AF53" s="17"/>
      <c r="AG53" s="17"/>
      <c r="AH53" s="32"/>
      <c r="AI53" s="32"/>
      <c r="AJ53" s="32"/>
      <c r="AK53" s="32"/>
      <c r="AL53" s="32"/>
      <c r="AM53" s="32"/>
      <c r="AN53" s="32"/>
      <c r="AO53" s="32"/>
      <c r="AP53" s="32"/>
    </row>
    <row r="54" spans="14:42">
      <c r="N54" s="32"/>
      <c r="O54" s="32"/>
      <c r="P54" s="32"/>
      <c r="Q54" s="32"/>
      <c r="AD54" s="17"/>
      <c r="AE54" s="17"/>
      <c r="AF54" s="17"/>
      <c r="AG54" s="17"/>
      <c r="AH54" s="32"/>
      <c r="AI54" s="32"/>
      <c r="AJ54" s="32"/>
      <c r="AK54" s="32"/>
      <c r="AL54" s="32"/>
      <c r="AM54" s="32"/>
      <c r="AN54" s="32"/>
      <c r="AO54" s="32"/>
      <c r="AP54" s="32"/>
    </row>
    <row r="55" spans="14:42">
      <c r="N55" s="32"/>
      <c r="O55" s="32"/>
      <c r="P55" s="32"/>
      <c r="Q55" s="32"/>
      <c r="AD55" s="20"/>
      <c r="AE55" s="20"/>
      <c r="AF55" s="20"/>
      <c r="AG55" s="20"/>
      <c r="AH55" s="32"/>
      <c r="AI55" s="32"/>
      <c r="AJ55" s="32"/>
      <c r="AK55" s="32"/>
      <c r="AL55" s="32"/>
      <c r="AM55" s="32"/>
      <c r="AN55" s="32"/>
      <c r="AO55" s="32"/>
      <c r="AP55" s="32"/>
    </row>
    <row r="56" spans="14:42">
      <c r="N56" s="32"/>
      <c r="O56" s="32"/>
      <c r="P56" s="32"/>
      <c r="Q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</row>
    <row r="57" spans="14:42">
      <c r="N57" s="32"/>
      <c r="O57" s="32"/>
      <c r="P57" s="32"/>
      <c r="Q57" s="32"/>
      <c r="AD57" s="17"/>
      <c r="AE57" s="17"/>
      <c r="AF57" s="17"/>
      <c r="AG57" s="17"/>
      <c r="AH57" s="32"/>
      <c r="AI57" s="32"/>
      <c r="AJ57" s="32"/>
      <c r="AK57" s="32"/>
      <c r="AL57" s="32"/>
      <c r="AM57" s="32"/>
      <c r="AN57" s="32"/>
      <c r="AO57" s="32"/>
      <c r="AP57" s="32"/>
    </row>
    <row r="58" spans="14:42">
      <c r="N58" s="32"/>
      <c r="O58" s="32"/>
      <c r="P58" s="32"/>
      <c r="Q58" s="32"/>
      <c r="AD58" s="17"/>
      <c r="AE58" s="17"/>
      <c r="AF58" s="17"/>
      <c r="AG58" s="17"/>
      <c r="AH58" s="32"/>
      <c r="AI58" s="32"/>
      <c r="AJ58" s="32"/>
      <c r="AK58" s="32"/>
      <c r="AL58" s="32"/>
      <c r="AM58" s="32"/>
      <c r="AN58" s="32"/>
      <c r="AO58" s="32"/>
      <c r="AP58" s="32"/>
    </row>
    <row r="59" spans="14:42">
      <c r="N59" s="32"/>
      <c r="O59" s="32"/>
      <c r="P59" s="32"/>
      <c r="Q59" s="32"/>
      <c r="AD59" s="17"/>
      <c r="AE59" s="17"/>
      <c r="AF59" s="17"/>
      <c r="AG59" s="17"/>
      <c r="AH59" s="32"/>
      <c r="AI59" s="32"/>
      <c r="AJ59" s="32"/>
      <c r="AK59" s="32"/>
      <c r="AL59" s="32"/>
      <c r="AM59" s="32"/>
      <c r="AN59" s="32"/>
      <c r="AO59" s="32"/>
      <c r="AP59" s="32"/>
    </row>
    <row r="60" spans="14:42">
      <c r="N60" s="32"/>
      <c r="O60" s="32"/>
      <c r="P60" s="32"/>
      <c r="Q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</row>
    <row r="61" spans="14:42">
      <c r="N61" s="32"/>
      <c r="O61" s="32"/>
      <c r="P61" s="32"/>
      <c r="Q61" s="32"/>
      <c r="AD61" s="17"/>
      <c r="AE61" s="17"/>
      <c r="AF61" s="17"/>
      <c r="AG61" s="17"/>
      <c r="AH61" s="32"/>
      <c r="AI61" s="32"/>
      <c r="AJ61" s="32"/>
      <c r="AK61" s="32"/>
      <c r="AL61" s="32"/>
      <c r="AM61" s="32"/>
      <c r="AN61" s="32"/>
      <c r="AO61" s="32"/>
      <c r="AP61" s="32"/>
    </row>
    <row r="62" spans="14:42">
      <c r="N62" s="32"/>
      <c r="O62" s="32"/>
      <c r="P62" s="32"/>
      <c r="Q62" s="32"/>
      <c r="AD62" s="17"/>
      <c r="AE62" s="17"/>
      <c r="AF62" s="17"/>
      <c r="AG62" s="17"/>
      <c r="AH62" s="32"/>
      <c r="AI62" s="32"/>
      <c r="AJ62" s="32"/>
      <c r="AK62" s="32"/>
      <c r="AL62" s="32"/>
      <c r="AM62" s="32"/>
      <c r="AN62" s="32"/>
      <c r="AO62" s="32"/>
      <c r="AP62" s="32"/>
    </row>
    <row r="63" spans="14:42">
      <c r="N63" s="32"/>
      <c r="O63" s="32"/>
      <c r="P63" s="32"/>
      <c r="Q63" s="32"/>
      <c r="AD63" s="17"/>
      <c r="AE63" s="17"/>
      <c r="AF63" s="17"/>
      <c r="AG63" s="17"/>
      <c r="AH63" s="32"/>
      <c r="AI63" s="32"/>
      <c r="AJ63" s="32"/>
      <c r="AK63" s="32"/>
      <c r="AL63" s="32"/>
      <c r="AM63" s="32"/>
      <c r="AN63" s="32"/>
      <c r="AO63" s="32"/>
      <c r="AP63" s="32"/>
    </row>
    <row r="64" spans="14:42">
      <c r="N64" s="32"/>
      <c r="O64" s="32"/>
      <c r="P64" s="32"/>
      <c r="Q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</row>
    <row r="65" spans="14:42">
      <c r="N65" s="32"/>
      <c r="O65" s="32"/>
      <c r="P65" s="32"/>
      <c r="Q65" s="32"/>
      <c r="AD65" s="17"/>
      <c r="AE65" s="17"/>
      <c r="AF65" s="17"/>
      <c r="AG65" s="17"/>
      <c r="AH65" s="32"/>
      <c r="AI65" s="32"/>
      <c r="AJ65" s="32"/>
      <c r="AK65" s="32"/>
      <c r="AL65" s="32"/>
      <c r="AM65" s="32"/>
      <c r="AN65" s="32"/>
      <c r="AO65" s="32"/>
      <c r="AP65" s="32"/>
    </row>
    <row r="66" spans="14:42">
      <c r="N66" s="32"/>
      <c r="O66" s="32"/>
      <c r="P66" s="32"/>
      <c r="Q66" s="32"/>
      <c r="AD66" s="17"/>
      <c r="AE66" s="17"/>
      <c r="AF66" s="17"/>
      <c r="AG66" s="17"/>
      <c r="AH66" s="32"/>
      <c r="AI66" s="32"/>
      <c r="AJ66" s="32"/>
      <c r="AK66" s="32"/>
      <c r="AL66" s="32"/>
      <c r="AM66" s="32"/>
      <c r="AN66" s="32"/>
      <c r="AO66" s="32"/>
      <c r="AP66" s="32"/>
    </row>
    <row r="67" spans="14:42">
      <c r="N67" s="32"/>
      <c r="O67" s="32"/>
      <c r="P67" s="32"/>
      <c r="Q67" s="32"/>
      <c r="AD67" s="17"/>
      <c r="AE67" s="17"/>
      <c r="AF67" s="17"/>
      <c r="AG67" s="17"/>
      <c r="AH67" s="32"/>
      <c r="AI67" s="32"/>
      <c r="AJ67" s="32"/>
      <c r="AK67" s="32"/>
      <c r="AL67" s="32"/>
      <c r="AM67" s="32"/>
      <c r="AN67" s="32"/>
      <c r="AO67" s="32"/>
      <c r="AP67" s="32"/>
    </row>
    <row r="68" spans="14:42">
      <c r="N68" s="32"/>
      <c r="O68" s="32"/>
      <c r="P68" s="32"/>
      <c r="Q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</row>
    <row r="69" spans="14:42">
      <c r="N69" s="32"/>
      <c r="O69" s="32"/>
      <c r="P69" s="32"/>
      <c r="Q69" s="32"/>
      <c r="AD69" s="17"/>
      <c r="AE69" s="17"/>
      <c r="AF69" s="17"/>
      <c r="AG69" s="17"/>
      <c r="AH69" s="32"/>
      <c r="AI69" s="32"/>
      <c r="AJ69" s="32"/>
      <c r="AK69" s="32"/>
      <c r="AL69" s="32"/>
      <c r="AM69" s="32"/>
      <c r="AN69" s="32"/>
      <c r="AO69" s="32"/>
      <c r="AP69" s="32"/>
    </row>
    <row r="70" spans="14:42">
      <c r="N70" s="32"/>
      <c r="O70" s="32"/>
      <c r="P70" s="32"/>
      <c r="Q70" s="32"/>
      <c r="AD70" s="17"/>
      <c r="AE70" s="17"/>
      <c r="AF70" s="17"/>
      <c r="AG70" s="17"/>
      <c r="AH70" s="32"/>
      <c r="AI70" s="32"/>
      <c r="AJ70" s="32"/>
      <c r="AK70" s="32"/>
      <c r="AL70" s="32"/>
      <c r="AM70" s="32"/>
      <c r="AN70" s="32"/>
      <c r="AO70" s="32"/>
      <c r="AP70" s="32"/>
    </row>
    <row r="71" spans="14:42">
      <c r="N71" s="32"/>
      <c r="O71" s="32"/>
      <c r="P71" s="32"/>
      <c r="Q71" s="32"/>
      <c r="AD71" s="17"/>
      <c r="AE71" s="17"/>
      <c r="AF71" s="17"/>
      <c r="AG71" s="17"/>
      <c r="AH71" s="32"/>
      <c r="AI71" s="32"/>
      <c r="AJ71" s="32"/>
      <c r="AK71" s="32"/>
      <c r="AL71" s="32"/>
      <c r="AM71" s="32"/>
      <c r="AN71" s="32"/>
      <c r="AO71" s="32"/>
      <c r="AP71" s="32"/>
    </row>
    <row r="72" spans="14:42">
      <c r="N72" s="32"/>
      <c r="O72" s="32"/>
      <c r="P72" s="32"/>
      <c r="Q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</row>
    <row r="73" spans="14:42">
      <c r="N73" s="32"/>
      <c r="O73" s="32"/>
      <c r="P73" s="32"/>
      <c r="Q73" s="32"/>
      <c r="AD73" s="17"/>
      <c r="AE73" s="17"/>
      <c r="AF73" s="17"/>
      <c r="AG73" s="17"/>
      <c r="AH73" s="32"/>
      <c r="AI73" s="32"/>
      <c r="AJ73" s="32"/>
      <c r="AK73" s="32"/>
      <c r="AL73" s="32"/>
      <c r="AM73" s="32"/>
      <c r="AN73" s="32"/>
      <c r="AO73" s="32"/>
      <c r="AP73" s="32"/>
    </row>
    <row r="74" spans="14:42">
      <c r="N74" s="32"/>
      <c r="O74" s="32"/>
      <c r="P74" s="32"/>
      <c r="Q74" s="32"/>
      <c r="AD74" s="17"/>
      <c r="AE74" s="17"/>
      <c r="AF74" s="17"/>
      <c r="AG74" s="17"/>
      <c r="AH74" s="32"/>
      <c r="AI74" s="32"/>
      <c r="AJ74" s="32"/>
      <c r="AK74" s="32"/>
      <c r="AL74" s="32"/>
      <c r="AM74" s="32"/>
      <c r="AN74" s="32"/>
      <c r="AO74" s="32"/>
      <c r="AP74" s="32"/>
    </row>
    <row r="75" spans="14:42">
      <c r="N75" s="32"/>
      <c r="O75" s="32"/>
      <c r="P75" s="32"/>
      <c r="Q75" s="32"/>
      <c r="AD75" s="17"/>
      <c r="AE75" s="17"/>
      <c r="AF75" s="17"/>
      <c r="AG75" s="17"/>
      <c r="AH75" s="32"/>
      <c r="AI75" s="32"/>
      <c r="AJ75" s="32"/>
      <c r="AK75" s="32"/>
      <c r="AL75" s="32"/>
      <c r="AM75" s="32"/>
      <c r="AN75" s="32"/>
      <c r="AO75" s="32"/>
      <c r="AP75" s="32"/>
    </row>
    <row r="76" spans="14:42">
      <c r="N76" s="32"/>
      <c r="O76" s="32"/>
      <c r="P76" s="32"/>
      <c r="Q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</row>
    <row r="77" spans="14:42">
      <c r="N77" s="32"/>
      <c r="O77" s="32"/>
      <c r="P77" s="32"/>
      <c r="Q77" s="32"/>
      <c r="AD77" s="17"/>
      <c r="AE77" s="17"/>
      <c r="AF77" s="17"/>
      <c r="AG77" s="17"/>
      <c r="AH77" s="32"/>
      <c r="AI77" s="32"/>
      <c r="AJ77" s="32"/>
      <c r="AK77" s="32"/>
      <c r="AL77" s="32"/>
      <c r="AM77" s="32"/>
      <c r="AN77" s="32"/>
      <c r="AO77" s="32"/>
      <c r="AP77" s="32"/>
    </row>
    <row r="78" spans="14:42">
      <c r="N78" s="32"/>
      <c r="O78" s="32"/>
      <c r="P78" s="32"/>
      <c r="Q78" s="32"/>
      <c r="AD78" s="17"/>
      <c r="AE78" s="17"/>
      <c r="AF78" s="17"/>
      <c r="AG78" s="17"/>
      <c r="AH78" s="32"/>
      <c r="AI78" s="32"/>
      <c r="AJ78" s="32"/>
      <c r="AK78" s="32"/>
      <c r="AL78" s="32"/>
      <c r="AM78" s="32"/>
      <c r="AN78" s="32"/>
      <c r="AO78" s="32"/>
      <c r="AP78" s="32"/>
    </row>
    <row r="79" spans="14:42">
      <c r="N79" s="32"/>
      <c r="O79" s="32"/>
      <c r="P79" s="32"/>
      <c r="Q79" s="32"/>
      <c r="AD79" s="17"/>
      <c r="AE79" s="17"/>
      <c r="AF79" s="17"/>
      <c r="AG79" s="17"/>
      <c r="AH79" s="32"/>
      <c r="AI79" s="32"/>
      <c r="AJ79" s="32"/>
      <c r="AK79" s="32"/>
      <c r="AL79" s="32"/>
      <c r="AM79" s="32"/>
      <c r="AN79" s="32"/>
      <c r="AO79" s="32"/>
      <c r="AP79" s="32"/>
    </row>
    <row r="80" spans="14:42">
      <c r="N80" s="32"/>
      <c r="O80" s="32"/>
      <c r="P80" s="32"/>
      <c r="Q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</row>
    <row r="81" spans="14:42">
      <c r="N81" s="32"/>
      <c r="O81" s="32"/>
      <c r="P81" s="32"/>
      <c r="Q81" s="32"/>
      <c r="AD81" s="17"/>
      <c r="AE81" s="17"/>
      <c r="AF81" s="17"/>
      <c r="AG81" s="17"/>
      <c r="AH81" s="32"/>
      <c r="AI81" s="32"/>
      <c r="AJ81" s="32"/>
      <c r="AK81" s="32"/>
      <c r="AL81" s="32"/>
      <c r="AM81" s="32"/>
      <c r="AN81" s="32"/>
      <c r="AO81" s="32"/>
      <c r="AP81" s="32"/>
    </row>
    <row r="82" spans="14:42">
      <c r="N82" s="32"/>
      <c r="O82" s="32"/>
      <c r="P82" s="32"/>
      <c r="Q82" s="32"/>
      <c r="AD82" s="17"/>
      <c r="AE82" s="17"/>
      <c r="AF82" s="17"/>
      <c r="AG82" s="17"/>
      <c r="AH82" s="32"/>
      <c r="AI82" s="32"/>
      <c r="AJ82" s="32"/>
      <c r="AK82" s="32"/>
      <c r="AL82" s="32"/>
      <c r="AM82" s="32"/>
      <c r="AN82" s="32"/>
      <c r="AO82" s="32"/>
      <c r="AP82" s="32"/>
    </row>
    <row r="83" spans="14:42">
      <c r="N83" s="32"/>
      <c r="O83" s="32"/>
      <c r="P83" s="32"/>
      <c r="Q83" s="32"/>
      <c r="AD83" s="17"/>
      <c r="AE83" s="17"/>
      <c r="AF83" s="17"/>
      <c r="AG83" s="17"/>
      <c r="AH83" s="32"/>
      <c r="AI83" s="32"/>
      <c r="AJ83" s="32"/>
      <c r="AK83" s="32"/>
      <c r="AL83" s="32"/>
      <c r="AM83" s="32"/>
      <c r="AN83" s="32"/>
      <c r="AO83" s="32"/>
      <c r="AP83" s="32"/>
    </row>
    <row r="84" spans="14:42">
      <c r="N84" s="32"/>
      <c r="O84" s="32"/>
      <c r="P84" s="32"/>
      <c r="Q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</row>
    <row r="85" spans="14:42">
      <c r="N85" s="32"/>
      <c r="O85" s="32"/>
      <c r="P85" s="32"/>
      <c r="Q85" s="32"/>
      <c r="AD85" s="17"/>
      <c r="AE85" s="17"/>
      <c r="AF85" s="17"/>
      <c r="AG85" s="17"/>
      <c r="AH85" s="32"/>
      <c r="AI85" s="32"/>
      <c r="AJ85" s="32"/>
      <c r="AK85" s="32"/>
      <c r="AL85" s="32"/>
      <c r="AM85" s="32"/>
      <c r="AN85" s="32"/>
      <c r="AO85" s="32"/>
      <c r="AP85" s="32"/>
    </row>
    <row r="86" spans="14:42">
      <c r="N86" s="32"/>
      <c r="O86" s="32"/>
      <c r="P86" s="32"/>
      <c r="Q86" s="32"/>
      <c r="AD86" s="17"/>
      <c r="AE86" s="17"/>
      <c r="AF86" s="17"/>
      <c r="AG86" s="17"/>
      <c r="AH86" s="32"/>
      <c r="AI86" s="32"/>
      <c r="AJ86" s="32"/>
      <c r="AK86" s="32"/>
      <c r="AL86" s="32"/>
      <c r="AM86" s="32"/>
      <c r="AN86" s="32"/>
      <c r="AO86" s="32"/>
      <c r="AP86" s="32"/>
    </row>
    <row r="87" spans="14:42">
      <c r="N87" s="32"/>
      <c r="O87" s="32"/>
      <c r="P87" s="32"/>
      <c r="Q87" s="32"/>
      <c r="AD87" s="17"/>
      <c r="AE87" s="17"/>
      <c r="AF87" s="17"/>
      <c r="AG87" s="17"/>
      <c r="AH87" s="32"/>
      <c r="AI87" s="32"/>
      <c r="AJ87" s="32"/>
      <c r="AK87" s="32"/>
      <c r="AL87" s="32"/>
      <c r="AM87" s="32"/>
      <c r="AN87" s="32"/>
      <c r="AO87" s="32"/>
      <c r="AP87" s="32"/>
    </row>
    <row r="88" spans="14:42">
      <c r="N88" s="32"/>
      <c r="O88" s="32"/>
      <c r="P88" s="32"/>
      <c r="Q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</row>
    <row r="89" spans="14:42">
      <c r="N89" s="32"/>
      <c r="O89" s="32"/>
      <c r="P89" s="32"/>
      <c r="Q89" s="32"/>
      <c r="AD89" s="17"/>
      <c r="AE89" s="17"/>
      <c r="AF89" s="17"/>
      <c r="AG89" s="17"/>
      <c r="AH89" s="32"/>
      <c r="AI89" s="32"/>
      <c r="AJ89" s="32"/>
      <c r="AK89" s="32"/>
      <c r="AL89" s="32"/>
      <c r="AM89" s="32"/>
      <c r="AN89" s="32"/>
      <c r="AO89" s="32"/>
      <c r="AP89" s="32"/>
    </row>
    <row r="90" spans="14:42">
      <c r="N90" s="32"/>
      <c r="O90" s="32"/>
      <c r="P90" s="32"/>
      <c r="Q90" s="32"/>
      <c r="AD90" s="17"/>
      <c r="AE90" s="17"/>
      <c r="AF90" s="17"/>
      <c r="AG90" s="17"/>
      <c r="AH90" s="32"/>
      <c r="AI90" s="32"/>
      <c r="AJ90" s="32"/>
      <c r="AK90" s="32"/>
      <c r="AL90" s="32"/>
      <c r="AM90" s="32"/>
      <c r="AN90" s="32"/>
      <c r="AO90" s="32"/>
      <c r="AP90" s="32"/>
    </row>
    <row r="91" spans="14:42">
      <c r="N91" s="32"/>
      <c r="O91" s="32"/>
      <c r="P91" s="32"/>
      <c r="Q91" s="32"/>
      <c r="AD91" s="17"/>
      <c r="AE91" s="17"/>
      <c r="AF91" s="17"/>
      <c r="AG91" s="17"/>
      <c r="AH91" s="32"/>
      <c r="AI91" s="32"/>
      <c r="AJ91" s="32"/>
      <c r="AK91" s="32"/>
      <c r="AL91" s="32"/>
      <c r="AM91" s="32"/>
      <c r="AN91" s="32"/>
      <c r="AO91" s="32"/>
      <c r="AP91" s="32"/>
    </row>
    <row r="92" spans="14:42">
      <c r="N92" s="32"/>
      <c r="O92" s="32"/>
      <c r="P92" s="32"/>
      <c r="Q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</row>
    <row r="93" spans="14:42">
      <c r="N93" s="32"/>
      <c r="O93" s="32"/>
      <c r="P93" s="32"/>
      <c r="Q93" s="32"/>
      <c r="AD93" s="17"/>
      <c r="AE93" s="17"/>
      <c r="AF93" s="17"/>
      <c r="AG93" s="17"/>
      <c r="AH93" s="32"/>
      <c r="AI93" s="32"/>
      <c r="AJ93" s="32"/>
      <c r="AK93" s="32"/>
      <c r="AL93" s="32"/>
      <c r="AM93" s="32"/>
      <c r="AN93" s="32"/>
      <c r="AO93" s="32"/>
      <c r="AP93" s="32"/>
    </row>
    <row r="94" spans="14:42">
      <c r="N94" s="32"/>
      <c r="O94" s="32"/>
      <c r="P94" s="32"/>
      <c r="Q94" s="32"/>
      <c r="AD94" s="17"/>
      <c r="AE94" s="17"/>
      <c r="AF94" s="17"/>
      <c r="AG94" s="17"/>
      <c r="AH94" s="32"/>
      <c r="AI94" s="32"/>
      <c r="AJ94" s="32"/>
      <c r="AK94" s="32"/>
      <c r="AL94" s="32"/>
      <c r="AM94" s="32"/>
      <c r="AN94" s="32"/>
      <c r="AO94" s="32"/>
      <c r="AP94" s="32"/>
    </row>
    <row r="95" spans="14:42">
      <c r="N95" s="32"/>
      <c r="O95" s="32"/>
      <c r="P95" s="32"/>
      <c r="Q95" s="32"/>
      <c r="AD95" s="17"/>
      <c r="AE95" s="17"/>
      <c r="AF95" s="17"/>
      <c r="AG95" s="17"/>
      <c r="AH95" s="32"/>
      <c r="AI95" s="32"/>
      <c r="AJ95" s="32"/>
      <c r="AK95" s="32"/>
      <c r="AL95" s="32"/>
      <c r="AM95" s="32"/>
      <c r="AN95" s="32"/>
      <c r="AO95" s="32"/>
      <c r="AP95" s="32"/>
    </row>
    <row r="96" spans="14:42">
      <c r="AD96" s="32"/>
      <c r="AE96" s="32"/>
      <c r="AF96" s="32"/>
      <c r="AG96" s="32"/>
      <c r="AH96" s="32"/>
      <c r="AI96" s="32"/>
    </row>
    <row r="97" spans="30:35">
      <c r="AD97" s="17"/>
      <c r="AE97" s="17"/>
      <c r="AF97" s="17"/>
      <c r="AG97" s="17"/>
      <c r="AH97" s="32"/>
      <c r="AI97" s="32"/>
    </row>
    <row r="98" spans="30:35">
      <c r="AD98" s="17"/>
      <c r="AE98" s="17"/>
      <c r="AF98" s="17"/>
      <c r="AG98" s="17"/>
      <c r="AH98" s="32"/>
      <c r="AI98" s="32"/>
    </row>
    <row r="99" spans="30:35">
      <c r="AD99" s="17"/>
      <c r="AE99" s="17"/>
      <c r="AF99" s="17"/>
      <c r="AG99" s="17"/>
      <c r="AH99" s="32"/>
      <c r="AI99" s="32"/>
    </row>
    <row r="100" spans="30:35">
      <c r="AD100" s="32"/>
      <c r="AE100" s="32"/>
      <c r="AF100" s="32"/>
      <c r="AG100" s="32"/>
      <c r="AH100" s="32"/>
      <c r="AI100" s="32"/>
    </row>
    <row r="101" spans="30:35">
      <c r="AD101" s="32"/>
      <c r="AE101" s="32"/>
      <c r="AF101" s="32"/>
      <c r="AG101" s="32"/>
      <c r="AH101" s="32"/>
      <c r="AI101" s="32"/>
    </row>
    <row r="102" spans="30:35">
      <c r="AD102" s="31"/>
      <c r="AE102" s="31"/>
      <c r="AF102" s="31"/>
      <c r="AG102" s="31"/>
    </row>
  </sheetData>
  <mergeCells count="22">
    <mergeCell ref="R4:U4"/>
    <mergeCell ref="V4:Y4"/>
    <mergeCell ref="R5:S5"/>
    <mergeCell ref="T5:U5"/>
    <mergeCell ref="V5:W5"/>
    <mergeCell ref="X5:Y5"/>
    <mergeCell ref="A1:M1"/>
    <mergeCell ref="A2:M2"/>
    <mergeCell ref="A13:B13"/>
    <mergeCell ref="A4:A6"/>
    <mergeCell ref="F4:I4"/>
    <mergeCell ref="F5:G5"/>
    <mergeCell ref="H5:I5"/>
    <mergeCell ref="B5:C5"/>
    <mergeCell ref="D5:E5"/>
    <mergeCell ref="B4:E4"/>
    <mergeCell ref="N4:Q4"/>
    <mergeCell ref="N5:O5"/>
    <mergeCell ref="P5:Q5"/>
    <mergeCell ref="J5:K5"/>
    <mergeCell ref="L5:M5"/>
    <mergeCell ref="J4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18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77" t="s">
        <v>38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1039378.5309299999</v>
      </c>
      <c r="C7" s="7">
        <f t="shared" ref="C7:AK7" si="0">C8+C9+C10</f>
        <v>221325.96372000006</v>
      </c>
      <c r="D7" s="7">
        <f t="shared" si="0"/>
        <v>72185.465479999984</v>
      </c>
      <c r="E7" s="7">
        <f t="shared" si="0"/>
        <v>58212.426539999993</v>
      </c>
      <c r="F7" s="7">
        <f t="shared" si="0"/>
        <v>1249435.8315400002</v>
      </c>
      <c r="G7" s="7">
        <f t="shared" si="0"/>
        <v>214046.69944999999</v>
      </c>
      <c r="H7" s="7">
        <f t="shared" si="0"/>
        <v>54263.637419999999</v>
      </c>
      <c r="I7" s="7">
        <f t="shared" si="0"/>
        <v>47354.662139999986</v>
      </c>
      <c r="J7" s="7">
        <f t="shared" si="0"/>
        <v>1416093.2425199996</v>
      </c>
      <c r="K7" s="7">
        <f t="shared" si="0"/>
        <v>255319.33997999996</v>
      </c>
      <c r="L7" s="7">
        <f t="shared" si="0"/>
        <v>56226.362379999991</v>
      </c>
      <c r="M7" s="7">
        <f t="shared" si="0"/>
        <v>54297.586960000015</v>
      </c>
      <c r="N7" s="7">
        <f t="shared" si="0"/>
        <v>1706896.1627099998</v>
      </c>
      <c r="O7" s="7">
        <f t="shared" si="0"/>
        <v>306959.18722000002</v>
      </c>
      <c r="P7" s="7">
        <f t="shared" si="0"/>
        <v>76984.076289999997</v>
      </c>
      <c r="Q7" s="7">
        <f t="shared" si="0"/>
        <v>56237.196080000002</v>
      </c>
      <c r="R7" s="7">
        <f t="shared" si="0"/>
        <v>1335798.51596</v>
      </c>
      <c r="S7" s="7">
        <f t="shared" si="0"/>
        <v>287581.68741000001</v>
      </c>
      <c r="T7" s="7">
        <f t="shared" si="0"/>
        <v>92431.191600000006</v>
      </c>
      <c r="U7" s="7">
        <f t="shared" si="0"/>
        <v>72135.719529999988</v>
      </c>
      <c r="V7" s="7">
        <f t="shared" si="0"/>
        <v>1244833.1298200004</v>
      </c>
      <c r="W7" s="7">
        <f t="shared" si="0"/>
        <v>323937.38367000001</v>
      </c>
      <c r="X7" s="7">
        <f t="shared" si="0"/>
        <v>114585.13749999998</v>
      </c>
      <c r="Y7" s="7">
        <f t="shared" si="0"/>
        <v>86931.128079999995</v>
      </c>
      <c r="Z7" s="7">
        <f t="shared" si="0"/>
        <v>1204421.0046199998</v>
      </c>
      <c r="AA7" s="7">
        <f t="shared" si="0"/>
        <v>379741.57257000002</v>
      </c>
      <c r="AB7" s="7">
        <f t="shared" si="0"/>
        <v>164180.25445000001</v>
      </c>
      <c r="AC7" s="7">
        <f t="shared" si="0"/>
        <v>107709.76579999996</v>
      </c>
      <c r="AD7" s="7">
        <f t="shared" si="0"/>
        <v>1177100.3620499999</v>
      </c>
      <c r="AE7" s="7">
        <f t="shared" si="0"/>
        <v>433171.27915999998</v>
      </c>
      <c r="AF7" s="7">
        <f t="shared" si="0"/>
        <v>198480.72901000004</v>
      </c>
      <c r="AG7" s="7">
        <f t="shared" si="0"/>
        <v>117782.77846</v>
      </c>
      <c r="AH7" s="7">
        <f t="shared" si="0"/>
        <v>1227692.7193199999</v>
      </c>
      <c r="AI7" s="7">
        <f t="shared" si="0"/>
        <v>357131.14659999998</v>
      </c>
      <c r="AJ7" s="7">
        <f t="shared" si="0"/>
        <v>217975.90983000002</v>
      </c>
      <c r="AK7" s="7">
        <f t="shared" si="0"/>
        <v>111512.73001999999</v>
      </c>
      <c r="AL7" s="7">
        <f t="shared" ref="AL7:BA7" si="1">AL8+AL9+AL10</f>
        <v>1189672.6956</v>
      </c>
      <c r="AM7" s="7">
        <f t="shared" si="1"/>
        <v>316173.09999999998</v>
      </c>
      <c r="AN7" s="7">
        <f t="shared" si="1"/>
        <v>114978.40000000001</v>
      </c>
      <c r="AO7" s="7">
        <f t="shared" si="1"/>
        <v>102954.7</v>
      </c>
      <c r="AP7" s="7">
        <f t="shared" si="1"/>
        <v>1499750.1422000001</v>
      </c>
      <c r="AQ7" s="7">
        <f t="shared" si="1"/>
        <v>404383.10000000003</v>
      </c>
      <c r="AR7" s="7">
        <f t="shared" si="1"/>
        <v>61497</v>
      </c>
      <c r="AS7" s="7">
        <f t="shared" si="1"/>
        <v>108316.70000000001</v>
      </c>
      <c r="AT7" s="7">
        <f t="shared" si="1"/>
        <v>687967.6</v>
      </c>
      <c r="AU7" s="7">
        <f t="shared" si="1"/>
        <v>173185.2</v>
      </c>
      <c r="AV7" s="7">
        <f t="shared" si="1"/>
        <v>36095.699999999997</v>
      </c>
      <c r="AW7" s="7">
        <f t="shared" si="1"/>
        <v>62024.5</v>
      </c>
      <c r="AX7" s="7">
        <f t="shared" si="1"/>
        <v>1072858.3</v>
      </c>
      <c r="AY7" s="7">
        <f t="shared" si="1"/>
        <v>299055.8</v>
      </c>
      <c r="AZ7" s="7">
        <f t="shared" si="1"/>
        <v>48778.9</v>
      </c>
      <c r="BA7" s="7">
        <f t="shared" si="1"/>
        <v>75988.399999999994</v>
      </c>
    </row>
    <row r="8" spans="1:53" s="8" customFormat="1" ht="30" customHeight="1">
      <c r="A8" s="6" t="s">
        <v>5</v>
      </c>
      <c r="B8" s="7">
        <v>888069.60199999984</v>
      </c>
      <c r="C8" s="7">
        <v>175895.08108000006</v>
      </c>
      <c r="D8" s="7">
        <v>41396.349479999997</v>
      </c>
      <c r="E8" s="7">
        <v>11843.317800000001</v>
      </c>
      <c r="F8" s="7">
        <v>1029723.17749</v>
      </c>
      <c r="G8" s="7">
        <v>161260.0434</v>
      </c>
      <c r="H8" s="7">
        <v>21511.843259999994</v>
      </c>
      <c r="I8" s="7">
        <v>5887.5368299999991</v>
      </c>
      <c r="J8" s="7">
        <v>1190863.1264099996</v>
      </c>
      <c r="K8" s="7">
        <v>208229.00201999996</v>
      </c>
      <c r="L8" s="7">
        <v>26696.338719999992</v>
      </c>
      <c r="M8" s="7">
        <v>8403.1414299999997</v>
      </c>
      <c r="N8" s="7">
        <v>1470879.1309199999</v>
      </c>
      <c r="O8" s="7">
        <v>251312.74144999997</v>
      </c>
      <c r="P8" s="7">
        <v>47754.648079999992</v>
      </c>
      <c r="Q8" s="7">
        <v>9955.0085100000033</v>
      </c>
      <c r="R8" s="7">
        <v>1157587.0175900001</v>
      </c>
      <c r="S8" s="7">
        <v>236621.52477000005</v>
      </c>
      <c r="T8" s="7">
        <v>58864.198170000003</v>
      </c>
      <c r="U8" s="7">
        <v>12123.061169999999</v>
      </c>
      <c r="V8" s="7">
        <v>1068937.1960000002</v>
      </c>
      <c r="W8" s="7">
        <v>264478.75432000001</v>
      </c>
      <c r="X8" s="7">
        <v>75411.487739999982</v>
      </c>
      <c r="Y8" s="7">
        <v>17239.902439999998</v>
      </c>
      <c r="Z8" s="7">
        <v>1121750.1689999998</v>
      </c>
      <c r="AA8" s="7">
        <v>327843.65086000005</v>
      </c>
      <c r="AB8" s="7">
        <v>111478.43133000001</v>
      </c>
      <c r="AC8" s="7">
        <v>31499.264709999999</v>
      </c>
      <c r="AD8" s="7">
        <v>1039230.59</v>
      </c>
      <c r="AE8" s="7">
        <v>368628.73590999999</v>
      </c>
      <c r="AF8" s="7">
        <v>158940.43404000005</v>
      </c>
      <c r="AG8" s="7">
        <v>43402.790309999997</v>
      </c>
      <c r="AH8" s="7">
        <v>1075155.3209999998</v>
      </c>
      <c r="AI8" s="7">
        <v>304738.93536</v>
      </c>
      <c r="AJ8" s="7">
        <v>169696.44192000001</v>
      </c>
      <c r="AK8" s="7">
        <v>42151.877740000004</v>
      </c>
      <c r="AL8" s="7">
        <v>1000009.9127999999</v>
      </c>
      <c r="AM8" s="7">
        <v>248490.4</v>
      </c>
      <c r="AN8" s="7">
        <v>66021.5</v>
      </c>
      <c r="AO8" s="7">
        <v>21940.9</v>
      </c>
      <c r="AP8" s="56">
        <v>1220077.4410000001</v>
      </c>
      <c r="AQ8" s="56">
        <v>323676.2</v>
      </c>
      <c r="AR8" s="56">
        <v>19864.099999999999</v>
      </c>
      <c r="AS8" s="56">
        <v>13909.6</v>
      </c>
      <c r="AT8" s="59">
        <v>551679.19999999995</v>
      </c>
      <c r="AU8" s="59">
        <v>136624</v>
      </c>
      <c r="AV8" s="59">
        <v>13195.1</v>
      </c>
      <c r="AW8" s="59">
        <v>10873.9</v>
      </c>
      <c r="AX8" s="59">
        <v>831049.2</v>
      </c>
      <c r="AY8" s="59">
        <v>227405.8</v>
      </c>
      <c r="AZ8" s="59">
        <v>24084.6</v>
      </c>
      <c r="BA8" s="59">
        <v>18905.2</v>
      </c>
    </row>
    <row r="9" spans="1:53" s="8" customFormat="1" ht="22.5">
      <c r="A9" s="9" t="s">
        <v>6</v>
      </c>
      <c r="B9" s="7">
        <v>3704.2408799999998</v>
      </c>
      <c r="C9" s="7">
        <v>5341.53773</v>
      </c>
      <c r="D9" s="7">
        <v>819.75596999999993</v>
      </c>
      <c r="E9" s="7">
        <v>3536.7984600000004</v>
      </c>
      <c r="F9" s="7">
        <v>6327.9254099999998</v>
      </c>
      <c r="G9" s="7">
        <v>6453.8968400000003</v>
      </c>
      <c r="H9" s="7">
        <v>1033.0058899999999</v>
      </c>
      <c r="I9" s="7">
        <v>4116.7013999999999</v>
      </c>
      <c r="J9" s="7">
        <v>6072.1238999999996</v>
      </c>
      <c r="K9" s="7">
        <v>4430.8706000000002</v>
      </c>
      <c r="L9" s="7">
        <v>1434.0075999999999</v>
      </c>
      <c r="M9" s="7">
        <v>5896.5695700000006</v>
      </c>
      <c r="N9" s="7">
        <v>9933.2743399999981</v>
      </c>
      <c r="O9" s="7">
        <v>9037.4673300000013</v>
      </c>
      <c r="P9" s="7">
        <v>1345.5618600000003</v>
      </c>
      <c r="Q9" s="7">
        <v>6944.1508199999998</v>
      </c>
      <c r="R9" s="7">
        <v>10131.434599999997</v>
      </c>
      <c r="S9" s="7">
        <v>12385.08784</v>
      </c>
      <c r="T9" s="7">
        <v>3688.4407200000001</v>
      </c>
      <c r="U9" s="7">
        <v>18591.792560000002</v>
      </c>
      <c r="V9" s="7">
        <v>7049.2077799999997</v>
      </c>
      <c r="W9" s="7">
        <v>11192.71926</v>
      </c>
      <c r="X9" s="7">
        <v>7283.65769</v>
      </c>
      <c r="Y9" s="7">
        <v>27198.676420000003</v>
      </c>
      <c r="Z9" s="7">
        <v>3392.5540899999996</v>
      </c>
      <c r="AA9" s="7">
        <v>5654.3134899999995</v>
      </c>
      <c r="AB9" s="7">
        <v>3158.9531200000006</v>
      </c>
      <c r="AC9" s="7">
        <v>14938.711079999999</v>
      </c>
      <c r="AD9" s="7">
        <v>4829.9504599999991</v>
      </c>
      <c r="AE9" s="7">
        <v>9020.0074599999989</v>
      </c>
      <c r="AF9" s="7">
        <v>1942.1088</v>
      </c>
      <c r="AG9" s="7">
        <v>9169.4239400000006</v>
      </c>
      <c r="AH9" s="7">
        <v>3596.3336999999992</v>
      </c>
      <c r="AI9" s="7">
        <v>8087.3312399999995</v>
      </c>
      <c r="AJ9" s="7">
        <v>2072.5227599999998</v>
      </c>
      <c r="AK9" s="7">
        <v>8766.9043300000012</v>
      </c>
      <c r="AL9" s="7">
        <v>1873.2016299999998</v>
      </c>
      <c r="AM9" s="7">
        <v>8702.6</v>
      </c>
      <c r="AN9" s="7">
        <v>3643.6</v>
      </c>
      <c r="AO9" s="7">
        <v>18342.3</v>
      </c>
      <c r="AP9" s="58">
        <v>1013.0381800000001</v>
      </c>
      <c r="AQ9" s="58">
        <v>3621.2</v>
      </c>
      <c r="AR9" s="58">
        <v>4586.5</v>
      </c>
      <c r="AS9" s="58">
        <v>26944.799999999999</v>
      </c>
      <c r="AT9" s="59">
        <v>741.80000000000007</v>
      </c>
      <c r="AU9" s="59">
        <v>2448.4</v>
      </c>
      <c r="AV9" s="59">
        <v>2734.6000000000004</v>
      </c>
      <c r="AW9" s="59">
        <v>15810.500000000002</v>
      </c>
      <c r="AX9" s="59">
        <v>413.9</v>
      </c>
      <c r="AY9" s="59">
        <v>2248.7000000000003</v>
      </c>
      <c r="AZ9" s="59">
        <v>2088.9</v>
      </c>
      <c r="BA9" s="59">
        <v>13430.6</v>
      </c>
    </row>
    <row r="10" spans="1:53" s="8" customFormat="1" ht="22.5">
      <c r="A10" s="9" t="s">
        <v>11</v>
      </c>
      <c r="B10" s="7">
        <v>147604.68805000003</v>
      </c>
      <c r="C10" s="7">
        <v>40089.34491</v>
      </c>
      <c r="D10" s="7">
        <v>29969.360029999996</v>
      </c>
      <c r="E10" s="7">
        <v>42832.310279999991</v>
      </c>
      <c r="F10" s="7">
        <v>213384.72864000002</v>
      </c>
      <c r="G10" s="7">
        <v>46332.759209999989</v>
      </c>
      <c r="H10" s="7">
        <v>31718.788270000001</v>
      </c>
      <c r="I10" s="7">
        <v>37350.42390999999</v>
      </c>
      <c r="J10" s="7">
        <v>219157.99221</v>
      </c>
      <c r="K10" s="7">
        <v>42659.467360000002</v>
      </c>
      <c r="L10" s="7">
        <v>28096.016059999998</v>
      </c>
      <c r="M10" s="7">
        <v>39997.875960000012</v>
      </c>
      <c r="N10" s="7">
        <v>226083.75745</v>
      </c>
      <c r="O10" s="7">
        <v>46608.978440000014</v>
      </c>
      <c r="P10" s="7">
        <v>27883.866350000004</v>
      </c>
      <c r="Q10" s="7">
        <v>39338.036749999999</v>
      </c>
      <c r="R10" s="7">
        <v>168080.06376999998</v>
      </c>
      <c r="S10" s="7">
        <v>38575.074800000002</v>
      </c>
      <c r="T10" s="7">
        <v>29878.55271</v>
      </c>
      <c r="U10" s="7">
        <v>41420.865799999985</v>
      </c>
      <c r="V10" s="7">
        <v>168846.72603999998</v>
      </c>
      <c r="W10" s="7">
        <v>48265.910089999998</v>
      </c>
      <c r="X10" s="7">
        <v>31889.992070000004</v>
      </c>
      <c r="Y10" s="7">
        <v>42492.549220000001</v>
      </c>
      <c r="Z10" s="7">
        <v>79278.281530000007</v>
      </c>
      <c r="AA10" s="7">
        <v>46243.608220000009</v>
      </c>
      <c r="AB10" s="7">
        <v>49542.869999999995</v>
      </c>
      <c r="AC10" s="7">
        <v>61271.790009999975</v>
      </c>
      <c r="AD10" s="7">
        <v>133039.82159000001</v>
      </c>
      <c r="AE10" s="7">
        <v>55522.535790000009</v>
      </c>
      <c r="AF10" s="7">
        <v>37598.186169999994</v>
      </c>
      <c r="AG10" s="7">
        <v>65210.564210000011</v>
      </c>
      <c r="AH10" s="7">
        <v>148941.06461999999</v>
      </c>
      <c r="AI10" s="7">
        <v>44304.880000000012</v>
      </c>
      <c r="AJ10" s="7">
        <v>46206.945150000007</v>
      </c>
      <c r="AK10" s="7">
        <v>60593.947949999994</v>
      </c>
      <c r="AL10" s="7">
        <v>187789.58116999999</v>
      </c>
      <c r="AM10" s="7">
        <v>58980.1</v>
      </c>
      <c r="AN10" s="7">
        <v>45313.3</v>
      </c>
      <c r="AO10" s="7">
        <v>62671.5</v>
      </c>
      <c r="AP10" s="58">
        <v>278659.66302000004</v>
      </c>
      <c r="AQ10" s="58">
        <v>77085.7</v>
      </c>
      <c r="AR10" s="58">
        <v>37046.400000000001</v>
      </c>
      <c r="AS10" s="58">
        <v>67462.3</v>
      </c>
      <c r="AT10" s="59">
        <v>135546.6</v>
      </c>
      <c r="AU10" s="59">
        <v>34112.800000000003</v>
      </c>
      <c r="AV10" s="59">
        <v>20166</v>
      </c>
      <c r="AW10" s="59">
        <v>35340.1</v>
      </c>
      <c r="AX10" s="59">
        <v>241395.20000000001</v>
      </c>
      <c r="AY10" s="59">
        <v>69401.3</v>
      </c>
      <c r="AZ10" s="59">
        <v>22605.4</v>
      </c>
      <c r="BA10" s="59">
        <v>43652.6</v>
      </c>
    </row>
    <row r="11" spans="1:53" s="12" customFormat="1" ht="33.75">
      <c r="A11" s="10" t="s">
        <v>8</v>
      </c>
      <c r="B11" s="11"/>
      <c r="C11" s="11">
        <f>C10/C7*100</f>
        <v>18.113258939975569</v>
      </c>
      <c r="D11" s="11"/>
      <c r="E11" s="11"/>
      <c r="F11" s="11"/>
      <c r="G11" s="11">
        <f>G10/G7*100</f>
        <v>21.646098411726754</v>
      </c>
      <c r="H11" s="11"/>
      <c r="I11" s="11"/>
      <c r="J11" s="11"/>
      <c r="K11" s="11">
        <f>K10/K7*100</f>
        <v>16.708278880613456</v>
      </c>
      <c r="L11" s="11"/>
      <c r="M11" s="11"/>
      <c r="N11" s="11"/>
      <c r="O11" s="11">
        <f>O10/O7*100</f>
        <v>15.184096251400025</v>
      </c>
      <c r="P11" s="11"/>
      <c r="Q11" s="11"/>
      <c r="R11" s="11"/>
      <c r="S11" s="11">
        <f>S10/S7*100</f>
        <v>13.41360611220151</v>
      </c>
      <c r="T11" s="11"/>
      <c r="U11" s="11"/>
      <c r="V11" s="11"/>
      <c r="W11" s="11">
        <f>W10/W7*100</f>
        <v>14.899765363039796</v>
      </c>
      <c r="X11" s="11"/>
      <c r="Y11" s="11"/>
      <c r="Z11" s="11"/>
      <c r="AA11" s="11">
        <f>AA10/AA7*100</f>
        <v>12.177652266786158</v>
      </c>
      <c r="AB11" s="11"/>
      <c r="AC11" s="11"/>
      <c r="AD11" s="11"/>
      <c r="AE11" s="11">
        <f>AE10/AE7*100</f>
        <v>12.81768631975522</v>
      </c>
      <c r="AF11" s="11"/>
      <c r="AG11" s="11"/>
      <c r="AH11" s="11"/>
      <c r="AI11" s="11">
        <f>AI10/AI7*100</f>
        <v>12.405773179347785</v>
      </c>
      <c r="AJ11" s="11"/>
      <c r="AK11" s="11"/>
      <c r="AL11" s="28"/>
      <c r="AM11" s="11">
        <f>AM10/AM7*100</f>
        <v>18.654370027051641</v>
      </c>
      <c r="AN11" s="28"/>
      <c r="AO11" s="28"/>
      <c r="AP11" s="11"/>
      <c r="AQ11" s="11">
        <f t="shared" ref="AQ11" si="2">AQ10/AQ7*100</f>
        <v>19.062542425734406</v>
      </c>
      <c r="AR11" s="28"/>
      <c r="AS11" s="28"/>
      <c r="AT11" s="11"/>
      <c r="AU11" s="11">
        <f t="shared" ref="AU11" si="3">AU10/AU7*100</f>
        <v>19.697295149931982</v>
      </c>
      <c r="AV11" s="28"/>
      <c r="AW11" s="28"/>
      <c r="AX11" s="11"/>
      <c r="AY11" s="11">
        <f t="shared" ref="AY11" si="4">AY10/AY7*100</f>
        <v>23.206806221447636</v>
      </c>
      <c r="AZ11" s="28"/>
      <c r="BA11" s="28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 t="s">
        <v>2</v>
      </c>
      <c r="AM17" s="32"/>
      <c r="AN17" s="32"/>
      <c r="AO17" s="32"/>
      <c r="AP17" s="17"/>
      <c r="AQ17" s="17"/>
      <c r="AR17" s="17"/>
      <c r="AS17" s="17"/>
    </row>
    <row r="18" spans="8:45">
      <c r="AB18" s="30" t="s">
        <v>2</v>
      </c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AT4:AW4"/>
    <mergeCell ref="AX4:BA4"/>
    <mergeCell ref="AT5:AU5"/>
    <mergeCell ref="AV5:AW5"/>
    <mergeCell ref="AX5:AY5"/>
    <mergeCell ref="AZ5:BA5"/>
    <mergeCell ref="AJ5:AK5"/>
    <mergeCell ref="A13:B13"/>
    <mergeCell ref="A4:A6"/>
    <mergeCell ref="B4:E4"/>
    <mergeCell ref="AB5:AC5"/>
    <mergeCell ref="Z5:AA5"/>
    <mergeCell ref="B5:C5"/>
    <mergeCell ref="D5:E5"/>
    <mergeCell ref="X5:Y5"/>
    <mergeCell ref="F5:G5"/>
    <mergeCell ref="H5:I5"/>
    <mergeCell ref="J5:K5"/>
    <mergeCell ref="P5:Q5"/>
    <mergeCell ref="R5:S5"/>
    <mergeCell ref="L5:M5"/>
    <mergeCell ref="N5:O5"/>
    <mergeCell ref="F4:I4"/>
    <mergeCell ref="A1:AK1"/>
    <mergeCell ref="A2:AK2"/>
    <mergeCell ref="AH4:AK4"/>
    <mergeCell ref="R4:U4"/>
    <mergeCell ref="V4:Y4"/>
    <mergeCell ref="Z4:AC4"/>
    <mergeCell ref="AD4:AG4"/>
    <mergeCell ref="J4:M4"/>
    <mergeCell ref="N4:Q4"/>
    <mergeCell ref="AH5:AI5"/>
    <mergeCell ref="AD5:AE5"/>
    <mergeCell ref="AF5:AG5"/>
    <mergeCell ref="T5:U5"/>
    <mergeCell ref="V5:W5"/>
    <mergeCell ref="AP4:AS4"/>
    <mergeCell ref="AP5:AQ5"/>
    <mergeCell ref="AR5:AS5"/>
    <mergeCell ref="AL4:AO4"/>
    <mergeCell ref="AL5:AM5"/>
    <mergeCell ref="AN5:AO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4.25"/>
  <cols>
    <col min="1" max="1" width="39.42578125" style="13" customWidth="1"/>
    <col min="2" max="2" width="10.5703125" style="13" bestFit="1" customWidth="1"/>
    <col min="3" max="9" width="10.42578125" style="13" bestFit="1" customWidth="1"/>
    <col min="10" max="10" width="12.5703125" style="13" customWidth="1"/>
    <col min="11" max="13" width="10.42578125" style="13" bestFit="1" customWidth="1"/>
    <col min="14" max="14" width="10" style="13" customWidth="1"/>
    <col min="15" max="17" width="10.42578125" style="13" bestFit="1" customWidth="1"/>
    <col min="18" max="18" width="10.42578125" style="13" customWidth="1"/>
    <col min="19" max="21" width="10.42578125" style="13" bestFit="1" customWidth="1"/>
    <col min="22" max="22" width="10.5703125" style="13" customWidth="1"/>
    <col min="23" max="23" width="10.42578125" style="13" bestFit="1" customWidth="1"/>
    <col min="24" max="25" width="9.28515625" style="13" customWidth="1"/>
    <col min="26" max="26" width="12.5703125" style="13" customWidth="1"/>
    <col min="27" max="27" width="9.28515625" style="13" customWidth="1"/>
    <col min="28" max="28" width="11.28515625" style="13" customWidth="1"/>
    <col min="29" max="29" width="9.28515625" style="13" customWidth="1"/>
    <col min="30" max="30" width="12.140625" style="13" customWidth="1"/>
    <col min="31" max="31" width="9.28515625" style="13" customWidth="1"/>
    <col min="32" max="32" width="11.28515625" style="13" customWidth="1"/>
    <col min="33" max="33" width="11.85546875" style="13" customWidth="1"/>
    <col min="34" max="34" width="11.42578125" style="13" bestFit="1" customWidth="1"/>
    <col min="35" max="35" width="10.7109375" style="13" bestFit="1" customWidth="1"/>
    <col min="36" max="36" width="11.28515625" style="13" customWidth="1"/>
    <col min="37" max="37" width="10.7109375" style="13" bestFit="1" customWidth="1"/>
    <col min="38" max="41" width="9.140625" style="13"/>
    <col min="42" max="44" width="10.85546875" style="30" customWidth="1"/>
    <col min="45" max="45" width="11.85546875" style="30" customWidth="1"/>
    <col min="46" max="16384" width="9.140625" style="13"/>
  </cols>
  <sheetData>
    <row r="1" spans="1:53" s="1" customFormat="1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P1" s="30"/>
      <c r="AQ1" s="30"/>
      <c r="AR1" s="30"/>
      <c r="AS1" s="30"/>
    </row>
    <row r="2" spans="1:53" s="2" customFormat="1" ht="12.75">
      <c r="A2" s="62" t="s">
        <v>19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3" spans="1:53" s="1" customFormat="1" ht="12">
      <c r="AP3" s="30"/>
      <c r="AQ3" s="30"/>
      <c r="AR3" s="30"/>
      <c r="AS3" s="30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 ht="11.25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5" t="s">
        <v>9</v>
      </c>
      <c r="C6" s="5" t="s">
        <v>10</v>
      </c>
      <c r="D6" s="5" t="s">
        <v>9</v>
      </c>
      <c r="E6" s="5" t="s">
        <v>10</v>
      </c>
      <c r="F6" s="5" t="s">
        <v>9</v>
      </c>
      <c r="G6" s="5" t="s">
        <v>10</v>
      </c>
      <c r="H6" s="5" t="s">
        <v>9</v>
      </c>
      <c r="I6" s="5" t="s">
        <v>10</v>
      </c>
      <c r="J6" s="5" t="s">
        <v>9</v>
      </c>
      <c r="K6" s="5" t="s">
        <v>10</v>
      </c>
      <c r="L6" s="5" t="s">
        <v>9</v>
      </c>
      <c r="M6" s="5" t="s">
        <v>10</v>
      </c>
      <c r="N6" s="5" t="s">
        <v>9</v>
      </c>
      <c r="O6" s="5" t="s">
        <v>10</v>
      </c>
      <c r="P6" s="5" t="s">
        <v>9</v>
      </c>
      <c r="Q6" s="5" t="s">
        <v>10</v>
      </c>
      <c r="R6" s="5" t="s">
        <v>9</v>
      </c>
      <c r="S6" s="5" t="s">
        <v>10</v>
      </c>
      <c r="T6" s="5" t="s">
        <v>9</v>
      </c>
      <c r="U6" s="5" t="s">
        <v>10</v>
      </c>
      <c r="V6" s="5" t="s">
        <v>9</v>
      </c>
      <c r="W6" s="5" t="s">
        <v>10</v>
      </c>
      <c r="X6" s="5" t="s">
        <v>9</v>
      </c>
      <c r="Y6" s="5" t="s">
        <v>10</v>
      </c>
      <c r="Z6" s="5" t="s">
        <v>9</v>
      </c>
      <c r="AA6" s="5" t="s">
        <v>10</v>
      </c>
      <c r="AB6" s="5" t="s">
        <v>9</v>
      </c>
      <c r="AC6" s="5" t="s">
        <v>10</v>
      </c>
      <c r="AD6" s="5" t="s">
        <v>9</v>
      </c>
      <c r="AE6" s="5" t="s">
        <v>10</v>
      </c>
      <c r="AF6" s="5" t="s">
        <v>9</v>
      </c>
      <c r="AG6" s="5" t="s">
        <v>10</v>
      </c>
      <c r="AH6" s="5" t="s">
        <v>9</v>
      </c>
      <c r="AI6" s="5" t="s">
        <v>10</v>
      </c>
      <c r="AJ6" s="5" t="s">
        <v>9</v>
      </c>
      <c r="AK6" s="5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185365.7383</v>
      </c>
      <c r="C7" s="7">
        <f t="shared" ref="C7:AK7" si="0">C8+C9+C10</f>
        <v>69245.52197999999</v>
      </c>
      <c r="D7" s="7">
        <f t="shared" si="0"/>
        <v>220006.93721999996</v>
      </c>
      <c r="E7" s="7">
        <f t="shared" si="0"/>
        <v>205223.93424000003</v>
      </c>
      <c r="F7" s="7">
        <f t="shared" si="0"/>
        <v>122226.09601999998</v>
      </c>
      <c r="G7" s="7">
        <f t="shared" si="0"/>
        <v>30792.360630000003</v>
      </c>
      <c r="H7" s="7">
        <f t="shared" si="0"/>
        <v>174316.03935000004</v>
      </c>
      <c r="I7" s="7">
        <f t="shared" si="0"/>
        <v>165866.07431999999</v>
      </c>
      <c r="J7" s="7">
        <f t="shared" si="0"/>
        <v>165896.79252999995</v>
      </c>
      <c r="K7" s="7">
        <f t="shared" si="0"/>
        <v>42333.382870000001</v>
      </c>
      <c r="L7" s="7">
        <f t="shared" si="0"/>
        <v>183784.51623000001</v>
      </c>
      <c r="M7" s="7">
        <f t="shared" si="0"/>
        <v>192537.27179999996</v>
      </c>
      <c r="N7" s="7">
        <f t="shared" si="0"/>
        <v>219140.41847999996</v>
      </c>
      <c r="O7" s="7">
        <f t="shared" si="0"/>
        <v>58766.116489999993</v>
      </c>
      <c r="P7" s="7">
        <f t="shared" si="0"/>
        <v>166921.23529000004</v>
      </c>
      <c r="Q7" s="7">
        <f t="shared" si="0"/>
        <v>182721.00053999998</v>
      </c>
      <c r="R7" s="7">
        <f t="shared" si="0"/>
        <v>205743.44123999999</v>
      </c>
      <c r="S7" s="7">
        <f t="shared" si="0"/>
        <v>74085.447</v>
      </c>
      <c r="T7" s="7">
        <f t="shared" si="0"/>
        <v>189672.09723000001</v>
      </c>
      <c r="U7" s="7">
        <f t="shared" si="0"/>
        <v>183375.60324</v>
      </c>
      <c r="V7" s="7">
        <f t="shared" si="0"/>
        <v>196697.34827999995</v>
      </c>
      <c r="W7" s="7">
        <f t="shared" si="0"/>
        <v>63137.916210000003</v>
      </c>
      <c r="X7" s="7">
        <f t="shared" si="0"/>
        <v>371711.37662999996</v>
      </c>
      <c r="Y7" s="7">
        <f t="shared" si="0"/>
        <v>210444.52406999998</v>
      </c>
      <c r="Z7" s="7">
        <f t="shared" si="0"/>
        <v>171338.36074999999</v>
      </c>
      <c r="AA7" s="7">
        <f t="shared" si="0"/>
        <v>69866.940489999994</v>
      </c>
      <c r="AB7" s="7">
        <f t="shared" si="0"/>
        <v>324629.83236999996</v>
      </c>
      <c r="AC7" s="7">
        <f t="shared" si="0"/>
        <v>203652.51660999993</v>
      </c>
      <c r="AD7" s="7">
        <f t="shared" si="0"/>
        <v>165311.46600999997</v>
      </c>
      <c r="AE7" s="7">
        <f t="shared" si="0"/>
        <v>89440.461049999998</v>
      </c>
      <c r="AF7" s="7">
        <f t="shared" si="0"/>
        <v>408003.95261000004</v>
      </c>
      <c r="AG7" s="7">
        <f t="shared" si="0"/>
        <v>270860.87880999991</v>
      </c>
      <c r="AH7" s="7">
        <f t="shared" si="0"/>
        <v>224677.8377</v>
      </c>
      <c r="AI7" s="7">
        <f t="shared" si="0"/>
        <v>90920.293369999999</v>
      </c>
      <c r="AJ7" s="7">
        <f t="shared" si="0"/>
        <v>451685.67243999999</v>
      </c>
      <c r="AK7" s="7">
        <f t="shared" si="0"/>
        <v>303358.76965999999</v>
      </c>
      <c r="AL7" s="7">
        <f t="shared" ref="AL7:BA7" si="1">AL8+AL9+AL10</f>
        <v>200934.79234999997</v>
      </c>
      <c r="AM7" s="7">
        <f t="shared" si="1"/>
        <v>85682</v>
      </c>
      <c r="AN7" s="7">
        <f t="shared" si="1"/>
        <v>391008</v>
      </c>
      <c r="AO7" s="7">
        <f t="shared" si="1"/>
        <v>286309.8</v>
      </c>
      <c r="AP7" s="7">
        <f t="shared" si="1"/>
        <v>215863.05253000004</v>
      </c>
      <c r="AQ7" s="7">
        <f t="shared" si="1"/>
        <v>101322.3</v>
      </c>
      <c r="AR7" s="7">
        <f t="shared" si="1"/>
        <v>258734.7</v>
      </c>
      <c r="AS7" s="7">
        <f t="shared" si="1"/>
        <v>259413.9</v>
      </c>
      <c r="AT7" s="7">
        <f t="shared" si="1"/>
        <v>127304.6</v>
      </c>
      <c r="AU7" s="7">
        <f t="shared" si="1"/>
        <v>61275.100000000006</v>
      </c>
      <c r="AV7" s="7">
        <f t="shared" si="1"/>
        <v>129100.3</v>
      </c>
      <c r="AW7" s="7">
        <f t="shared" si="1"/>
        <v>139885</v>
      </c>
      <c r="AX7" s="7">
        <f t="shared" si="1"/>
        <v>109053</v>
      </c>
      <c r="AY7" s="7">
        <f t="shared" si="1"/>
        <v>57069.1</v>
      </c>
      <c r="AZ7" s="7">
        <f t="shared" si="1"/>
        <v>131032.79999999999</v>
      </c>
      <c r="BA7" s="7">
        <f t="shared" si="1"/>
        <v>142174.39999999999</v>
      </c>
    </row>
    <row r="8" spans="1:53" s="8" customFormat="1" ht="30" customHeight="1">
      <c r="A8" s="6" t="s">
        <v>5</v>
      </c>
      <c r="B8" s="7">
        <v>154958.554</v>
      </c>
      <c r="C8" s="7">
        <v>33183.94292999999</v>
      </c>
      <c r="D8" s="7">
        <v>70343.806439999957</v>
      </c>
      <c r="E8" s="7">
        <v>31006.340220000013</v>
      </c>
      <c r="F8" s="7">
        <v>88320.47099999999</v>
      </c>
      <c r="G8" s="7">
        <v>17655.762859999999</v>
      </c>
      <c r="H8" s="7">
        <v>43156.957649999997</v>
      </c>
      <c r="I8" s="7">
        <v>16495.510929999997</v>
      </c>
      <c r="J8" s="7">
        <v>138404.68354999996</v>
      </c>
      <c r="K8" s="7">
        <v>29506.377030000003</v>
      </c>
      <c r="L8" s="7">
        <v>43071.35990000001</v>
      </c>
      <c r="M8" s="7">
        <v>16966.056070000002</v>
      </c>
      <c r="N8" s="7">
        <v>202776.94210999997</v>
      </c>
      <c r="O8" s="7">
        <v>44453.72395</v>
      </c>
      <c r="P8" s="7">
        <v>43786.992669999992</v>
      </c>
      <c r="Q8" s="7">
        <v>15734.983510000002</v>
      </c>
      <c r="R8" s="7">
        <v>178897.22895999998</v>
      </c>
      <c r="S8" s="7">
        <v>43608.702870000001</v>
      </c>
      <c r="T8" s="7">
        <v>59119.609719999986</v>
      </c>
      <c r="U8" s="7">
        <v>29726.559019999993</v>
      </c>
      <c r="V8" s="7">
        <v>160383.41536999997</v>
      </c>
      <c r="W8" s="7">
        <v>40819.829230000003</v>
      </c>
      <c r="X8" s="7">
        <v>164286.18734000006</v>
      </c>
      <c r="Y8" s="7">
        <v>41789.567599999988</v>
      </c>
      <c r="Z8" s="7">
        <v>144534.08794</v>
      </c>
      <c r="AA8" s="7">
        <v>43775.644789999991</v>
      </c>
      <c r="AB8" s="7">
        <v>163107.83765</v>
      </c>
      <c r="AC8" s="7">
        <v>59346.92027000001</v>
      </c>
      <c r="AD8" s="7">
        <v>99236.093459999989</v>
      </c>
      <c r="AE8" s="7">
        <v>39848.945649999994</v>
      </c>
      <c r="AF8" s="7">
        <v>242362.76215000005</v>
      </c>
      <c r="AG8" s="7">
        <v>87997.830499999996</v>
      </c>
      <c r="AH8" s="7">
        <v>153304.842</v>
      </c>
      <c r="AI8" s="7">
        <v>48292.761189999997</v>
      </c>
      <c r="AJ8" s="7">
        <v>236282.27937999996</v>
      </c>
      <c r="AK8" s="7">
        <v>85719.172379999989</v>
      </c>
      <c r="AL8" s="7">
        <v>119827.36199999999</v>
      </c>
      <c r="AM8" s="7">
        <v>34369.5</v>
      </c>
      <c r="AN8" s="7">
        <v>161848.6</v>
      </c>
      <c r="AO8" s="7">
        <v>54482.5</v>
      </c>
      <c r="AP8" s="56">
        <v>125244.57100000003</v>
      </c>
      <c r="AQ8" s="56">
        <v>39703.5</v>
      </c>
      <c r="AR8" s="56">
        <v>54324.4</v>
      </c>
      <c r="AS8" s="56">
        <v>18835.8</v>
      </c>
      <c r="AT8" s="59">
        <v>64179.5</v>
      </c>
      <c r="AU8" s="59">
        <v>23443.9</v>
      </c>
      <c r="AV8" s="59">
        <v>24097.200000000001</v>
      </c>
      <c r="AW8" s="59">
        <v>10962.5</v>
      </c>
      <c r="AX8" s="59">
        <v>67927.5</v>
      </c>
      <c r="AY8" s="59">
        <v>23751.4</v>
      </c>
      <c r="AZ8" s="59">
        <v>41047.9</v>
      </c>
      <c r="BA8" s="59">
        <v>13111.4</v>
      </c>
    </row>
    <row r="9" spans="1:53" s="8" customFormat="1" ht="22.5">
      <c r="A9" s="9" t="s">
        <v>6</v>
      </c>
      <c r="B9" s="7">
        <v>2726.8252200000002</v>
      </c>
      <c r="C9" s="7">
        <v>5304.6830799999998</v>
      </c>
      <c r="D9" s="7">
        <v>10475.387530000002</v>
      </c>
      <c r="E9" s="7">
        <v>16980.801980000004</v>
      </c>
      <c r="F9" s="7">
        <v>884.42773</v>
      </c>
      <c r="G9" s="7">
        <v>1415.1646000000001</v>
      </c>
      <c r="H9" s="7">
        <v>13946.89494</v>
      </c>
      <c r="I9" s="7">
        <v>20425.278840000003</v>
      </c>
      <c r="J9" s="7">
        <v>1732.8848599999999</v>
      </c>
      <c r="K9" s="7">
        <v>2240.8136500000001</v>
      </c>
      <c r="L9" s="7">
        <v>15107.750390000001</v>
      </c>
      <c r="M9" s="7">
        <v>27530.650299999994</v>
      </c>
      <c r="N9" s="7">
        <v>6030.7756799999997</v>
      </c>
      <c r="O9" s="7">
        <v>10451.291079999997</v>
      </c>
      <c r="P9" s="7">
        <v>12253.644870000004</v>
      </c>
      <c r="Q9" s="7">
        <v>35768.868410000003</v>
      </c>
      <c r="R9" s="7">
        <v>7372.7160300000014</v>
      </c>
      <c r="S9" s="7">
        <v>21191.43535</v>
      </c>
      <c r="T9" s="7">
        <v>14116.813459999998</v>
      </c>
      <c r="U9" s="7">
        <v>37517.562160000001</v>
      </c>
      <c r="V9" s="7">
        <v>2767.0061899999996</v>
      </c>
      <c r="W9" s="7">
        <v>8135.5546800000002</v>
      </c>
      <c r="X9" s="7">
        <v>14351.35173</v>
      </c>
      <c r="Y9" s="7">
        <v>23159.71211</v>
      </c>
      <c r="Z9" s="7">
        <v>5970.6308099999997</v>
      </c>
      <c r="AA9" s="7">
        <v>11948.176870000003</v>
      </c>
      <c r="AB9" s="7">
        <v>12808.597380000001</v>
      </c>
      <c r="AC9" s="7">
        <v>19071.701560000001</v>
      </c>
      <c r="AD9" s="7">
        <v>1004.62365</v>
      </c>
      <c r="AE9" s="7">
        <v>1831.6119699999999</v>
      </c>
      <c r="AF9" s="7">
        <v>10911.359549999999</v>
      </c>
      <c r="AG9" s="7">
        <v>17810.173059999997</v>
      </c>
      <c r="AH9" s="7">
        <v>2128.7174</v>
      </c>
      <c r="AI9" s="7">
        <v>5057.1171300000005</v>
      </c>
      <c r="AJ9" s="7">
        <v>24476.54434</v>
      </c>
      <c r="AK9" s="7">
        <v>48401.697609999996</v>
      </c>
      <c r="AL9" s="7">
        <v>1518.2499000000003</v>
      </c>
      <c r="AM9" s="7">
        <v>3506.1</v>
      </c>
      <c r="AN9" s="7">
        <v>16156.8</v>
      </c>
      <c r="AO9" s="7">
        <v>40159.4</v>
      </c>
      <c r="AP9" s="58">
        <v>493.39735999999999</v>
      </c>
      <c r="AQ9" s="58">
        <v>366.3</v>
      </c>
      <c r="AR9" s="58">
        <v>15426.7</v>
      </c>
      <c r="AS9" s="58">
        <v>49522.3</v>
      </c>
      <c r="AT9" s="59">
        <v>323.89999999999998</v>
      </c>
      <c r="AU9" s="59">
        <v>269.90000000000003</v>
      </c>
      <c r="AV9" s="59">
        <v>9811.3000000000011</v>
      </c>
      <c r="AW9" s="59">
        <v>27576</v>
      </c>
      <c r="AX9" s="59">
        <v>108.4</v>
      </c>
      <c r="AY9" s="59">
        <v>85.600000000000009</v>
      </c>
      <c r="AZ9" s="59">
        <v>5753.6999999999989</v>
      </c>
      <c r="BA9" s="59">
        <v>21603.199999999997</v>
      </c>
    </row>
    <row r="10" spans="1:53" s="8" customFormat="1" ht="22.5">
      <c r="A10" s="9" t="s">
        <v>11</v>
      </c>
      <c r="B10" s="7">
        <v>27680.359080000002</v>
      </c>
      <c r="C10" s="7">
        <v>30756.895969999998</v>
      </c>
      <c r="D10" s="7">
        <v>139187.74325</v>
      </c>
      <c r="E10" s="7">
        <v>157236.79204000003</v>
      </c>
      <c r="F10" s="7">
        <v>33021.197289999996</v>
      </c>
      <c r="G10" s="7">
        <v>11721.433170000002</v>
      </c>
      <c r="H10" s="7">
        <v>117212.18676000004</v>
      </c>
      <c r="I10" s="7">
        <v>128945.28454999998</v>
      </c>
      <c r="J10" s="7">
        <v>25759.224119999999</v>
      </c>
      <c r="K10" s="7">
        <v>10586.192189999998</v>
      </c>
      <c r="L10" s="7">
        <v>125605.40594</v>
      </c>
      <c r="M10" s="7">
        <v>148040.56542999996</v>
      </c>
      <c r="N10" s="7">
        <v>10332.70069</v>
      </c>
      <c r="O10" s="7">
        <v>3861.1014599999999</v>
      </c>
      <c r="P10" s="7">
        <v>110880.59775000003</v>
      </c>
      <c r="Q10" s="7">
        <v>131217.14861999999</v>
      </c>
      <c r="R10" s="7">
        <v>19473.49625</v>
      </c>
      <c r="S10" s="7">
        <v>9285.3087799999994</v>
      </c>
      <c r="T10" s="7">
        <v>116435.67405000002</v>
      </c>
      <c r="U10" s="7">
        <v>116131.48206000001</v>
      </c>
      <c r="V10" s="7">
        <v>33546.926719999996</v>
      </c>
      <c r="W10" s="7">
        <v>14182.532299999997</v>
      </c>
      <c r="X10" s="7">
        <v>193073.83755999993</v>
      </c>
      <c r="Y10" s="7">
        <v>145495.24436000001</v>
      </c>
      <c r="Z10" s="7">
        <v>20833.641999999996</v>
      </c>
      <c r="AA10" s="7">
        <v>14143.118829999999</v>
      </c>
      <c r="AB10" s="7">
        <v>148713.39734</v>
      </c>
      <c r="AC10" s="7">
        <v>125233.89477999993</v>
      </c>
      <c r="AD10" s="7">
        <v>65070.748899999991</v>
      </c>
      <c r="AE10" s="7">
        <v>47759.903430000006</v>
      </c>
      <c r="AF10" s="7">
        <v>154729.83090999996</v>
      </c>
      <c r="AG10" s="7">
        <v>165052.87524999992</v>
      </c>
      <c r="AH10" s="7">
        <v>69244.278300000005</v>
      </c>
      <c r="AI10" s="7">
        <v>37570.415050000003</v>
      </c>
      <c r="AJ10" s="7">
        <v>190926.84872000004</v>
      </c>
      <c r="AK10" s="7">
        <v>169237.89966999998</v>
      </c>
      <c r="AL10" s="7">
        <v>79589.180449999985</v>
      </c>
      <c r="AM10" s="7">
        <v>47806.400000000001</v>
      </c>
      <c r="AN10" s="7">
        <v>213002.6</v>
      </c>
      <c r="AO10" s="7">
        <v>191667.9</v>
      </c>
      <c r="AP10" s="58">
        <v>90125.084170000016</v>
      </c>
      <c r="AQ10" s="58">
        <v>61252.5</v>
      </c>
      <c r="AR10" s="58">
        <v>188983.6</v>
      </c>
      <c r="AS10" s="58">
        <v>191055.8</v>
      </c>
      <c r="AT10" s="59">
        <v>62801.2</v>
      </c>
      <c r="AU10" s="59">
        <v>37561.300000000003</v>
      </c>
      <c r="AV10" s="59">
        <v>95191.8</v>
      </c>
      <c r="AW10" s="59">
        <v>101346.5</v>
      </c>
      <c r="AX10" s="59">
        <v>41017.1</v>
      </c>
      <c r="AY10" s="59">
        <v>33232.1</v>
      </c>
      <c r="AZ10" s="59">
        <v>84231.2</v>
      </c>
      <c r="BA10" s="59">
        <v>107459.8</v>
      </c>
    </row>
    <row r="11" spans="1:53" s="12" customFormat="1" ht="33.75">
      <c r="A11" s="10" t="s">
        <v>8</v>
      </c>
      <c r="B11" s="11"/>
      <c r="C11" s="11">
        <f>C10/C7*100</f>
        <v>44.417162425150664</v>
      </c>
      <c r="D11" s="11"/>
      <c r="E11" s="11"/>
      <c r="F11" s="11"/>
      <c r="G11" s="11">
        <f>G10/G7*100</f>
        <v>38.066042778741</v>
      </c>
      <c r="H11" s="11"/>
      <c r="I11" s="11"/>
      <c r="J11" s="11"/>
      <c r="K11" s="11">
        <f>K10/K7*100</f>
        <v>25.006723942919322</v>
      </c>
      <c r="L11" s="11"/>
      <c r="M11" s="11"/>
      <c r="N11" s="11"/>
      <c r="O11" s="11">
        <f>O10/O7*100</f>
        <v>6.5702852096020825</v>
      </c>
      <c r="P11" s="11"/>
      <c r="Q11" s="11"/>
      <c r="R11" s="11"/>
      <c r="S11" s="11">
        <f>S10/S7*100</f>
        <v>12.533242567868964</v>
      </c>
      <c r="T11" s="11"/>
      <c r="U11" s="11"/>
      <c r="V11" s="11"/>
      <c r="W11" s="11">
        <f>W10/W7*100</f>
        <v>22.462781718718993</v>
      </c>
      <c r="X11" s="11"/>
      <c r="Y11" s="11"/>
      <c r="Z11" s="11"/>
      <c r="AA11" s="11">
        <f>AA10/AA7*100</f>
        <v>20.242934255900749</v>
      </c>
      <c r="AB11" s="11"/>
      <c r="AC11" s="11"/>
      <c r="AD11" s="11"/>
      <c r="AE11" s="11">
        <f>AE10/AE7*100</f>
        <v>53.398543421305412</v>
      </c>
      <c r="AF11" s="11"/>
      <c r="AG11" s="11"/>
      <c r="AH11" s="11"/>
      <c r="AI11" s="11">
        <f>AI10/AI7*100</f>
        <v>41.322364521094599</v>
      </c>
      <c r="AJ11" s="11"/>
      <c r="AK11" s="11"/>
      <c r="AL11" s="28"/>
      <c r="AM11" s="11">
        <f>AM10/AM7*100</f>
        <v>55.795149506314047</v>
      </c>
      <c r="AN11" s="28"/>
      <c r="AO11" s="28"/>
      <c r="AP11" s="11"/>
      <c r="AQ11" s="11">
        <f t="shared" ref="AQ11" si="2">AQ10/AQ7*100</f>
        <v>60.453128284691523</v>
      </c>
      <c r="AR11" s="28"/>
      <c r="AS11" s="28"/>
      <c r="AT11" s="11"/>
      <c r="AU11" s="11">
        <f t="shared" ref="AU11" si="3">AU10/AU7*100</f>
        <v>61.299451163686392</v>
      </c>
      <c r="AV11" s="28"/>
      <c r="AW11" s="28"/>
      <c r="AX11" s="11"/>
      <c r="AY11" s="11">
        <f t="shared" ref="AY11" si="4">AY10/AY7*100</f>
        <v>58.231337098359703</v>
      </c>
      <c r="AZ11" s="28"/>
      <c r="BA11" s="28"/>
    </row>
    <row r="12" spans="1:53">
      <c r="AH12" s="14"/>
      <c r="AI12" s="14"/>
      <c r="AJ12" s="14"/>
      <c r="AK12" s="14"/>
    </row>
    <row r="13" spans="1:53" s="2" customFormat="1" ht="11.25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18"/>
      <c r="AH14" s="17"/>
      <c r="AI14" s="17"/>
      <c r="AJ14" s="17"/>
      <c r="AK14" s="17"/>
      <c r="AL14" s="19"/>
      <c r="AM14" s="19"/>
      <c r="AN14" s="19"/>
      <c r="AO14" s="19"/>
      <c r="AP14" s="3"/>
      <c r="AQ14" s="3"/>
      <c r="AR14" s="3"/>
      <c r="AS14" s="3"/>
    </row>
    <row r="15" spans="1:53">
      <c r="AG15" s="18"/>
      <c r="AH15" s="17"/>
      <c r="AI15" s="17"/>
      <c r="AJ15" s="17"/>
      <c r="AK15" s="17"/>
      <c r="AL15" s="19"/>
      <c r="AM15" s="19"/>
      <c r="AN15" s="19"/>
      <c r="AO15" s="19"/>
      <c r="AP15" s="3"/>
      <c r="AQ15" s="3"/>
      <c r="AR15" s="3"/>
      <c r="AS15" s="3"/>
    </row>
    <row r="16" spans="1:53">
      <c r="AG16" s="18"/>
      <c r="AH16" s="17"/>
      <c r="AI16" s="17"/>
      <c r="AJ16" s="17"/>
      <c r="AK16" s="17"/>
      <c r="AL16" s="19"/>
      <c r="AM16" s="19"/>
      <c r="AN16" s="19"/>
      <c r="AO16" s="19"/>
      <c r="AP16" s="32"/>
      <c r="AQ16" s="32"/>
      <c r="AR16" s="32"/>
      <c r="AS16" s="32"/>
    </row>
    <row r="17" spans="8:45">
      <c r="AG17" s="18"/>
      <c r="AH17" s="17"/>
      <c r="AI17" s="17"/>
      <c r="AJ17" s="17"/>
      <c r="AK17" s="17"/>
      <c r="AL17" s="19"/>
      <c r="AM17" s="19"/>
      <c r="AN17" s="19"/>
      <c r="AO17" s="19"/>
      <c r="AP17" s="17"/>
      <c r="AQ17" s="17"/>
      <c r="AR17" s="17"/>
      <c r="AS17" s="17"/>
    </row>
    <row r="18" spans="8:45">
      <c r="AG18" s="18"/>
      <c r="AH18" s="17"/>
      <c r="AI18" s="17"/>
      <c r="AJ18" s="17"/>
      <c r="AK18" s="17"/>
      <c r="AL18" s="19"/>
      <c r="AM18" s="19"/>
      <c r="AN18" s="19"/>
      <c r="AO18" s="19"/>
      <c r="AP18" s="17"/>
      <c r="AQ18" s="17"/>
      <c r="AR18" s="17"/>
      <c r="AS18" s="17"/>
    </row>
    <row r="19" spans="8:45">
      <c r="AG19" s="18"/>
      <c r="AH19" s="20"/>
      <c r="AI19" s="20"/>
      <c r="AJ19" s="20"/>
      <c r="AK19" s="20"/>
      <c r="AL19" s="19"/>
      <c r="AM19" s="19"/>
      <c r="AN19" s="19"/>
      <c r="AO19" s="19"/>
      <c r="AP19" s="17"/>
      <c r="AQ19" s="17"/>
      <c r="AR19" s="17"/>
      <c r="AS19" s="17"/>
    </row>
    <row r="20" spans="8:45">
      <c r="AG20" s="18"/>
      <c r="AH20" s="21"/>
      <c r="AI20" s="21"/>
      <c r="AJ20" s="21"/>
      <c r="AK20" s="21"/>
      <c r="AL20" s="19"/>
      <c r="AM20" s="19"/>
      <c r="AN20" s="19"/>
      <c r="AO20" s="19"/>
      <c r="AP20" s="20"/>
      <c r="AQ20" s="20"/>
      <c r="AR20" s="20"/>
      <c r="AS20" s="20"/>
    </row>
    <row r="21" spans="8:45">
      <c r="J21" s="22"/>
      <c r="K21" s="22"/>
      <c r="AH21" s="23"/>
      <c r="AI21" s="23"/>
      <c r="AJ21" s="23"/>
      <c r="AK21" s="23"/>
      <c r="AL21" s="19"/>
      <c r="AM21" s="19"/>
      <c r="AN21" s="19"/>
      <c r="AO21" s="19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19"/>
      <c r="AM22" s="19"/>
      <c r="AN22" s="19"/>
      <c r="AO22" s="19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19"/>
      <c r="AM23" s="19"/>
      <c r="AN23" s="19"/>
      <c r="AO23" s="19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19"/>
      <c r="AI24" s="19"/>
      <c r="AJ24" s="19"/>
      <c r="AK24" s="19"/>
      <c r="AL24" s="19"/>
      <c r="AM24" s="19"/>
      <c r="AN24" s="19"/>
      <c r="AO24" s="19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19"/>
      <c r="AM25" s="19"/>
      <c r="AN25" s="19"/>
      <c r="AO25" s="19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19"/>
      <c r="AM26" s="19"/>
      <c r="AN26" s="19"/>
      <c r="AO26" s="19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19"/>
      <c r="AM27" s="19"/>
      <c r="AN27" s="19"/>
      <c r="AO27" s="19"/>
      <c r="AP27" s="32"/>
      <c r="AQ27" s="32"/>
      <c r="AR27" s="32"/>
      <c r="AS27" s="32"/>
    </row>
    <row r="28" spans="8:45">
      <c r="AH28" s="19"/>
      <c r="AI28" s="19"/>
      <c r="AJ28" s="19"/>
      <c r="AK28" s="19"/>
      <c r="AL28" s="19"/>
      <c r="AM28" s="19"/>
      <c r="AN28" s="19"/>
      <c r="AO28" s="19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19"/>
      <c r="AM29" s="19"/>
      <c r="AN29" s="19"/>
      <c r="AO29" s="19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19"/>
      <c r="AM30" s="19"/>
      <c r="AN30" s="19"/>
      <c r="AO30" s="19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19"/>
      <c r="AM31" s="19"/>
      <c r="AN31" s="19"/>
      <c r="AO31" s="19"/>
      <c r="AP31" s="32"/>
      <c r="AQ31" s="32"/>
      <c r="AR31" s="32"/>
      <c r="AS31" s="32"/>
    </row>
    <row r="32" spans="8:45">
      <c r="AH32" s="19"/>
      <c r="AI32" s="19"/>
      <c r="AJ32" s="19"/>
      <c r="AK32" s="19"/>
      <c r="AL32" s="19"/>
      <c r="AM32" s="19"/>
      <c r="AN32" s="19"/>
      <c r="AO32" s="19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19"/>
      <c r="AM33" s="19"/>
      <c r="AN33" s="19"/>
      <c r="AO33" s="19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19"/>
      <c r="AM34" s="19"/>
      <c r="AN34" s="19"/>
      <c r="AO34" s="19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19"/>
      <c r="AM35" s="19"/>
      <c r="AN35" s="19"/>
      <c r="AO35" s="19"/>
      <c r="AP35" s="32"/>
      <c r="AQ35" s="32"/>
      <c r="AR35" s="32"/>
      <c r="AS35" s="32"/>
    </row>
    <row r="36" spans="34:45">
      <c r="AH36" s="19"/>
      <c r="AI36" s="19"/>
      <c r="AJ36" s="19"/>
      <c r="AK36" s="19"/>
      <c r="AL36" s="19"/>
      <c r="AM36" s="19"/>
      <c r="AN36" s="19"/>
      <c r="AO36" s="19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19"/>
      <c r="AM37" s="19"/>
      <c r="AN37" s="19"/>
      <c r="AO37" s="19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19"/>
      <c r="AM38" s="19"/>
      <c r="AN38" s="19"/>
      <c r="AO38" s="19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19"/>
      <c r="AM39" s="19"/>
      <c r="AN39" s="19"/>
      <c r="AO39" s="19"/>
      <c r="AP39" s="32"/>
      <c r="AQ39" s="32"/>
      <c r="AR39" s="32"/>
      <c r="AS39" s="32"/>
    </row>
    <row r="40" spans="34:45">
      <c r="AH40" s="19"/>
      <c r="AI40" s="19"/>
      <c r="AJ40" s="19"/>
      <c r="AK40" s="19"/>
      <c r="AL40" s="19"/>
      <c r="AM40" s="19"/>
      <c r="AN40" s="19"/>
      <c r="AO40" s="19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19"/>
      <c r="AM41" s="19"/>
      <c r="AN41" s="19"/>
      <c r="AO41" s="19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19"/>
      <c r="AM42" s="19"/>
      <c r="AN42" s="19"/>
      <c r="AO42" s="19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19"/>
      <c r="AM43" s="19"/>
      <c r="AN43" s="19"/>
      <c r="AO43" s="19"/>
      <c r="AP43" s="32"/>
      <c r="AQ43" s="32"/>
      <c r="AR43" s="32"/>
      <c r="AS43" s="32"/>
    </row>
    <row r="44" spans="34:45">
      <c r="AH44" s="19"/>
      <c r="AI44" s="19"/>
      <c r="AJ44" s="19"/>
      <c r="AK44" s="19"/>
      <c r="AL44" s="19"/>
      <c r="AM44" s="19"/>
      <c r="AN44" s="19"/>
      <c r="AO44" s="19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19"/>
      <c r="AM45" s="19"/>
      <c r="AN45" s="19"/>
      <c r="AO45" s="19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19"/>
      <c r="AM46" s="19"/>
      <c r="AN46" s="19"/>
      <c r="AO46" s="19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19"/>
      <c r="AM47" s="19"/>
      <c r="AN47" s="19"/>
      <c r="AO47" s="19"/>
      <c r="AP47" s="32"/>
      <c r="AQ47" s="32"/>
      <c r="AR47" s="32"/>
      <c r="AS47" s="32"/>
    </row>
    <row r="48" spans="34:45">
      <c r="AH48" s="19"/>
      <c r="AI48" s="19"/>
      <c r="AJ48" s="19"/>
      <c r="AK48" s="19"/>
      <c r="AL48" s="19"/>
      <c r="AM48" s="19"/>
      <c r="AN48" s="19"/>
      <c r="AO48" s="19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19"/>
      <c r="AM49" s="19"/>
      <c r="AN49" s="19"/>
      <c r="AO49" s="19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19"/>
      <c r="AM50" s="19"/>
      <c r="AN50" s="19"/>
      <c r="AO50" s="19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19"/>
      <c r="AM51" s="19"/>
      <c r="AN51" s="19"/>
      <c r="AO51" s="19"/>
      <c r="AP51" s="32"/>
      <c r="AQ51" s="32"/>
      <c r="AR51" s="32"/>
      <c r="AS51" s="32"/>
    </row>
    <row r="52" spans="34:45">
      <c r="AH52" s="19"/>
      <c r="AI52" s="19"/>
      <c r="AJ52" s="19"/>
      <c r="AK52" s="19"/>
      <c r="AL52" s="19"/>
      <c r="AM52" s="19"/>
      <c r="AN52" s="19"/>
      <c r="AO52" s="19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19"/>
      <c r="AM53" s="19"/>
      <c r="AN53" s="19"/>
      <c r="AO53" s="19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19"/>
      <c r="AM54" s="19"/>
      <c r="AN54" s="19"/>
      <c r="AO54" s="19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19"/>
      <c r="AM55" s="19"/>
      <c r="AN55" s="19"/>
      <c r="AO55" s="19"/>
      <c r="AP55" s="32"/>
      <c r="AQ55" s="32"/>
      <c r="AR55" s="32"/>
      <c r="AS55" s="32"/>
    </row>
    <row r="56" spans="34:45">
      <c r="AH56" s="19"/>
      <c r="AI56" s="19"/>
      <c r="AJ56" s="19"/>
      <c r="AK56" s="19"/>
      <c r="AL56" s="19"/>
      <c r="AM56" s="19"/>
      <c r="AN56" s="19"/>
      <c r="AO56" s="19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19"/>
      <c r="AM57" s="19"/>
      <c r="AN57" s="19"/>
      <c r="AO57" s="19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19"/>
      <c r="AM58" s="19"/>
      <c r="AN58" s="19"/>
      <c r="AO58" s="19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19"/>
      <c r="AM59" s="19"/>
      <c r="AN59" s="19"/>
      <c r="AO59" s="19"/>
      <c r="AP59" s="32"/>
      <c r="AQ59" s="32"/>
      <c r="AR59" s="32"/>
      <c r="AS59" s="32"/>
    </row>
    <row r="60" spans="34:45">
      <c r="AH60" s="19"/>
      <c r="AI60" s="19"/>
      <c r="AJ60" s="19"/>
      <c r="AK60" s="19"/>
      <c r="AL60" s="19"/>
      <c r="AM60" s="19"/>
      <c r="AN60" s="19"/>
      <c r="AO60" s="19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19"/>
      <c r="AM61" s="19"/>
      <c r="AN61" s="19"/>
      <c r="AO61" s="19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19"/>
      <c r="AM62" s="19"/>
      <c r="AN62" s="19"/>
      <c r="AO62" s="19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19"/>
      <c r="AM63" s="19"/>
      <c r="AN63" s="19"/>
      <c r="AO63" s="19"/>
      <c r="AP63" s="32"/>
      <c r="AQ63" s="32"/>
      <c r="AR63" s="32"/>
      <c r="AS63" s="32"/>
    </row>
    <row r="64" spans="34:45">
      <c r="AH64" s="19"/>
      <c r="AI64" s="19"/>
      <c r="AJ64" s="19"/>
      <c r="AK64" s="19"/>
      <c r="AL64" s="19"/>
      <c r="AM64" s="19"/>
      <c r="AN64" s="19"/>
      <c r="AO64" s="19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19"/>
      <c r="AM65" s="19"/>
      <c r="AN65" s="19"/>
      <c r="AO65" s="19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19"/>
      <c r="AM66" s="19"/>
      <c r="AN66" s="19"/>
      <c r="AO66" s="19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19"/>
      <c r="AM67" s="19"/>
      <c r="AN67" s="19"/>
      <c r="AO67" s="19"/>
      <c r="AP67" s="32"/>
      <c r="AQ67" s="32"/>
      <c r="AR67" s="32"/>
      <c r="AS67" s="32"/>
    </row>
    <row r="68" spans="34:45">
      <c r="AH68" s="19"/>
      <c r="AI68" s="19"/>
      <c r="AJ68" s="19"/>
      <c r="AK68" s="19"/>
      <c r="AL68" s="19"/>
      <c r="AM68" s="19"/>
      <c r="AN68" s="19"/>
      <c r="AO68" s="19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19"/>
      <c r="AM69" s="19"/>
      <c r="AN69" s="19"/>
      <c r="AO69" s="19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19"/>
      <c r="AM70" s="19"/>
      <c r="AN70" s="19"/>
      <c r="AO70" s="19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19"/>
      <c r="AM71" s="19"/>
      <c r="AN71" s="19"/>
      <c r="AO71" s="19"/>
      <c r="AP71" s="32"/>
      <c r="AQ71" s="32"/>
      <c r="AR71" s="32"/>
      <c r="AS71" s="32"/>
    </row>
    <row r="72" spans="34:45">
      <c r="AH72" s="19"/>
      <c r="AI72" s="19"/>
      <c r="AJ72" s="19"/>
      <c r="AK72" s="19"/>
      <c r="AL72" s="19"/>
      <c r="AM72" s="19"/>
      <c r="AN72" s="19"/>
      <c r="AO72" s="19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19"/>
      <c r="AM73" s="19"/>
      <c r="AN73" s="19"/>
      <c r="AO73" s="19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19"/>
      <c r="AM74" s="19"/>
      <c r="AN74" s="19"/>
      <c r="AO74" s="19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19"/>
      <c r="AM75" s="19"/>
      <c r="AN75" s="19"/>
      <c r="AO75" s="19"/>
      <c r="AP75" s="32"/>
      <c r="AQ75" s="32"/>
      <c r="AR75" s="32"/>
      <c r="AS75" s="32"/>
    </row>
    <row r="76" spans="34:45">
      <c r="AH76" s="19"/>
      <c r="AI76" s="19"/>
      <c r="AJ76" s="19"/>
      <c r="AK76" s="19"/>
      <c r="AL76" s="19"/>
      <c r="AM76" s="19"/>
      <c r="AN76" s="19"/>
      <c r="AO76" s="19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19"/>
      <c r="AM77" s="19"/>
      <c r="AN77" s="19"/>
      <c r="AO77" s="19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19"/>
      <c r="AM78" s="19"/>
      <c r="AN78" s="19"/>
      <c r="AO78" s="19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19"/>
      <c r="AM79" s="19"/>
      <c r="AN79" s="19"/>
      <c r="AO79" s="19"/>
      <c r="AP79" s="32"/>
      <c r="AQ79" s="32"/>
      <c r="AR79" s="32"/>
      <c r="AS79" s="32"/>
    </row>
    <row r="80" spans="34:45">
      <c r="AH80" s="19"/>
      <c r="AI80" s="19"/>
      <c r="AJ80" s="19"/>
      <c r="AK80" s="19"/>
      <c r="AL80" s="19"/>
      <c r="AM80" s="19"/>
      <c r="AN80" s="19"/>
      <c r="AO80" s="19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19"/>
      <c r="AM81" s="19"/>
      <c r="AN81" s="19"/>
      <c r="AO81" s="19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19"/>
      <c r="AM82" s="19"/>
      <c r="AN82" s="19"/>
      <c r="AO82" s="19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19"/>
      <c r="AM83" s="19"/>
      <c r="AN83" s="19"/>
      <c r="AO83" s="19"/>
      <c r="AP83" s="32"/>
      <c r="AQ83" s="32"/>
      <c r="AR83" s="32"/>
      <c r="AS83" s="32"/>
    </row>
    <row r="84" spans="34:45">
      <c r="AH84" s="19"/>
      <c r="AI84" s="19"/>
      <c r="AJ84" s="19"/>
      <c r="AK84" s="19"/>
      <c r="AL84" s="19"/>
      <c r="AM84" s="19"/>
      <c r="AN84" s="19"/>
      <c r="AO84" s="19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19"/>
      <c r="AM85" s="19"/>
      <c r="AN85" s="19"/>
      <c r="AO85" s="19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19"/>
      <c r="AM86" s="19"/>
      <c r="AN86" s="19"/>
      <c r="AO86" s="19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19"/>
      <c r="AM87" s="19"/>
      <c r="AN87" s="19"/>
      <c r="AO87" s="19"/>
      <c r="AP87" s="32"/>
      <c r="AQ87" s="32"/>
      <c r="AR87" s="32"/>
      <c r="AS87" s="32"/>
    </row>
    <row r="88" spans="34:45">
      <c r="AH88" s="19"/>
      <c r="AI88" s="19"/>
      <c r="AJ88" s="19"/>
      <c r="AK88" s="19"/>
      <c r="AL88" s="19"/>
      <c r="AM88" s="19"/>
      <c r="AN88" s="19"/>
      <c r="AO88" s="19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19"/>
      <c r="AM89" s="19"/>
      <c r="AN89" s="19"/>
      <c r="AO89" s="19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19"/>
      <c r="AM90" s="19"/>
      <c r="AN90" s="19"/>
      <c r="AO90" s="19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19"/>
      <c r="AM91" s="19"/>
      <c r="AN91" s="19"/>
      <c r="AO91" s="19"/>
      <c r="AP91" s="32"/>
      <c r="AQ91" s="32"/>
      <c r="AR91" s="32"/>
      <c r="AS91" s="32"/>
    </row>
    <row r="92" spans="34:45">
      <c r="AH92" s="19"/>
      <c r="AI92" s="19"/>
      <c r="AJ92" s="19"/>
      <c r="AK92" s="19"/>
      <c r="AL92" s="19"/>
      <c r="AM92" s="19"/>
      <c r="AN92" s="19"/>
      <c r="AO92" s="19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19"/>
      <c r="AM93" s="19"/>
      <c r="AN93" s="19"/>
      <c r="AO93" s="19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19"/>
      <c r="AM94" s="19"/>
      <c r="AN94" s="19"/>
      <c r="AO94" s="19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19"/>
      <c r="AM95" s="19"/>
      <c r="AN95" s="19"/>
      <c r="AO95" s="19"/>
      <c r="AP95" s="32"/>
      <c r="AQ95" s="32"/>
      <c r="AR95" s="32"/>
      <c r="AS95" s="32"/>
    </row>
    <row r="96" spans="34:45">
      <c r="AH96" s="19"/>
      <c r="AI96" s="19"/>
      <c r="AJ96" s="19"/>
      <c r="AK96" s="19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19"/>
      <c r="AI100" s="19"/>
      <c r="AJ100" s="19"/>
      <c r="AK100" s="19"/>
    </row>
    <row r="101" spans="34:37">
      <c r="AH101" s="19"/>
      <c r="AI101" s="19"/>
      <c r="AJ101" s="19"/>
      <c r="AK101" s="19"/>
    </row>
    <row r="102" spans="34:37">
      <c r="AH102" s="18"/>
      <c r="AI102" s="18"/>
      <c r="AJ102" s="18"/>
      <c r="AK102" s="18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127115.93745999999</v>
      </c>
      <c r="C7" s="7">
        <f t="shared" ref="C7:AK7" si="0">C8+C9+C10</f>
        <v>73639.68551000001</v>
      </c>
      <c r="D7" s="7">
        <f t="shared" si="0"/>
        <v>169867.21089000005</v>
      </c>
      <c r="E7" s="7">
        <f t="shared" si="0"/>
        <v>244346.10063</v>
      </c>
      <c r="F7" s="7">
        <f t="shared" si="0"/>
        <v>173988.72008999996</v>
      </c>
      <c r="G7" s="7">
        <f t="shared" si="0"/>
        <v>80011.027960000021</v>
      </c>
      <c r="H7" s="7">
        <f t="shared" si="0"/>
        <v>146000.56661000001</v>
      </c>
      <c r="I7" s="7">
        <f t="shared" si="0"/>
        <v>228432.05242999998</v>
      </c>
      <c r="J7" s="7">
        <f t="shared" si="0"/>
        <v>198021.6688799999</v>
      </c>
      <c r="K7" s="7">
        <f t="shared" si="0"/>
        <v>91314.468639999977</v>
      </c>
      <c r="L7" s="7">
        <f t="shared" si="0"/>
        <v>199608.41991</v>
      </c>
      <c r="M7" s="7">
        <f t="shared" si="0"/>
        <v>261045.25075999997</v>
      </c>
      <c r="N7" s="7">
        <f t="shared" si="0"/>
        <v>278396.34351000015</v>
      </c>
      <c r="O7" s="7">
        <f t="shared" si="0"/>
        <v>122405.54153999996</v>
      </c>
      <c r="P7" s="7">
        <f t="shared" si="0"/>
        <v>258644.40811000008</v>
      </c>
      <c r="Q7" s="7">
        <f t="shared" si="0"/>
        <v>303624.95391999994</v>
      </c>
      <c r="R7" s="7">
        <f t="shared" si="0"/>
        <v>321269.7540999999</v>
      </c>
      <c r="S7" s="7">
        <f t="shared" si="0"/>
        <v>169088.68118000001</v>
      </c>
      <c r="T7" s="7">
        <f t="shared" si="0"/>
        <v>309660.38975000003</v>
      </c>
      <c r="U7" s="7">
        <f t="shared" si="0"/>
        <v>381713.73065000016</v>
      </c>
      <c r="V7" s="7">
        <f t="shared" si="0"/>
        <v>370086.87768999999</v>
      </c>
      <c r="W7" s="7">
        <f t="shared" si="0"/>
        <v>198617.69994999998</v>
      </c>
      <c r="X7" s="7">
        <f t="shared" si="0"/>
        <v>318440.38046000001</v>
      </c>
      <c r="Y7" s="7">
        <f t="shared" si="0"/>
        <v>378008.04229000001</v>
      </c>
      <c r="Z7" s="7">
        <f t="shared" si="0"/>
        <v>302907.39321000001</v>
      </c>
      <c r="AA7" s="7">
        <f t="shared" si="0"/>
        <v>222268.42744999999</v>
      </c>
      <c r="AB7" s="7">
        <f t="shared" si="0"/>
        <v>630862.65833000001</v>
      </c>
      <c r="AC7" s="7">
        <f t="shared" si="0"/>
        <v>529216.06035999989</v>
      </c>
      <c r="AD7" s="7">
        <f t="shared" si="0"/>
        <v>218336.02712999997</v>
      </c>
      <c r="AE7" s="7">
        <f t="shared" si="0"/>
        <v>249641.47523999994</v>
      </c>
      <c r="AF7" s="7">
        <f t="shared" si="0"/>
        <v>455719.00659000012</v>
      </c>
      <c r="AG7" s="7">
        <f t="shared" si="0"/>
        <v>551717.49707000016</v>
      </c>
      <c r="AH7" s="7">
        <f t="shared" si="0"/>
        <v>317300.74424999999</v>
      </c>
      <c r="AI7" s="7">
        <f t="shared" si="0"/>
        <v>282207.42528999993</v>
      </c>
      <c r="AJ7" s="7">
        <f t="shared" si="0"/>
        <v>433010.22793000005</v>
      </c>
      <c r="AK7" s="7">
        <f t="shared" si="0"/>
        <v>440650.54915000004</v>
      </c>
      <c r="AL7" s="7">
        <f t="shared" ref="AL7:BA7" si="1">AL8+AL9+AL10</f>
        <v>546514.14909000008</v>
      </c>
      <c r="AM7" s="7">
        <f t="shared" si="1"/>
        <v>397160.6</v>
      </c>
      <c r="AN7" s="7">
        <f t="shared" si="1"/>
        <v>487571.1</v>
      </c>
      <c r="AO7" s="7">
        <f t="shared" si="1"/>
        <v>443234.1</v>
      </c>
      <c r="AP7" s="7">
        <f t="shared" si="1"/>
        <v>713837.97201999999</v>
      </c>
      <c r="AQ7" s="7">
        <f t="shared" si="1"/>
        <v>509514.5</v>
      </c>
      <c r="AR7" s="7">
        <f t="shared" si="1"/>
        <v>715283.3</v>
      </c>
      <c r="AS7" s="7">
        <f t="shared" si="1"/>
        <v>650826.80000000005</v>
      </c>
      <c r="AT7" s="7">
        <f t="shared" si="1"/>
        <v>330800.5</v>
      </c>
      <c r="AU7" s="7">
        <f t="shared" si="1"/>
        <v>278308.90000000002</v>
      </c>
      <c r="AV7" s="7">
        <f t="shared" si="1"/>
        <v>292434.5</v>
      </c>
      <c r="AW7" s="7">
        <f t="shared" si="1"/>
        <v>338299.4</v>
      </c>
      <c r="AX7" s="7">
        <f t="shared" si="1"/>
        <v>785369.1</v>
      </c>
      <c r="AY7" s="7">
        <f t="shared" si="1"/>
        <v>383755.6</v>
      </c>
      <c r="AZ7" s="7">
        <f t="shared" si="1"/>
        <v>299081.80000000005</v>
      </c>
      <c r="BA7" s="7">
        <f t="shared" si="1"/>
        <v>367053.1</v>
      </c>
    </row>
    <row r="8" spans="1:53" s="8" customFormat="1" ht="30" customHeight="1">
      <c r="A8" s="6" t="s">
        <v>5</v>
      </c>
      <c r="B8" s="7">
        <v>31677.997199999994</v>
      </c>
      <c r="C8" s="7">
        <v>7289.060089999999</v>
      </c>
      <c r="D8" s="7">
        <v>62685.337410000007</v>
      </c>
      <c r="E8" s="7">
        <v>86637.390370000037</v>
      </c>
      <c r="F8" s="7">
        <v>30367.105780000005</v>
      </c>
      <c r="G8" s="7">
        <v>7190.3871500000005</v>
      </c>
      <c r="H8" s="7">
        <v>37660.812060000004</v>
      </c>
      <c r="I8" s="7">
        <v>78348.666950000013</v>
      </c>
      <c r="J8" s="7">
        <v>52924.927129999989</v>
      </c>
      <c r="K8" s="7">
        <v>19878.730430000007</v>
      </c>
      <c r="L8" s="7">
        <v>68302.884810000003</v>
      </c>
      <c r="M8" s="7">
        <v>78129.231480000002</v>
      </c>
      <c r="N8" s="7">
        <v>94752.86563</v>
      </c>
      <c r="O8" s="7">
        <v>29493.465549999997</v>
      </c>
      <c r="P8" s="7">
        <v>104592.90637000001</v>
      </c>
      <c r="Q8" s="7">
        <v>99362.698090000005</v>
      </c>
      <c r="R8" s="7">
        <v>148368.47827000002</v>
      </c>
      <c r="S8" s="7">
        <v>51701.976490000008</v>
      </c>
      <c r="T8" s="7">
        <v>115040.91903</v>
      </c>
      <c r="U8" s="7">
        <v>133865.63673000006</v>
      </c>
      <c r="V8" s="7">
        <v>203071.09879999998</v>
      </c>
      <c r="W8" s="7">
        <v>63141.158740000013</v>
      </c>
      <c r="X8" s="7">
        <v>92718.548460000005</v>
      </c>
      <c r="Y8" s="7">
        <v>109789.62567000002</v>
      </c>
      <c r="Z8" s="7">
        <v>142283.35687000002</v>
      </c>
      <c r="AA8" s="7">
        <v>56684.581479999993</v>
      </c>
      <c r="AB8" s="7">
        <v>291561.0736699999</v>
      </c>
      <c r="AC8" s="7">
        <v>136994.17191999999</v>
      </c>
      <c r="AD8" s="7">
        <v>62389.850980000003</v>
      </c>
      <c r="AE8" s="7">
        <v>27900.809960000006</v>
      </c>
      <c r="AF8" s="7">
        <v>131483.08202000003</v>
      </c>
      <c r="AG8" s="7">
        <v>104555.84705</v>
      </c>
      <c r="AH8" s="7">
        <v>122454.87411999999</v>
      </c>
      <c r="AI8" s="7">
        <v>52551.477989999999</v>
      </c>
      <c r="AJ8" s="7">
        <v>167853.76481000005</v>
      </c>
      <c r="AK8" s="7">
        <v>82422.629110000009</v>
      </c>
      <c r="AL8" s="7">
        <v>150087.11744999999</v>
      </c>
      <c r="AM8" s="7">
        <v>63879.4</v>
      </c>
      <c r="AN8" s="7">
        <v>161907.6</v>
      </c>
      <c r="AO8" s="7">
        <v>120409.7</v>
      </c>
      <c r="AP8" s="56">
        <v>92105.56405000003</v>
      </c>
      <c r="AQ8" s="56">
        <v>53182.9</v>
      </c>
      <c r="AR8" s="56">
        <v>426065.5</v>
      </c>
      <c r="AS8" s="56">
        <v>198592.8</v>
      </c>
      <c r="AT8" s="59">
        <v>38064.699999999997</v>
      </c>
      <c r="AU8" s="59">
        <v>23801.8</v>
      </c>
      <c r="AV8" s="59">
        <v>125926.6</v>
      </c>
      <c r="AW8" s="59">
        <v>86490.8</v>
      </c>
      <c r="AX8" s="59">
        <v>141155.5</v>
      </c>
      <c r="AY8" s="59">
        <v>27156.1</v>
      </c>
      <c r="AZ8" s="59">
        <v>135496.70000000001</v>
      </c>
      <c r="BA8" s="59">
        <v>95695.8</v>
      </c>
    </row>
    <row r="9" spans="1:53" s="8" customFormat="1" ht="22.5">
      <c r="A9" s="9" t="s">
        <v>6</v>
      </c>
      <c r="B9" s="7">
        <v>2918.9229</v>
      </c>
      <c r="C9" s="7">
        <v>1822.3895800000003</v>
      </c>
      <c r="D9" s="7">
        <v>1197.6662100000003</v>
      </c>
      <c r="E9" s="7">
        <v>5264.9290100000007</v>
      </c>
      <c r="F9" s="7">
        <v>5547.1270800000002</v>
      </c>
      <c r="G9" s="7">
        <v>4031.6156099999998</v>
      </c>
      <c r="H9" s="7">
        <v>1469.2324000000001</v>
      </c>
      <c r="I9" s="7">
        <v>7173.6674900000016</v>
      </c>
      <c r="J9" s="7">
        <v>7763.163700000001</v>
      </c>
      <c r="K9" s="7">
        <v>6353.2764300000008</v>
      </c>
      <c r="L9" s="7">
        <v>1733.7189799999999</v>
      </c>
      <c r="M9" s="7">
        <v>8725.3167599999979</v>
      </c>
      <c r="N9" s="7">
        <v>12760.166420000001</v>
      </c>
      <c r="O9" s="7">
        <v>10042.88572</v>
      </c>
      <c r="P9" s="7">
        <v>4367.9670700000006</v>
      </c>
      <c r="Q9" s="7">
        <v>14307.303970000003</v>
      </c>
      <c r="R9" s="7">
        <v>4592.5733</v>
      </c>
      <c r="S9" s="7">
        <v>7647.0301100000006</v>
      </c>
      <c r="T9" s="7">
        <v>6336.3802000000005</v>
      </c>
      <c r="U9" s="7">
        <v>35021.293550000002</v>
      </c>
      <c r="V9" s="7">
        <v>2780.0513700000001</v>
      </c>
      <c r="W9" s="7">
        <v>2589.7830499999995</v>
      </c>
      <c r="X9" s="7">
        <v>7016.8118400000003</v>
      </c>
      <c r="Y9" s="7">
        <v>25583.355240000001</v>
      </c>
      <c r="Z9" s="7">
        <v>4932.0893299999998</v>
      </c>
      <c r="AA9" s="7">
        <v>4392.9945200000002</v>
      </c>
      <c r="AB9" s="7">
        <v>6299.1027500000009</v>
      </c>
      <c r="AC9" s="7">
        <v>31726.260429999998</v>
      </c>
      <c r="AD9" s="7">
        <v>7223.4468999999999</v>
      </c>
      <c r="AE9" s="7">
        <v>7923.9493299999986</v>
      </c>
      <c r="AF9" s="7">
        <v>5735.735090000001</v>
      </c>
      <c r="AG9" s="7">
        <v>30367.884880000001</v>
      </c>
      <c r="AH9" s="7">
        <v>5899.5429299999996</v>
      </c>
      <c r="AI9" s="7">
        <v>5176.9134300000005</v>
      </c>
      <c r="AJ9" s="7">
        <v>5206.5694299999996</v>
      </c>
      <c r="AK9" s="7">
        <v>27253.583420000003</v>
      </c>
      <c r="AL9" s="7">
        <v>7705.7451699999992</v>
      </c>
      <c r="AM9" s="7">
        <v>9477.5</v>
      </c>
      <c r="AN9" s="7">
        <v>4139.8999999999996</v>
      </c>
      <c r="AO9" s="7">
        <v>30177.7</v>
      </c>
      <c r="AP9" s="58">
        <v>6122.0662599999996</v>
      </c>
      <c r="AQ9" s="58">
        <v>9596.1</v>
      </c>
      <c r="AR9" s="58">
        <v>4976.8</v>
      </c>
      <c r="AS9" s="58">
        <v>42625.7</v>
      </c>
      <c r="AT9" s="59">
        <v>3512.8999999999996</v>
      </c>
      <c r="AU9" s="59">
        <v>6129.1000000000013</v>
      </c>
      <c r="AV9" s="59">
        <v>2204.1999999999994</v>
      </c>
      <c r="AW9" s="59">
        <v>18948.699999999997</v>
      </c>
      <c r="AX9" s="59">
        <v>861.60000000000014</v>
      </c>
      <c r="AY9" s="59">
        <v>2684.7000000000003</v>
      </c>
      <c r="AZ9" s="59">
        <v>2635.2</v>
      </c>
      <c r="BA9" s="59">
        <v>21732.499999999996</v>
      </c>
    </row>
    <row r="10" spans="1:53" s="8" customFormat="1" ht="22.5">
      <c r="A10" s="9" t="s">
        <v>11</v>
      </c>
      <c r="B10" s="7">
        <v>92519.017359999998</v>
      </c>
      <c r="C10" s="7">
        <v>64528.235840000008</v>
      </c>
      <c r="D10" s="7">
        <v>105984.20727000003</v>
      </c>
      <c r="E10" s="7">
        <v>152443.78124999997</v>
      </c>
      <c r="F10" s="7">
        <v>138074.48722999994</v>
      </c>
      <c r="G10" s="7">
        <v>68789.025200000018</v>
      </c>
      <c r="H10" s="7">
        <v>106870.52215</v>
      </c>
      <c r="I10" s="7">
        <v>142909.71798999995</v>
      </c>
      <c r="J10" s="7">
        <v>137333.57804999992</v>
      </c>
      <c r="K10" s="7">
        <v>65082.461779999976</v>
      </c>
      <c r="L10" s="7">
        <v>129571.81611999997</v>
      </c>
      <c r="M10" s="7">
        <v>174190.70251999996</v>
      </c>
      <c r="N10" s="7">
        <v>170883.31146000011</v>
      </c>
      <c r="O10" s="7">
        <v>82869.190269999963</v>
      </c>
      <c r="P10" s="7">
        <v>149683.53467000005</v>
      </c>
      <c r="Q10" s="7">
        <v>189954.95185999991</v>
      </c>
      <c r="R10" s="7">
        <v>168308.70252999989</v>
      </c>
      <c r="S10" s="7">
        <v>109739.67458000001</v>
      </c>
      <c r="T10" s="7">
        <v>188283.09052000003</v>
      </c>
      <c r="U10" s="7">
        <v>212826.80037000007</v>
      </c>
      <c r="V10" s="7">
        <v>164235.72751999999</v>
      </c>
      <c r="W10" s="7">
        <v>132886.75815999997</v>
      </c>
      <c r="X10" s="7">
        <v>218705.02015999999</v>
      </c>
      <c r="Y10" s="7">
        <v>242635.06138</v>
      </c>
      <c r="Z10" s="7">
        <v>155691.94701</v>
      </c>
      <c r="AA10" s="7">
        <v>161190.85144999999</v>
      </c>
      <c r="AB10" s="7">
        <v>333002.48191000009</v>
      </c>
      <c r="AC10" s="7">
        <v>360495.62800999993</v>
      </c>
      <c r="AD10" s="7">
        <v>148722.72924999997</v>
      </c>
      <c r="AE10" s="7">
        <v>213816.71594999993</v>
      </c>
      <c r="AF10" s="7">
        <v>318500.18948000006</v>
      </c>
      <c r="AG10" s="7">
        <v>416793.76514000015</v>
      </c>
      <c r="AH10" s="7">
        <v>188946.3272</v>
      </c>
      <c r="AI10" s="7">
        <v>224479.03386999996</v>
      </c>
      <c r="AJ10" s="7">
        <v>259949.89369000003</v>
      </c>
      <c r="AK10" s="7">
        <v>330974.33662000002</v>
      </c>
      <c r="AL10" s="7">
        <v>388721.28647000005</v>
      </c>
      <c r="AM10" s="7">
        <v>323803.7</v>
      </c>
      <c r="AN10" s="7">
        <v>321523.59999999998</v>
      </c>
      <c r="AO10" s="7">
        <v>292646.7</v>
      </c>
      <c r="AP10" s="58">
        <v>615610.34170999995</v>
      </c>
      <c r="AQ10" s="58">
        <v>446735.5</v>
      </c>
      <c r="AR10" s="58">
        <v>284241</v>
      </c>
      <c r="AS10" s="58">
        <v>409608.3</v>
      </c>
      <c r="AT10" s="59">
        <v>289222.90000000002</v>
      </c>
      <c r="AU10" s="59">
        <v>248378</v>
      </c>
      <c r="AV10" s="59">
        <v>164303.70000000001</v>
      </c>
      <c r="AW10" s="59">
        <v>232859.9</v>
      </c>
      <c r="AX10" s="59">
        <v>643352</v>
      </c>
      <c r="AY10" s="59">
        <v>353914.8</v>
      </c>
      <c r="AZ10" s="59">
        <v>160949.9</v>
      </c>
      <c r="BA10" s="59">
        <v>249624.8</v>
      </c>
    </row>
    <row r="11" spans="1:53" s="12" customFormat="1" ht="33.75">
      <c r="A11" s="10" t="s">
        <v>8</v>
      </c>
      <c r="B11" s="11"/>
      <c r="C11" s="11">
        <f>C10/C7*100</f>
        <v>87.626984543867053</v>
      </c>
      <c r="D11" s="11"/>
      <c r="E11" s="11"/>
      <c r="F11" s="11"/>
      <c r="G11" s="11">
        <f>G10/G7*100</f>
        <v>85.97442996781615</v>
      </c>
      <c r="H11" s="11"/>
      <c r="I11" s="11"/>
      <c r="J11" s="11"/>
      <c r="K11" s="11">
        <f>K10/K7*100</f>
        <v>71.272891086496273</v>
      </c>
      <c r="L11" s="11"/>
      <c r="M11" s="11"/>
      <c r="N11" s="11"/>
      <c r="O11" s="11">
        <f>O10/O7*100</f>
        <v>67.700521747146368</v>
      </c>
      <c r="P11" s="11"/>
      <c r="Q11" s="11"/>
      <c r="R11" s="11"/>
      <c r="S11" s="11">
        <f>S10/S7*100</f>
        <v>64.900662666579549</v>
      </c>
      <c r="T11" s="11"/>
      <c r="U11" s="11"/>
      <c r="V11" s="11"/>
      <c r="W11" s="11">
        <f>W10/W7*100</f>
        <v>66.905798523219673</v>
      </c>
      <c r="X11" s="11"/>
      <c r="Y11" s="11"/>
      <c r="Z11" s="11"/>
      <c r="AA11" s="11">
        <f>AA10/AA7*100</f>
        <v>72.520804371219299</v>
      </c>
      <c r="AB11" s="11"/>
      <c r="AC11" s="11"/>
      <c r="AD11" s="11"/>
      <c r="AE11" s="11">
        <f>AE10/AE7*100</f>
        <v>85.649516269057912</v>
      </c>
      <c r="AF11" s="11"/>
      <c r="AG11" s="11"/>
      <c r="AH11" s="11"/>
      <c r="AI11" s="11">
        <f>AI10/AI7*100</f>
        <v>79.543985647905075</v>
      </c>
      <c r="AJ11" s="11"/>
      <c r="AK11" s="11"/>
      <c r="AL11" s="28"/>
      <c r="AM11" s="11">
        <f>AM10/AM7*100</f>
        <v>81.52966331504183</v>
      </c>
      <c r="AN11" s="28"/>
      <c r="AO11" s="28"/>
      <c r="AP11" s="11"/>
      <c r="AQ11" s="11">
        <f t="shared" ref="AQ11" si="2">AQ10/AQ7*100</f>
        <v>87.678662726968511</v>
      </c>
      <c r="AR11" s="28"/>
      <c r="AS11" s="28"/>
      <c r="AT11" s="11"/>
      <c r="AU11" s="11">
        <f t="shared" ref="AU11" si="3">AU10/AU7*100</f>
        <v>89.245439150526622</v>
      </c>
      <c r="AV11" s="28"/>
      <c r="AW11" s="28"/>
      <c r="AX11" s="11"/>
      <c r="AY11" s="11">
        <f t="shared" ref="AY11" si="4">AY10/AY7*100</f>
        <v>92.224009239213714</v>
      </c>
      <c r="AZ11" s="28"/>
      <c r="BA11" s="28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1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1:45">
      <c r="A18" s="30" t="s">
        <v>2</v>
      </c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1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1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1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1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1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1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1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1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1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1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1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1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1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7890.0579400000006</v>
      </c>
      <c r="C7" s="7">
        <f t="shared" ref="C7:AK7" si="0">C8+C9+C10</f>
        <v>4087.5584400000007</v>
      </c>
      <c r="D7" s="7">
        <f t="shared" si="0"/>
        <v>32448.250039999992</v>
      </c>
      <c r="E7" s="7">
        <f t="shared" si="0"/>
        <v>38850.68836</v>
      </c>
      <c r="F7" s="7">
        <f t="shared" si="0"/>
        <v>7624.9124999999995</v>
      </c>
      <c r="G7" s="7">
        <f t="shared" si="0"/>
        <v>3422.5267600000002</v>
      </c>
      <c r="H7" s="7">
        <f t="shared" si="0"/>
        <v>31605.494989999996</v>
      </c>
      <c r="I7" s="7">
        <f t="shared" si="0"/>
        <v>30235.451219999992</v>
      </c>
      <c r="J7" s="7">
        <f t="shared" si="0"/>
        <v>4234.1333400000003</v>
      </c>
      <c r="K7" s="7">
        <f t="shared" si="0"/>
        <v>2595.2849299999998</v>
      </c>
      <c r="L7" s="7">
        <f t="shared" si="0"/>
        <v>28988.106310000003</v>
      </c>
      <c r="M7" s="7">
        <f t="shared" si="0"/>
        <v>32910.961640000001</v>
      </c>
      <c r="N7" s="7">
        <f t="shared" si="0"/>
        <v>5545.6044299999994</v>
      </c>
      <c r="O7" s="7">
        <f t="shared" si="0"/>
        <v>5300.3164699999998</v>
      </c>
      <c r="P7" s="7">
        <f t="shared" si="0"/>
        <v>27185.650369999996</v>
      </c>
      <c r="Q7" s="7">
        <f t="shared" si="0"/>
        <v>29662.603650000015</v>
      </c>
      <c r="R7" s="7">
        <f t="shared" si="0"/>
        <v>8225.2457800000029</v>
      </c>
      <c r="S7" s="7">
        <f t="shared" si="0"/>
        <v>5865.833340000001</v>
      </c>
      <c r="T7" s="7">
        <f t="shared" si="0"/>
        <v>42601.959710000003</v>
      </c>
      <c r="U7" s="7">
        <f t="shared" si="0"/>
        <v>37861.388619999998</v>
      </c>
      <c r="V7" s="7">
        <f t="shared" si="0"/>
        <v>7089.8769500000008</v>
      </c>
      <c r="W7" s="7">
        <f t="shared" si="0"/>
        <v>4193.2321899999997</v>
      </c>
      <c r="X7" s="7">
        <f t="shared" si="0"/>
        <v>29558.875380000001</v>
      </c>
      <c r="Y7" s="7">
        <f t="shared" si="0"/>
        <v>32002.292749999993</v>
      </c>
      <c r="Z7" s="7">
        <f t="shared" si="0"/>
        <v>9819.9501400000008</v>
      </c>
      <c r="AA7" s="7">
        <f t="shared" si="0"/>
        <v>4996.9010799999987</v>
      </c>
      <c r="AB7" s="7">
        <f t="shared" si="0"/>
        <v>38307.709499999983</v>
      </c>
      <c r="AC7" s="7">
        <f t="shared" si="0"/>
        <v>36241.601980000007</v>
      </c>
      <c r="AD7" s="7">
        <f t="shared" si="0"/>
        <v>7742.2069500000007</v>
      </c>
      <c r="AE7" s="7">
        <f t="shared" si="0"/>
        <v>4281.0136400000001</v>
      </c>
      <c r="AF7" s="7">
        <f t="shared" si="0"/>
        <v>42159.519439999996</v>
      </c>
      <c r="AG7" s="7">
        <f t="shared" si="0"/>
        <v>43667.430620000006</v>
      </c>
      <c r="AH7" s="7">
        <f t="shared" si="0"/>
        <v>9537.7194</v>
      </c>
      <c r="AI7" s="7">
        <f t="shared" si="0"/>
        <v>4589.2379300000002</v>
      </c>
      <c r="AJ7" s="7">
        <f t="shared" si="0"/>
        <v>58754.101220000011</v>
      </c>
      <c r="AK7" s="7">
        <f t="shared" si="0"/>
        <v>48970.781999999999</v>
      </c>
      <c r="AL7" s="7">
        <f t="shared" ref="AL7:BA7" si="1">AL8+AL9+AL10</f>
        <v>8247.3777200000004</v>
      </c>
      <c r="AM7" s="7">
        <f t="shared" si="1"/>
        <v>3803.8999999999996</v>
      </c>
      <c r="AN7" s="7">
        <f t="shared" si="1"/>
        <v>51619.8</v>
      </c>
      <c r="AO7" s="7">
        <f t="shared" si="1"/>
        <v>54523</v>
      </c>
      <c r="AP7" s="7">
        <f t="shared" si="1"/>
        <v>43733.523340000007</v>
      </c>
      <c r="AQ7" s="7">
        <f t="shared" si="1"/>
        <v>26778.2</v>
      </c>
      <c r="AR7" s="7">
        <f t="shared" si="1"/>
        <v>43899.4</v>
      </c>
      <c r="AS7" s="7">
        <f t="shared" si="1"/>
        <v>54655.299999999996</v>
      </c>
      <c r="AT7" s="7">
        <f t="shared" si="1"/>
        <v>19371.699999999997</v>
      </c>
      <c r="AU7" s="7">
        <f t="shared" si="1"/>
        <v>15875.1</v>
      </c>
      <c r="AV7" s="7">
        <f t="shared" si="1"/>
        <v>24902.199999999997</v>
      </c>
      <c r="AW7" s="7">
        <f t="shared" si="1"/>
        <v>31631</v>
      </c>
      <c r="AX7" s="7">
        <f t="shared" si="1"/>
        <v>11743.2</v>
      </c>
      <c r="AY7" s="7">
        <f t="shared" si="1"/>
        <v>13853.6</v>
      </c>
      <c r="AZ7" s="7">
        <f t="shared" si="1"/>
        <v>16964.5</v>
      </c>
      <c r="BA7" s="7">
        <f t="shared" si="1"/>
        <v>23420.2</v>
      </c>
    </row>
    <row r="8" spans="1:53" s="8" customFormat="1" ht="30" customHeight="1">
      <c r="A8" s="6" t="s">
        <v>5</v>
      </c>
      <c r="B8" s="7">
        <v>0</v>
      </c>
      <c r="C8" s="7">
        <v>0</v>
      </c>
      <c r="D8" s="7">
        <v>10351.854049999996</v>
      </c>
      <c r="E8" s="7">
        <v>7919.9900900000021</v>
      </c>
      <c r="F8" s="7">
        <v>42</v>
      </c>
      <c r="G8" s="7">
        <v>61.741000000000007</v>
      </c>
      <c r="H8" s="7">
        <v>11862.534670000008</v>
      </c>
      <c r="I8" s="7">
        <v>6617.1947099999998</v>
      </c>
      <c r="J8" s="7">
        <v>60.148200000000003</v>
      </c>
      <c r="K8" s="7">
        <v>57.971069999999997</v>
      </c>
      <c r="L8" s="7">
        <v>11590.160830000001</v>
      </c>
      <c r="M8" s="7">
        <v>6863.0937900000044</v>
      </c>
      <c r="N8" s="7">
        <v>286.62139999999999</v>
      </c>
      <c r="O8" s="7">
        <v>64.932929999999999</v>
      </c>
      <c r="P8" s="7">
        <v>10318.611489999999</v>
      </c>
      <c r="Q8" s="7">
        <v>5910.5183499999994</v>
      </c>
      <c r="R8" s="7">
        <v>1297.548</v>
      </c>
      <c r="S8" s="7">
        <v>249.42670000000001</v>
      </c>
      <c r="T8" s="7">
        <v>21303.09662</v>
      </c>
      <c r="U8" s="7">
        <v>8677.0808100000031</v>
      </c>
      <c r="V8" s="7">
        <v>44.067500000000003</v>
      </c>
      <c r="W8" s="7">
        <v>6.4055400000000002</v>
      </c>
      <c r="X8" s="7">
        <v>9662.8076000000056</v>
      </c>
      <c r="Y8" s="7">
        <v>5496.0723400000006</v>
      </c>
      <c r="Z8" s="7">
        <v>20.221999999999998</v>
      </c>
      <c r="AA8" s="7">
        <v>8.2334999999999994</v>
      </c>
      <c r="AB8" s="7">
        <v>12606.418149999994</v>
      </c>
      <c r="AC8" s="7">
        <v>6705.57924</v>
      </c>
      <c r="AD8" s="7">
        <v>2002.51</v>
      </c>
      <c r="AE8" s="7">
        <v>586.70728999999994</v>
      </c>
      <c r="AF8" s="7">
        <v>11796.592519999995</v>
      </c>
      <c r="AG8" s="7">
        <v>6173.1317300000019</v>
      </c>
      <c r="AH8" s="7">
        <v>3245.7599999999998</v>
      </c>
      <c r="AI8" s="7">
        <v>868.56972000000007</v>
      </c>
      <c r="AJ8" s="7">
        <v>21715.610489999999</v>
      </c>
      <c r="AK8" s="7">
        <v>8911.6687199999997</v>
      </c>
      <c r="AL8" s="7">
        <v>901.15</v>
      </c>
      <c r="AM8" s="7">
        <v>107.3</v>
      </c>
      <c r="AN8" s="7">
        <v>13476.1</v>
      </c>
      <c r="AO8" s="7">
        <v>8511.7000000000007</v>
      </c>
      <c r="AP8" s="56">
        <v>3128.2750000000001</v>
      </c>
      <c r="AQ8" s="56">
        <v>542.1</v>
      </c>
      <c r="AR8" s="56">
        <v>11270</v>
      </c>
      <c r="AS8" s="56">
        <v>7401.5</v>
      </c>
      <c r="AT8" s="59">
        <v>671.1</v>
      </c>
      <c r="AU8" s="59">
        <v>128.9</v>
      </c>
      <c r="AV8" s="59">
        <v>6019.9</v>
      </c>
      <c r="AW8" s="59">
        <v>4359.6000000000004</v>
      </c>
      <c r="AX8" s="59">
        <v>1017.2</v>
      </c>
      <c r="AY8" s="59">
        <v>239.1</v>
      </c>
      <c r="AZ8" s="59">
        <v>3917.8</v>
      </c>
      <c r="BA8" s="59">
        <v>3069</v>
      </c>
    </row>
    <row r="9" spans="1:53" s="8" customFormat="1" ht="22.5">
      <c r="A9" s="9" t="s">
        <v>6</v>
      </c>
      <c r="B9" s="7">
        <v>6700.5793400000002</v>
      </c>
      <c r="C9" s="7">
        <v>2630.4870100000003</v>
      </c>
      <c r="D9" s="7">
        <v>1300.4449999999997</v>
      </c>
      <c r="E9" s="7">
        <v>6052.6712699999989</v>
      </c>
      <c r="F9" s="7">
        <v>6604.0779999999995</v>
      </c>
      <c r="G9" s="7">
        <v>2392.8672000000001</v>
      </c>
      <c r="H9" s="7">
        <v>281.87374</v>
      </c>
      <c r="I9" s="7">
        <v>982.01875999999993</v>
      </c>
      <c r="J9" s="7">
        <v>3546.0619999999999</v>
      </c>
      <c r="K9" s="7">
        <v>1629.6199300000001</v>
      </c>
      <c r="L9" s="7">
        <v>473.88355000000013</v>
      </c>
      <c r="M9" s="7">
        <v>1722.4108100000003</v>
      </c>
      <c r="N9" s="7">
        <v>3887.4936000000002</v>
      </c>
      <c r="O9" s="7">
        <v>2269.4331400000001</v>
      </c>
      <c r="P9" s="7">
        <v>684.77746999999999</v>
      </c>
      <c r="Q9" s="7">
        <v>1314.5579599999999</v>
      </c>
      <c r="R9" s="7">
        <v>5624.7518000000027</v>
      </c>
      <c r="S9" s="7">
        <v>2438.4749400000005</v>
      </c>
      <c r="T9" s="7">
        <v>1494.1330499999999</v>
      </c>
      <c r="U9" s="7">
        <v>3199.1897800000006</v>
      </c>
      <c r="V9" s="7">
        <v>5181.1430000000009</v>
      </c>
      <c r="W9" s="7">
        <v>1863.48704</v>
      </c>
      <c r="X9" s="7">
        <v>1006.21291</v>
      </c>
      <c r="Y9" s="7">
        <v>2137.0207699999996</v>
      </c>
      <c r="Z9" s="7">
        <v>6117.0550000000003</v>
      </c>
      <c r="AA9" s="7">
        <v>2642.50774</v>
      </c>
      <c r="AB9" s="7">
        <v>1311.4431100000002</v>
      </c>
      <c r="AC9" s="7">
        <v>1175.6275299999998</v>
      </c>
      <c r="AD9" s="7">
        <v>4769.8450000000003</v>
      </c>
      <c r="AE9" s="7">
        <v>1977.4186</v>
      </c>
      <c r="AF9" s="7">
        <v>1460.2084300000001</v>
      </c>
      <c r="AG9" s="7">
        <v>1131.3085900000003</v>
      </c>
      <c r="AH9" s="7">
        <v>5645.5049999999992</v>
      </c>
      <c r="AI9" s="7">
        <v>2055.4135499999998</v>
      </c>
      <c r="AJ9" s="7">
        <v>2115.9983999999999</v>
      </c>
      <c r="AK9" s="7">
        <v>1310.6988999999999</v>
      </c>
      <c r="AL9" s="7">
        <v>4928.6130000000003</v>
      </c>
      <c r="AM9" s="7">
        <v>1915.1</v>
      </c>
      <c r="AN9" s="7">
        <v>3002.1</v>
      </c>
      <c r="AO9" s="7">
        <v>1760.6</v>
      </c>
      <c r="AP9" s="58">
        <v>4932.1629999999996</v>
      </c>
      <c r="AQ9" s="58">
        <v>2392.1999999999998</v>
      </c>
      <c r="AR9" s="58">
        <v>2243.1</v>
      </c>
      <c r="AS9" s="58">
        <v>1935.1</v>
      </c>
      <c r="AT9" s="59">
        <v>2242</v>
      </c>
      <c r="AU9" s="59">
        <v>1046.3000000000002</v>
      </c>
      <c r="AV9" s="59">
        <v>1559.0000000000002</v>
      </c>
      <c r="AW9" s="59">
        <v>1558.5</v>
      </c>
      <c r="AX9" s="59">
        <v>4157.5</v>
      </c>
      <c r="AY9" s="59">
        <v>2559.8000000000002</v>
      </c>
      <c r="AZ9" s="59">
        <v>1019.6</v>
      </c>
      <c r="BA9" s="59">
        <v>805.50000000000011</v>
      </c>
    </row>
    <row r="10" spans="1:53" s="8" customFormat="1" ht="22.5">
      <c r="A10" s="9" t="s">
        <v>11</v>
      </c>
      <c r="B10" s="7">
        <v>1189.4785999999999</v>
      </c>
      <c r="C10" s="7">
        <v>1457.0714300000002</v>
      </c>
      <c r="D10" s="7">
        <v>20795.950989999994</v>
      </c>
      <c r="E10" s="7">
        <v>24878.026999999995</v>
      </c>
      <c r="F10" s="7">
        <v>978.83449999999993</v>
      </c>
      <c r="G10" s="7">
        <v>967.91855999999996</v>
      </c>
      <c r="H10" s="7">
        <v>19461.086579999988</v>
      </c>
      <c r="I10" s="7">
        <v>22636.237749999993</v>
      </c>
      <c r="J10" s="7">
        <v>627.92313999999999</v>
      </c>
      <c r="K10" s="7">
        <v>907.69392999999991</v>
      </c>
      <c r="L10" s="7">
        <v>16924.061930000003</v>
      </c>
      <c r="M10" s="7">
        <v>24325.457039999998</v>
      </c>
      <c r="N10" s="7">
        <v>1371.4894300000001</v>
      </c>
      <c r="O10" s="7">
        <v>2965.9503999999997</v>
      </c>
      <c r="P10" s="7">
        <v>16182.261409999997</v>
      </c>
      <c r="Q10" s="7">
        <v>22437.527340000015</v>
      </c>
      <c r="R10" s="7">
        <v>1302.9459800000002</v>
      </c>
      <c r="S10" s="7">
        <v>3177.9317000000001</v>
      </c>
      <c r="T10" s="7">
        <v>19804.730040000002</v>
      </c>
      <c r="U10" s="7">
        <v>25985.118029999991</v>
      </c>
      <c r="V10" s="7">
        <v>1864.6664499999995</v>
      </c>
      <c r="W10" s="7">
        <v>2323.33961</v>
      </c>
      <c r="X10" s="7">
        <v>18889.854869999996</v>
      </c>
      <c r="Y10" s="7">
        <v>24369.199639999995</v>
      </c>
      <c r="Z10" s="7">
        <v>3682.6731400000008</v>
      </c>
      <c r="AA10" s="7">
        <v>2346.1598399999989</v>
      </c>
      <c r="AB10" s="7">
        <v>24389.848239999988</v>
      </c>
      <c r="AC10" s="7">
        <v>28360.39521000001</v>
      </c>
      <c r="AD10" s="7">
        <v>969.85194999999999</v>
      </c>
      <c r="AE10" s="7">
        <v>1716.8877500000001</v>
      </c>
      <c r="AF10" s="7">
        <v>28902.718489999999</v>
      </c>
      <c r="AG10" s="7">
        <v>36362.990300000005</v>
      </c>
      <c r="AH10" s="7">
        <v>646.45439999999985</v>
      </c>
      <c r="AI10" s="7">
        <v>1665.2546600000003</v>
      </c>
      <c r="AJ10" s="7">
        <v>34922.492330000008</v>
      </c>
      <c r="AK10" s="7">
        <v>38748.414380000002</v>
      </c>
      <c r="AL10" s="7">
        <v>2417.61472</v>
      </c>
      <c r="AM10" s="7">
        <v>1781.5</v>
      </c>
      <c r="AN10" s="7">
        <v>35141.599999999999</v>
      </c>
      <c r="AO10" s="7">
        <v>44250.7</v>
      </c>
      <c r="AP10" s="58">
        <v>35673.085340000005</v>
      </c>
      <c r="AQ10" s="58">
        <v>23843.9</v>
      </c>
      <c r="AR10" s="58">
        <v>30386.3</v>
      </c>
      <c r="AS10" s="58">
        <v>45318.7</v>
      </c>
      <c r="AT10" s="59">
        <v>16458.599999999999</v>
      </c>
      <c r="AU10" s="59">
        <v>14699.9</v>
      </c>
      <c r="AV10" s="59">
        <v>17323.3</v>
      </c>
      <c r="AW10" s="59">
        <v>25712.9</v>
      </c>
      <c r="AX10" s="59">
        <v>6568.5</v>
      </c>
      <c r="AY10" s="59">
        <v>11054.7</v>
      </c>
      <c r="AZ10" s="59">
        <v>12027.1</v>
      </c>
      <c r="BA10" s="59">
        <v>19545.7</v>
      </c>
    </row>
    <row r="11" spans="1:53" s="12" customFormat="1" ht="33.75">
      <c r="A11" s="10" t="s">
        <v>8</v>
      </c>
      <c r="B11" s="11"/>
      <c r="C11" s="11">
        <f>C10/C7*100</f>
        <v>35.646497814964576</v>
      </c>
      <c r="D11" s="11"/>
      <c r="E11" s="11"/>
      <c r="F11" s="11"/>
      <c r="G11" s="11">
        <f>G10/G7*100</f>
        <v>28.280817883217953</v>
      </c>
      <c r="H11" s="11"/>
      <c r="I11" s="11"/>
      <c r="J11" s="11"/>
      <c r="K11" s="11">
        <f>K10/K7*100</f>
        <v>34.974731271606466</v>
      </c>
      <c r="L11" s="11"/>
      <c r="M11" s="11"/>
      <c r="N11" s="11"/>
      <c r="O11" s="11">
        <f>O10/O7*100</f>
        <v>55.957986976577644</v>
      </c>
      <c r="P11" s="11"/>
      <c r="Q11" s="11"/>
      <c r="R11" s="11"/>
      <c r="S11" s="11">
        <f>S10/S7*100</f>
        <v>54.176985873928693</v>
      </c>
      <c r="T11" s="11"/>
      <c r="U11" s="11"/>
      <c r="V11" s="11"/>
      <c r="W11" s="11">
        <f>W10/W7*100</f>
        <v>55.406891503425193</v>
      </c>
      <c r="X11" s="11"/>
      <c r="Y11" s="11"/>
      <c r="Z11" s="11"/>
      <c r="AA11" s="11">
        <f>AA10/AA7*100</f>
        <v>46.952297082494965</v>
      </c>
      <c r="AB11" s="11"/>
      <c r="AC11" s="11"/>
      <c r="AD11" s="11"/>
      <c r="AE11" s="11">
        <f>AE10/AE7*100</f>
        <v>40.104701698637896</v>
      </c>
      <c r="AF11" s="11"/>
      <c r="AG11" s="11"/>
      <c r="AH11" s="11"/>
      <c r="AI11" s="11">
        <f>AI10/AI7*100</f>
        <v>36.286082469470045</v>
      </c>
      <c r="AJ11" s="11"/>
      <c r="AK11" s="11"/>
      <c r="AL11" s="28"/>
      <c r="AM11" s="11">
        <f>AM10/AM7*100</f>
        <v>46.833512973527178</v>
      </c>
      <c r="AN11" s="28"/>
      <c r="AO11" s="28"/>
      <c r="AP11" s="11"/>
      <c r="AQ11" s="11">
        <f t="shared" ref="AQ11" si="2">AQ10/AQ7*100</f>
        <v>89.042205973515777</v>
      </c>
      <c r="AR11" s="28"/>
      <c r="AS11" s="28"/>
      <c r="AT11" s="11"/>
      <c r="AU11" s="11">
        <f t="shared" ref="AU11" si="3">AU10/AU7*100</f>
        <v>92.597211986066227</v>
      </c>
      <c r="AV11" s="28"/>
      <c r="AW11" s="28"/>
      <c r="AX11" s="11"/>
      <c r="AY11" s="11">
        <f t="shared" ref="AY11" si="4">AY10/AY7*100</f>
        <v>79.796587168678172</v>
      </c>
      <c r="AZ11" s="28"/>
      <c r="BA11" s="28"/>
    </row>
    <row r="12" spans="1:53" ht="12" customHeight="1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 t="s">
        <v>35</v>
      </c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39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28028.877159999996</v>
      </c>
      <c r="C7" s="7">
        <f t="shared" ref="C7:AK7" si="0">C8+C9+C10</f>
        <v>15917.706499999997</v>
      </c>
      <c r="D7" s="7">
        <f t="shared" si="0"/>
        <v>102990.81762000003</v>
      </c>
      <c r="E7" s="7">
        <f t="shared" si="0"/>
        <v>103507.23799999995</v>
      </c>
      <c r="F7" s="7">
        <f t="shared" si="0"/>
        <v>50739.469069999992</v>
      </c>
      <c r="G7" s="7">
        <f t="shared" si="0"/>
        <v>22696.365900000001</v>
      </c>
      <c r="H7" s="7">
        <f t="shared" si="0"/>
        <v>98147.265849999996</v>
      </c>
      <c r="I7" s="7">
        <f t="shared" si="0"/>
        <v>91515.230750000017</v>
      </c>
      <c r="J7" s="7">
        <f t="shared" si="0"/>
        <v>65274.282329999987</v>
      </c>
      <c r="K7" s="7">
        <f t="shared" si="0"/>
        <v>27783.935580000001</v>
      </c>
      <c r="L7" s="7">
        <f t="shared" si="0"/>
        <v>103300.22712</v>
      </c>
      <c r="M7" s="7">
        <f t="shared" si="0"/>
        <v>102292.68239999999</v>
      </c>
      <c r="N7" s="7">
        <f t="shared" si="0"/>
        <v>96524.564740000016</v>
      </c>
      <c r="O7" s="7">
        <f t="shared" si="0"/>
        <v>38351.309280000001</v>
      </c>
      <c r="P7" s="7">
        <f t="shared" si="0"/>
        <v>101198.18818</v>
      </c>
      <c r="Q7" s="7">
        <f t="shared" si="0"/>
        <v>100580.17212999998</v>
      </c>
      <c r="R7" s="7">
        <f t="shared" si="0"/>
        <v>134555.39921999999</v>
      </c>
      <c r="S7" s="7">
        <f t="shared" si="0"/>
        <v>57416.213449999996</v>
      </c>
      <c r="T7" s="7">
        <f t="shared" si="0"/>
        <v>140889.50224</v>
      </c>
      <c r="U7" s="7">
        <f t="shared" si="0"/>
        <v>130732.77719999998</v>
      </c>
      <c r="V7" s="7">
        <f t="shared" si="0"/>
        <v>129963.96342999997</v>
      </c>
      <c r="W7" s="7">
        <f t="shared" si="0"/>
        <v>64484.653559999992</v>
      </c>
      <c r="X7" s="7">
        <f t="shared" si="0"/>
        <v>237449.68747</v>
      </c>
      <c r="Y7" s="7">
        <f t="shared" si="0"/>
        <v>135668.43515999999</v>
      </c>
      <c r="Z7" s="7">
        <f t="shared" si="0"/>
        <v>95122.357019999996</v>
      </c>
      <c r="AA7" s="7">
        <f t="shared" si="0"/>
        <v>64931.925200000005</v>
      </c>
      <c r="AB7" s="7">
        <f t="shared" si="0"/>
        <v>306430.9702000001</v>
      </c>
      <c r="AC7" s="7">
        <f t="shared" si="0"/>
        <v>234214.42409000004</v>
      </c>
      <c r="AD7" s="7">
        <f t="shared" si="0"/>
        <v>98239.775110000031</v>
      </c>
      <c r="AE7" s="7">
        <f t="shared" si="0"/>
        <v>72160.52797000001</v>
      </c>
      <c r="AF7" s="7">
        <f t="shared" si="0"/>
        <v>325052.07202000002</v>
      </c>
      <c r="AG7" s="7">
        <f t="shared" si="0"/>
        <v>293232.52818999998</v>
      </c>
      <c r="AH7" s="7">
        <f t="shared" si="0"/>
        <v>125377.09007000002</v>
      </c>
      <c r="AI7" s="7">
        <f t="shared" si="0"/>
        <v>63527.481240000008</v>
      </c>
      <c r="AJ7" s="7">
        <f t="shared" si="0"/>
        <v>347243.95245000004</v>
      </c>
      <c r="AK7" s="7">
        <f t="shared" si="0"/>
        <v>195401.80254999993</v>
      </c>
      <c r="AL7" s="7">
        <f t="shared" ref="AL7:BA7" si="1">AL8+AL9+AL10</f>
        <v>116258.23278999999</v>
      </c>
      <c r="AM7" s="7">
        <f t="shared" si="1"/>
        <v>63519.799999999996</v>
      </c>
      <c r="AN7" s="7">
        <f t="shared" si="1"/>
        <v>219680.1</v>
      </c>
      <c r="AO7" s="7">
        <f t="shared" si="1"/>
        <v>179204.2</v>
      </c>
      <c r="AP7" s="7">
        <f t="shared" si="1"/>
        <v>110953.41901000001</v>
      </c>
      <c r="AQ7" s="7">
        <f t="shared" si="1"/>
        <v>59521.5</v>
      </c>
      <c r="AR7" s="7">
        <f t="shared" si="1"/>
        <v>145775.1</v>
      </c>
      <c r="AS7" s="7">
        <f t="shared" si="1"/>
        <v>165499.09999999998</v>
      </c>
      <c r="AT7" s="7">
        <f t="shared" si="1"/>
        <v>54587.8</v>
      </c>
      <c r="AU7" s="7">
        <f t="shared" si="1"/>
        <v>25373.9</v>
      </c>
      <c r="AV7" s="7">
        <f t="shared" si="1"/>
        <v>79232.600000000006</v>
      </c>
      <c r="AW7" s="7">
        <f t="shared" si="1"/>
        <v>95596.2</v>
      </c>
      <c r="AX7" s="7">
        <f t="shared" si="1"/>
        <v>61725</v>
      </c>
      <c r="AY7" s="7">
        <f t="shared" si="1"/>
        <v>40212.699999999997</v>
      </c>
      <c r="AZ7" s="7">
        <f t="shared" si="1"/>
        <v>114715.90000000001</v>
      </c>
      <c r="BA7" s="7">
        <f t="shared" si="1"/>
        <v>100621.3</v>
      </c>
    </row>
    <row r="8" spans="1:53" s="8" customFormat="1" ht="30" customHeight="1">
      <c r="A8" s="6" t="s">
        <v>5</v>
      </c>
      <c r="B8" s="7">
        <v>913.39774999999986</v>
      </c>
      <c r="C8" s="7">
        <v>275.95023000000003</v>
      </c>
      <c r="D8" s="7">
        <v>28873.606800000005</v>
      </c>
      <c r="E8" s="7">
        <v>17999.796899999998</v>
      </c>
      <c r="F8" s="7">
        <v>8995.8936999999987</v>
      </c>
      <c r="G8" s="7">
        <v>4268.3200199999992</v>
      </c>
      <c r="H8" s="7">
        <v>22929.42147999999</v>
      </c>
      <c r="I8" s="7">
        <v>16620.026010000009</v>
      </c>
      <c r="J8" s="7">
        <v>16398.376</v>
      </c>
      <c r="K8" s="7">
        <v>5875.1793299999999</v>
      </c>
      <c r="L8" s="7">
        <v>30384.596660000003</v>
      </c>
      <c r="M8" s="7">
        <v>21100.795790000004</v>
      </c>
      <c r="N8" s="7">
        <v>28045.884000000002</v>
      </c>
      <c r="O8" s="7">
        <v>7155.8688199999997</v>
      </c>
      <c r="P8" s="7">
        <v>40735.5645</v>
      </c>
      <c r="Q8" s="7">
        <v>28803.049779999998</v>
      </c>
      <c r="R8" s="7">
        <v>74471.788</v>
      </c>
      <c r="S8" s="7">
        <v>20359.039410000001</v>
      </c>
      <c r="T8" s="7">
        <v>65418.020830000001</v>
      </c>
      <c r="U8" s="7">
        <v>28763.091400000005</v>
      </c>
      <c r="V8" s="7">
        <v>59600.889139999999</v>
      </c>
      <c r="W8" s="7">
        <v>13439.648359999999</v>
      </c>
      <c r="X8" s="7">
        <v>138734.07993000004</v>
      </c>
      <c r="Y8" s="7">
        <v>27877.515970000004</v>
      </c>
      <c r="Z8" s="7">
        <v>36441.000680000012</v>
      </c>
      <c r="AA8" s="7">
        <v>11233.005970000002</v>
      </c>
      <c r="AB8" s="7">
        <v>190273.02039000005</v>
      </c>
      <c r="AC8" s="7">
        <v>52019.536449999992</v>
      </c>
      <c r="AD8" s="7">
        <v>27132.96326</v>
      </c>
      <c r="AE8" s="7">
        <v>12340.944750000001</v>
      </c>
      <c r="AF8" s="7">
        <v>201447.70025000008</v>
      </c>
      <c r="AG8" s="7">
        <v>72258.458769999968</v>
      </c>
      <c r="AH8" s="7">
        <v>40442.743390000003</v>
      </c>
      <c r="AI8" s="7">
        <v>14205.88492</v>
      </c>
      <c r="AJ8" s="7">
        <v>240233.61546000003</v>
      </c>
      <c r="AK8" s="7">
        <v>64683.967779999984</v>
      </c>
      <c r="AL8" s="7">
        <v>30020.694620000002</v>
      </c>
      <c r="AM8" s="7">
        <v>14590.3</v>
      </c>
      <c r="AN8" s="7">
        <v>122406.5</v>
      </c>
      <c r="AO8" s="7">
        <v>43031</v>
      </c>
      <c r="AP8" s="56">
        <v>43949.338690000004</v>
      </c>
      <c r="AQ8" s="56">
        <v>16080.4</v>
      </c>
      <c r="AR8" s="56">
        <v>66865.100000000006</v>
      </c>
      <c r="AS8" s="56">
        <v>23521.3</v>
      </c>
      <c r="AT8" s="59">
        <v>16933.900000000001</v>
      </c>
      <c r="AU8" s="59">
        <v>5453.1</v>
      </c>
      <c r="AV8" s="59">
        <v>33850.400000000001</v>
      </c>
      <c r="AW8" s="59">
        <v>14729.9</v>
      </c>
      <c r="AX8" s="59">
        <v>28323.599999999999</v>
      </c>
      <c r="AY8" s="59">
        <v>8199.5</v>
      </c>
      <c r="AZ8" s="59">
        <v>71360.600000000006</v>
      </c>
      <c r="BA8" s="59">
        <v>18397.5</v>
      </c>
    </row>
    <row r="9" spans="1:53" s="8" customFormat="1" ht="22.5">
      <c r="A9" s="9" t="s">
        <v>6</v>
      </c>
      <c r="B9" s="7">
        <v>3208.4396400000001</v>
      </c>
      <c r="C9" s="7">
        <v>3519.04898</v>
      </c>
      <c r="D9" s="7">
        <v>7279.073629999999</v>
      </c>
      <c r="E9" s="7">
        <v>16150.834379999995</v>
      </c>
      <c r="F9" s="7">
        <v>2328.7822000000006</v>
      </c>
      <c r="G9" s="7">
        <v>4950.9967400000005</v>
      </c>
      <c r="H9" s="7">
        <v>5665.3501699999997</v>
      </c>
      <c r="I9" s="7">
        <v>9411.4158599999973</v>
      </c>
      <c r="J9" s="7">
        <v>3028.7249999999995</v>
      </c>
      <c r="K9" s="7">
        <v>6078.6948400000001</v>
      </c>
      <c r="L9" s="7">
        <v>9557.8368500000015</v>
      </c>
      <c r="M9" s="7">
        <v>18524.275930000003</v>
      </c>
      <c r="N9" s="7">
        <v>1693.9985299999998</v>
      </c>
      <c r="O9" s="7">
        <v>4439.4371200000005</v>
      </c>
      <c r="P9" s="7">
        <v>10779.37839</v>
      </c>
      <c r="Q9" s="7">
        <v>21561.167290000005</v>
      </c>
      <c r="R9" s="7">
        <v>4167.8550000000005</v>
      </c>
      <c r="S9" s="7">
        <v>8573.0315600000013</v>
      </c>
      <c r="T9" s="7">
        <v>13912.334910000001</v>
      </c>
      <c r="U9" s="7">
        <v>38291.695219999994</v>
      </c>
      <c r="V9" s="7">
        <v>2079.0459700000001</v>
      </c>
      <c r="W9" s="7">
        <v>4462.5993699999999</v>
      </c>
      <c r="X9" s="7">
        <v>10528.182630000003</v>
      </c>
      <c r="Y9" s="7">
        <v>31538.831799999996</v>
      </c>
      <c r="Z9" s="7">
        <v>2102.4163899999999</v>
      </c>
      <c r="AA9" s="7">
        <v>3545.4483399999999</v>
      </c>
      <c r="AB9" s="7">
        <v>15856.132370000003</v>
      </c>
      <c r="AC9" s="7">
        <v>57957.983390000023</v>
      </c>
      <c r="AD9" s="7">
        <v>547.68082000000004</v>
      </c>
      <c r="AE9" s="7">
        <v>1659.4902599999998</v>
      </c>
      <c r="AF9" s="7">
        <v>16282.198569999999</v>
      </c>
      <c r="AG9" s="7">
        <v>56590.77493</v>
      </c>
      <c r="AH9" s="7">
        <v>3975.4310500000001</v>
      </c>
      <c r="AI9" s="7">
        <v>4668.4841800000004</v>
      </c>
      <c r="AJ9" s="7">
        <v>9399.4875599999978</v>
      </c>
      <c r="AK9" s="7">
        <v>25242.695059999998</v>
      </c>
      <c r="AL9" s="7">
        <v>4123.7522600000002</v>
      </c>
      <c r="AM9" s="7">
        <v>7986.8</v>
      </c>
      <c r="AN9" s="7">
        <v>9512.2000000000007</v>
      </c>
      <c r="AO9" s="7">
        <v>25317.200000000001</v>
      </c>
      <c r="AP9" s="58">
        <v>2419.2083000000002</v>
      </c>
      <c r="AQ9" s="58">
        <v>6123.2</v>
      </c>
      <c r="AR9" s="58">
        <v>9146.7999999999993</v>
      </c>
      <c r="AS9" s="58">
        <v>29555.599999999999</v>
      </c>
      <c r="AT9" s="59">
        <v>1468.8</v>
      </c>
      <c r="AU9" s="59">
        <v>1820.4000000000003</v>
      </c>
      <c r="AV9" s="59">
        <v>5452.0000000000009</v>
      </c>
      <c r="AW9" s="59">
        <v>17783.299999999996</v>
      </c>
      <c r="AX9" s="59">
        <v>1029.1000000000001</v>
      </c>
      <c r="AY9" s="59">
        <v>6863.7999999999993</v>
      </c>
      <c r="AZ9" s="59">
        <v>6416.8000000000011</v>
      </c>
      <c r="BA9" s="59">
        <v>22264.999999999996</v>
      </c>
    </row>
    <row r="10" spans="1:53" s="8" customFormat="1" ht="22.5">
      <c r="A10" s="9" t="s">
        <v>11</v>
      </c>
      <c r="B10" s="7">
        <v>23907.039769999996</v>
      </c>
      <c r="C10" s="7">
        <v>12122.707289999997</v>
      </c>
      <c r="D10" s="7">
        <v>66838.137190000023</v>
      </c>
      <c r="E10" s="7">
        <v>69356.606719999967</v>
      </c>
      <c r="F10" s="7">
        <v>39414.793169999997</v>
      </c>
      <c r="G10" s="7">
        <v>13477.049140000001</v>
      </c>
      <c r="H10" s="7">
        <v>69552.494200000016</v>
      </c>
      <c r="I10" s="7">
        <v>65483.788880000015</v>
      </c>
      <c r="J10" s="7">
        <v>45847.181329999992</v>
      </c>
      <c r="K10" s="7">
        <v>15830.061410000002</v>
      </c>
      <c r="L10" s="7">
        <v>63357.793609999986</v>
      </c>
      <c r="M10" s="7">
        <v>62667.610679999983</v>
      </c>
      <c r="N10" s="7">
        <v>66784.682210000014</v>
      </c>
      <c r="O10" s="7">
        <v>26756.003339999999</v>
      </c>
      <c r="P10" s="7">
        <v>49683.245289999992</v>
      </c>
      <c r="Q10" s="7">
        <v>50215.955059999978</v>
      </c>
      <c r="R10" s="7">
        <v>55915.756219999996</v>
      </c>
      <c r="S10" s="7">
        <v>28484.142479999995</v>
      </c>
      <c r="T10" s="7">
        <v>61559.14650000001</v>
      </c>
      <c r="U10" s="7">
        <v>63677.990579999976</v>
      </c>
      <c r="V10" s="7">
        <v>68284.028319999983</v>
      </c>
      <c r="W10" s="7">
        <v>46582.405829999996</v>
      </c>
      <c r="X10" s="7">
        <v>88187.424909999987</v>
      </c>
      <c r="Y10" s="7">
        <v>76252.087389999986</v>
      </c>
      <c r="Z10" s="7">
        <v>56578.939949999985</v>
      </c>
      <c r="AA10" s="7">
        <v>50153.470890000004</v>
      </c>
      <c r="AB10" s="7">
        <v>100301.81744000003</v>
      </c>
      <c r="AC10" s="7">
        <v>124236.90425000002</v>
      </c>
      <c r="AD10" s="7">
        <v>70559.131030000033</v>
      </c>
      <c r="AE10" s="7">
        <v>58160.092960000009</v>
      </c>
      <c r="AF10" s="7">
        <v>107322.17319999995</v>
      </c>
      <c r="AG10" s="7">
        <v>164383.29449000003</v>
      </c>
      <c r="AH10" s="7">
        <v>80958.915630000018</v>
      </c>
      <c r="AI10" s="7">
        <v>44653.112140000005</v>
      </c>
      <c r="AJ10" s="7">
        <v>97610.849430000017</v>
      </c>
      <c r="AK10" s="7">
        <v>105475.13970999996</v>
      </c>
      <c r="AL10" s="7">
        <v>82113.785909999991</v>
      </c>
      <c r="AM10" s="7">
        <v>40942.699999999997</v>
      </c>
      <c r="AN10" s="7">
        <v>87761.4</v>
      </c>
      <c r="AO10" s="7">
        <v>110856</v>
      </c>
      <c r="AP10" s="58">
        <v>64584.872020000017</v>
      </c>
      <c r="AQ10" s="58">
        <v>37317.9</v>
      </c>
      <c r="AR10" s="58">
        <v>69763.199999999997</v>
      </c>
      <c r="AS10" s="58">
        <v>112422.2</v>
      </c>
      <c r="AT10" s="59">
        <v>36185.1</v>
      </c>
      <c r="AU10" s="59">
        <v>18100.400000000001</v>
      </c>
      <c r="AV10" s="59">
        <v>39930.199999999997</v>
      </c>
      <c r="AW10" s="59">
        <v>63083</v>
      </c>
      <c r="AX10" s="59">
        <v>32372.3</v>
      </c>
      <c r="AY10" s="59">
        <v>25149.4</v>
      </c>
      <c r="AZ10" s="59">
        <v>36938.5</v>
      </c>
      <c r="BA10" s="59">
        <v>59958.8</v>
      </c>
    </row>
    <row r="11" spans="1:53" s="12" customFormat="1" ht="33.75">
      <c r="A11" s="10" t="s">
        <v>8</v>
      </c>
      <c r="B11" s="11"/>
      <c r="C11" s="11">
        <f>C10/C7*100</f>
        <v>76.158630579097547</v>
      </c>
      <c r="D11" s="11"/>
      <c r="E11" s="11"/>
      <c r="F11" s="11"/>
      <c r="G11" s="11">
        <f>G10/G7*100</f>
        <v>59.379766784602296</v>
      </c>
      <c r="H11" s="11"/>
      <c r="I11" s="11"/>
      <c r="J11" s="11"/>
      <c r="K11" s="11">
        <f>K10/K7*100</f>
        <v>56.975590676920227</v>
      </c>
      <c r="L11" s="11"/>
      <c r="M11" s="11"/>
      <c r="N11" s="11"/>
      <c r="O11" s="11">
        <f>O10/O7*100</f>
        <v>69.765553881502314</v>
      </c>
      <c r="P11" s="11"/>
      <c r="Q11" s="11"/>
      <c r="R11" s="11"/>
      <c r="S11" s="11">
        <f>S10/S7*100</f>
        <v>49.609928569749663</v>
      </c>
      <c r="T11" s="11"/>
      <c r="U11" s="11"/>
      <c r="V11" s="11"/>
      <c r="W11" s="11">
        <f>W10/W7*100</f>
        <v>72.237971762781072</v>
      </c>
      <c r="X11" s="11"/>
      <c r="Y11" s="11"/>
      <c r="Z11" s="11"/>
      <c r="AA11" s="11">
        <f>AA10/AA7*100</f>
        <v>77.240079876762991</v>
      </c>
      <c r="AB11" s="11"/>
      <c r="AC11" s="11"/>
      <c r="AD11" s="11"/>
      <c r="AE11" s="11">
        <f>AE10/AE7*100</f>
        <v>80.598208738410932</v>
      </c>
      <c r="AF11" s="11"/>
      <c r="AG11" s="11"/>
      <c r="AH11" s="11"/>
      <c r="AI11" s="11">
        <f>AI10/AI7*100</f>
        <v>70.289442094052717</v>
      </c>
      <c r="AJ11" s="11"/>
      <c r="AK11" s="11"/>
      <c r="AL11" s="28"/>
      <c r="AM11" s="11">
        <f>AM10/AM7*100</f>
        <v>64.456594636632985</v>
      </c>
      <c r="AN11" s="28"/>
      <c r="AO11" s="28"/>
      <c r="AP11" s="11"/>
      <c r="AQ11" s="11">
        <f t="shared" ref="AQ11" si="2">AQ10/AQ7*100</f>
        <v>62.696504624379422</v>
      </c>
      <c r="AR11" s="28"/>
      <c r="AS11" s="28"/>
      <c r="AT11" s="11"/>
      <c r="AU11" s="11">
        <f t="shared" ref="AU11" si="3">AU10/AU7*100</f>
        <v>71.334717958216913</v>
      </c>
      <c r="AV11" s="28"/>
      <c r="AW11" s="28"/>
      <c r="AX11" s="11"/>
      <c r="AY11" s="11">
        <f t="shared" ref="AY11" si="4">AY10/AY7*100</f>
        <v>62.540938559211398</v>
      </c>
      <c r="AZ11" s="28"/>
      <c r="BA11" s="28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65470.182180000003</v>
      </c>
      <c r="C7" s="7">
        <f t="shared" ref="C7:AK7" si="0">C8+C9+C10</f>
        <v>16545.612300000001</v>
      </c>
      <c r="D7" s="7">
        <f t="shared" si="0"/>
        <v>224545.29123</v>
      </c>
      <c r="E7" s="7">
        <f t="shared" si="0"/>
        <v>68665.328130000009</v>
      </c>
      <c r="F7" s="7">
        <f t="shared" si="0"/>
        <v>79472.923730000024</v>
      </c>
      <c r="G7" s="7">
        <f t="shared" si="0"/>
        <v>15273.077419999998</v>
      </c>
      <c r="H7" s="7">
        <f t="shared" si="0"/>
        <v>204003.45462000003</v>
      </c>
      <c r="I7" s="7">
        <f t="shared" si="0"/>
        <v>101824.34512</v>
      </c>
      <c r="J7" s="7">
        <f t="shared" si="0"/>
        <v>195430.62681999998</v>
      </c>
      <c r="K7" s="7">
        <f t="shared" si="0"/>
        <v>39105.414300000004</v>
      </c>
      <c r="L7" s="7">
        <f t="shared" si="0"/>
        <v>348396.60506000003</v>
      </c>
      <c r="M7" s="7">
        <f t="shared" si="0"/>
        <v>168007.16220000002</v>
      </c>
      <c r="N7" s="7">
        <f t="shared" si="0"/>
        <v>144205.64671</v>
      </c>
      <c r="O7" s="7">
        <f t="shared" si="0"/>
        <v>47395.077640000003</v>
      </c>
      <c r="P7" s="7">
        <f t="shared" si="0"/>
        <v>234824.78812999991</v>
      </c>
      <c r="Q7" s="7">
        <f t="shared" si="0"/>
        <v>97577.870020000002</v>
      </c>
      <c r="R7" s="7">
        <f t="shared" si="0"/>
        <v>106370.46037999999</v>
      </c>
      <c r="S7" s="7">
        <f t="shared" si="0"/>
        <v>28100.543039999997</v>
      </c>
      <c r="T7" s="7">
        <f t="shared" si="0"/>
        <v>239115.96286</v>
      </c>
      <c r="U7" s="7">
        <f t="shared" si="0"/>
        <v>103884.58663000001</v>
      </c>
      <c r="V7" s="7">
        <f t="shared" si="0"/>
        <v>102739.92611999999</v>
      </c>
      <c r="W7" s="7">
        <f t="shared" si="0"/>
        <v>26891.281780000001</v>
      </c>
      <c r="X7" s="7">
        <f t="shared" si="0"/>
        <v>182488.43692000004</v>
      </c>
      <c r="Y7" s="7">
        <f t="shared" si="0"/>
        <v>92650.829930000036</v>
      </c>
      <c r="Z7" s="7">
        <f t="shared" si="0"/>
        <v>73217.529030000005</v>
      </c>
      <c r="AA7" s="7">
        <f t="shared" si="0"/>
        <v>23991.129489999999</v>
      </c>
      <c r="AB7" s="7">
        <f t="shared" si="0"/>
        <v>280190.03449000005</v>
      </c>
      <c r="AC7" s="7">
        <f t="shared" si="0"/>
        <v>135875.7023</v>
      </c>
      <c r="AD7" s="7">
        <f t="shared" si="0"/>
        <v>106033.94259000001</v>
      </c>
      <c r="AE7" s="7">
        <f t="shared" si="0"/>
        <v>26979.71718</v>
      </c>
      <c r="AF7" s="7">
        <f t="shared" si="0"/>
        <v>315786.78566000011</v>
      </c>
      <c r="AG7" s="7">
        <f t="shared" si="0"/>
        <v>217916.24796000007</v>
      </c>
      <c r="AH7" s="7">
        <f t="shared" si="0"/>
        <v>81075.108359999998</v>
      </c>
      <c r="AI7" s="7">
        <f t="shared" si="0"/>
        <v>26601.278990000006</v>
      </c>
      <c r="AJ7" s="7">
        <f t="shared" si="0"/>
        <v>216204.17730000001</v>
      </c>
      <c r="AK7" s="7">
        <f t="shared" si="0"/>
        <v>149051.93098999999</v>
      </c>
      <c r="AL7" s="7">
        <f t="shared" ref="AL7:BA7" si="1">AL8+AL9+AL10</f>
        <v>183412.02784000002</v>
      </c>
      <c r="AM7" s="7">
        <f t="shared" si="1"/>
        <v>38227.599999999999</v>
      </c>
      <c r="AN7" s="7">
        <f t="shared" si="1"/>
        <v>304528.2</v>
      </c>
      <c r="AO7" s="7">
        <f t="shared" si="1"/>
        <v>184988</v>
      </c>
      <c r="AP7" s="7">
        <f t="shared" si="1"/>
        <v>198874.03149000002</v>
      </c>
      <c r="AQ7" s="7">
        <f t="shared" si="1"/>
        <v>62622.700000000004</v>
      </c>
      <c r="AR7" s="7">
        <f t="shared" si="1"/>
        <v>171270.09999999998</v>
      </c>
      <c r="AS7" s="7">
        <f t="shared" si="1"/>
        <v>134432.69999999998</v>
      </c>
      <c r="AT7" s="7">
        <f t="shared" si="1"/>
        <v>103065</v>
      </c>
      <c r="AU7" s="7">
        <f t="shared" si="1"/>
        <v>37445.4</v>
      </c>
      <c r="AV7" s="7">
        <f t="shared" si="1"/>
        <v>118997.1</v>
      </c>
      <c r="AW7" s="7">
        <f t="shared" si="1"/>
        <v>86371.4</v>
      </c>
      <c r="AX7" s="7">
        <f t="shared" si="1"/>
        <v>123805.7</v>
      </c>
      <c r="AY7" s="7">
        <f t="shared" si="1"/>
        <v>25834.199999999997</v>
      </c>
      <c r="AZ7" s="7">
        <f t="shared" si="1"/>
        <v>118292.5</v>
      </c>
      <c r="BA7" s="7">
        <f t="shared" si="1"/>
        <v>90433</v>
      </c>
    </row>
    <row r="8" spans="1:53" s="8" customFormat="1" ht="30" customHeight="1">
      <c r="A8" s="6" t="s">
        <v>5</v>
      </c>
      <c r="B8" s="7">
        <v>59830.249000000003</v>
      </c>
      <c r="C8" s="7">
        <v>11936.711290000001</v>
      </c>
      <c r="D8" s="7">
        <v>188135.11319</v>
      </c>
      <c r="E8" s="7">
        <v>36450.975839999992</v>
      </c>
      <c r="F8" s="7">
        <v>66922.91240000003</v>
      </c>
      <c r="G8" s="7">
        <v>9206.2107699999979</v>
      </c>
      <c r="H8" s="7">
        <v>79754.375200000024</v>
      </c>
      <c r="I8" s="7">
        <v>30081.266070000012</v>
      </c>
      <c r="J8" s="7">
        <v>151897.16399999996</v>
      </c>
      <c r="K8" s="7">
        <v>16363.738679999999</v>
      </c>
      <c r="L8" s="7">
        <v>39066.23889000003</v>
      </c>
      <c r="M8" s="7">
        <v>12680.47928</v>
      </c>
      <c r="N8" s="7">
        <v>87542.816999999981</v>
      </c>
      <c r="O8" s="7">
        <v>11032.0095</v>
      </c>
      <c r="P8" s="7">
        <v>40492.992949999985</v>
      </c>
      <c r="Q8" s="7">
        <v>7222.3466100000014</v>
      </c>
      <c r="R8" s="7">
        <v>91821.538919999992</v>
      </c>
      <c r="S8" s="7">
        <v>11572.660389999997</v>
      </c>
      <c r="T8" s="7">
        <v>43768.765629999994</v>
      </c>
      <c r="U8" s="7">
        <v>9485.49964</v>
      </c>
      <c r="V8" s="7">
        <v>71978.312999999995</v>
      </c>
      <c r="W8" s="7">
        <v>8284.3302399999993</v>
      </c>
      <c r="X8" s="7">
        <v>41459.166880000004</v>
      </c>
      <c r="Y8" s="7">
        <v>9690.2057100000002</v>
      </c>
      <c r="Z8" s="7">
        <v>52128.715440000007</v>
      </c>
      <c r="AA8" s="7">
        <v>8186.7084499999992</v>
      </c>
      <c r="AB8" s="7">
        <v>52511.298970000003</v>
      </c>
      <c r="AC8" s="7">
        <v>10002.206050000003</v>
      </c>
      <c r="AD8" s="7">
        <v>98302.303530000019</v>
      </c>
      <c r="AE8" s="7">
        <v>11992.137049999999</v>
      </c>
      <c r="AF8" s="7">
        <v>24119.497390000008</v>
      </c>
      <c r="AG8" s="7">
        <v>7519.2417200000009</v>
      </c>
      <c r="AH8" s="7">
        <v>57744.328999999998</v>
      </c>
      <c r="AI8" s="7">
        <v>7171.4076200000009</v>
      </c>
      <c r="AJ8" s="7">
        <v>26266.603190000009</v>
      </c>
      <c r="AK8" s="7">
        <v>8469.1952799999999</v>
      </c>
      <c r="AL8" s="7">
        <v>108756.52302000002</v>
      </c>
      <c r="AM8" s="7">
        <v>8905.2000000000007</v>
      </c>
      <c r="AN8" s="7">
        <v>91365.9</v>
      </c>
      <c r="AO8" s="7">
        <v>39243.1</v>
      </c>
      <c r="AP8" s="56">
        <v>100294.37830000001</v>
      </c>
      <c r="AQ8" s="56">
        <v>16102.4</v>
      </c>
      <c r="AR8" s="56">
        <v>13999.8</v>
      </c>
      <c r="AS8" s="56">
        <v>4427.1000000000004</v>
      </c>
      <c r="AT8" s="59">
        <v>43308.4</v>
      </c>
      <c r="AU8" s="59">
        <v>7206.6</v>
      </c>
      <c r="AV8" s="59">
        <v>7146.8</v>
      </c>
      <c r="AW8" s="59">
        <v>2783</v>
      </c>
      <c r="AX8" s="59">
        <v>70660</v>
      </c>
      <c r="AY8" s="59">
        <v>12604.8</v>
      </c>
      <c r="AZ8" s="59">
        <v>10449.1</v>
      </c>
      <c r="BA8" s="59">
        <v>5089.8</v>
      </c>
    </row>
    <row r="9" spans="1:53" s="8" customFormat="1" ht="22.5">
      <c r="A9" s="9" t="s">
        <v>6</v>
      </c>
      <c r="B9" s="7">
        <v>880.60350000000005</v>
      </c>
      <c r="C9" s="7">
        <v>342.38806999999997</v>
      </c>
      <c r="D9" s="7">
        <v>216.25710000000001</v>
      </c>
      <c r="E9" s="7">
        <v>747.19594999999993</v>
      </c>
      <c r="F9" s="7">
        <v>1200.49053</v>
      </c>
      <c r="G9" s="7">
        <v>1379.27036</v>
      </c>
      <c r="H9" s="7">
        <v>388.3811</v>
      </c>
      <c r="I9" s="7">
        <v>1081.00764</v>
      </c>
      <c r="J9" s="7">
        <v>555.30717000000004</v>
      </c>
      <c r="K9" s="7">
        <v>1936.3546600000002</v>
      </c>
      <c r="L9" s="7">
        <v>641.41037000000006</v>
      </c>
      <c r="M9" s="7">
        <v>2688.47192</v>
      </c>
      <c r="N9" s="7">
        <v>3526.1220199999998</v>
      </c>
      <c r="O9" s="7">
        <v>9880.6323400000001</v>
      </c>
      <c r="P9" s="7">
        <v>1149.6523500000001</v>
      </c>
      <c r="Q9" s="7">
        <v>4090.51674</v>
      </c>
      <c r="R9" s="7">
        <v>4908.1625999999997</v>
      </c>
      <c r="S9" s="7">
        <v>8732.7600999999995</v>
      </c>
      <c r="T9" s="7">
        <v>1845.9780999999998</v>
      </c>
      <c r="U9" s="7">
        <v>8151.0729600000004</v>
      </c>
      <c r="V9" s="7">
        <v>1520.6443999999999</v>
      </c>
      <c r="W9" s="7">
        <v>3071.7210300000006</v>
      </c>
      <c r="X9" s="7">
        <v>1680.01433</v>
      </c>
      <c r="Y9" s="7">
        <v>6986.8296000000009</v>
      </c>
      <c r="Z9" s="7">
        <v>1505.9277400000001</v>
      </c>
      <c r="AA9" s="7">
        <v>3550.6413400000006</v>
      </c>
      <c r="AB9" s="7">
        <v>1578.6891599999999</v>
      </c>
      <c r="AC9" s="7">
        <v>3312.0061100000003</v>
      </c>
      <c r="AD9" s="7">
        <v>1546.8758</v>
      </c>
      <c r="AE9" s="7">
        <v>6707.4589999999998</v>
      </c>
      <c r="AF9" s="7">
        <v>1258.33052</v>
      </c>
      <c r="AG9" s="7">
        <v>4118.7903500000002</v>
      </c>
      <c r="AH9" s="7">
        <v>3876.5521799999997</v>
      </c>
      <c r="AI9" s="7">
        <v>10444.08365</v>
      </c>
      <c r="AJ9" s="7">
        <v>962.49373999999989</v>
      </c>
      <c r="AK9" s="7">
        <v>1953.4132200000001</v>
      </c>
      <c r="AL9" s="7">
        <v>3472.7289999999998</v>
      </c>
      <c r="AM9" s="7">
        <v>10907.3</v>
      </c>
      <c r="AN9" s="7">
        <v>1260.0999999999999</v>
      </c>
      <c r="AO9" s="7">
        <v>2690</v>
      </c>
      <c r="AP9" s="58">
        <v>4685.4844999999996</v>
      </c>
      <c r="AQ9" s="58">
        <v>8154.5</v>
      </c>
      <c r="AR9" s="58">
        <v>1618.5</v>
      </c>
      <c r="AS9" s="58">
        <v>3789.7</v>
      </c>
      <c r="AT9" s="59">
        <v>3474.7</v>
      </c>
      <c r="AU9" s="59">
        <v>5638.8</v>
      </c>
      <c r="AV9" s="59">
        <v>1181.5</v>
      </c>
      <c r="AW9" s="59">
        <v>2501</v>
      </c>
      <c r="AX9" s="59">
        <v>1551.5</v>
      </c>
      <c r="AY9" s="59">
        <v>2132.2999999999997</v>
      </c>
      <c r="AZ9" s="59">
        <v>470.4</v>
      </c>
      <c r="BA9" s="59">
        <v>2146.5000000000005</v>
      </c>
    </row>
    <row r="10" spans="1:53" s="8" customFormat="1" ht="22.5">
      <c r="A10" s="9" t="s">
        <v>11</v>
      </c>
      <c r="B10" s="7">
        <v>4759.3296800000007</v>
      </c>
      <c r="C10" s="7">
        <v>4266.5129399999987</v>
      </c>
      <c r="D10" s="7">
        <v>36193.920940000011</v>
      </c>
      <c r="E10" s="7">
        <v>31467.156340000009</v>
      </c>
      <c r="F10" s="7">
        <v>11349.5208</v>
      </c>
      <c r="G10" s="7">
        <v>4687.5962899999995</v>
      </c>
      <c r="H10" s="7">
        <v>123860.69832000001</v>
      </c>
      <c r="I10" s="7">
        <v>70662.07140999999</v>
      </c>
      <c r="J10" s="7">
        <v>42978.155649999993</v>
      </c>
      <c r="K10" s="7">
        <v>20805.320960000005</v>
      </c>
      <c r="L10" s="7">
        <v>308688.9558</v>
      </c>
      <c r="M10" s="7">
        <v>152638.21100000001</v>
      </c>
      <c r="N10" s="7">
        <v>53136.70769000001</v>
      </c>
      <c r="O10" s="7">
        <v>26482.435799999999</v>
      </c>
      <c r="P10" s="7">
        <v>193182.14282999994</v>
      </c>
      <c r="Q10" s="7">
        <v>86265.006670000002</v>
      </c>
      <c r="R10" s="7">
        <v>9640.7588599999999</v>
      </c>
      <c r="S10" s="7">
        <v>7795.12255</v>
      </c>
      <c r="T10" s="7">
        <v>193501.21913000001</v>
      </c>
      <c r="U10" s="7">
        <v>86248.014030000006</v>
      </c>
      <c r="V10" s="7">
        <v>29240.968719999997</v>
      </c>
      <c r="W10" s="7">
        <v>15535.230510000001</v>
      </c>
      <c r="X10" s="7">
        <v>139349.25571000003</v>
      </c>
      <c r="Y10" s="7">
        <v>75973.79462000003</v>
      </c>
      <c r="Z10" s="7">
        <v>19582.885849999999</v>
      </c>
      <c r="AA10" s="7">
        <v>12253.779699999997</v>
      </c>
      <c r="AB10" s="7">
        <v>226100.04636000004</v>
      </c>
      <c r="AC10" s="7">
        <v>122561.49014000001</v>
      </c>
      <c r="AD10" s="7">
        <v>6184.7632599999979</v>
      </c>
      <c r="AE10" s="7">
        <v>8280.1211299999995</v>
      </c>
      <c r="AF10" s="7">
        <v>290408.95775000012</v>
      </c>
      <c r="AG10" s="7">
        <v>206278.21589000005</v>
      </c>
      <c r="AH10" s="7">
        <v>19454.227180000002</v>
      </c>
      <c r="AI10" s="7">
        <v>8985.7877200000021</v>
      </c>
      <c r="AJ10" s="7">
        <v>188975.08037000001</v>
      </c>
      <c r="AK10" s="7">
        <v>138629.32248999999</v>
      </c>
      <c r="AL10" s="7">
        <v>71182.775819999995</v>
      </c>
      <c r="AM10" s="7">
        <v>18415.099999999999</v>
      </c>
      <c r="AN10" s="7">
        <v>211902.2</v>
      </c>
      <c r="AO10" s="7">
        <v>143054.9</v>
      </c>
      <c r="AP10" s="58">
        <v>93894.16869000002</v>
      </c>
      <c r="AQ10" s="58">
        <v>38365.800000000003</v>
      </c>
      <c r="AR10" s="58">
        <v>155651.79999999999</v>
      </c>
      <c r="AS10" s="58">
        <v>126215.9</v>
      </c>
      <c r="AT10" s="59">
        <v>56281.9</v>
      </c>
      <c r="AU10" s="59">
        <v>24600</v>
      </c>
      <c r="AV10" s="59">
        <v>110668.8</v>
      </c>
      <c r="AW10" s="59">
        <v>81087.399999999994</v>
      </c>
      <c r="AX10" s="59">
        <v>51594.2</v>
      </c>
      <c r="AY10" s="59">
        <v>11097.1</v>
      </c>
      <c r="AZ10" s="59">
        <v>107373</v>
      </c>
      <c r="BA10" s="59">
        <v>83196.7</v>
      </c>
    </row>
    <row r="11" spans="1:53" s="12" customFormat="1" ht="33.75">
      <c r="A11" s="10" t="s">
        <v>8</v>
      </c>
      <c r="B11" s="11"/>
      <c r="C11" s="11">
        <f>C10/C7*100</f>
        <v>25.786370807201848</v>
      </c>
      <c r="D11" s="11"/>
      <c r="E11" s="11"/>
      <c r="F11" s="11"/>
      <c r="G11" s="11">
        <f>G10/G7*100</f>
        <v>30.691891104157058</v>
      </c>
      <c r="H11" s="11"/>
      <c r="I11" s="11"/>
      <c r="J11" s="11"/>
      <c r="K11" s="11">
        <f>K10/K7*100</f>
        <v>53.203172329004076</v>
      </c>
      <c r="L11" s="11"/>
      <c r="M11" s="11"/>
      <c r="N11" s="11"/>
      <c r="O11" s="11">
        <f>O10/O7*100</f>
        <v>55.875920282594137</v>
      </c>
      <c r="P11" s="11"/>
      <c r="Q11" s="11"/>
      <c r="R11" s="11"/>
      <c r="S11" s="11">
        <f>S10/S7*100</f>
        <v>27.740113559029645</v>
      </c>
      <c r="T11" s="11"/>
      <c r="U11" s="11"/>
      <c r="V11" s="11"/>
      <c r="W11" s="11">
        <f>W10/W7*100</f>
        <v>57.770509554342262</v>
      </c>
      <c r="X11" s="11"/>
      <c r="Y11" s="11"/>
      <c r="Z11" s="11"/>
      <c r="AA11" s="11">
        <f>AA10/AA7*100</f>
        <v>51.07629344882502</v>
      </c>
      <c r="AB11" s="11"/>
      <c r="AC11" s="11"/>
      <c r="AD11" s="11"/>
      <c r="AE11" s="11">
        <f>AE10/AE7*100</f>
        <v>30.690170229575397</v>
      </c>
      <c r="AF11" s="11"/>
      <c r="AG11" s="11"/>
      <c r="AH11" s="11"/>
      <c r="AI11" s="11">
        <f>AI10/AI7*100</f>
        <v>33.77953264344152</v>
      </c>
      <c r="AJ11" s="11"/>
      <c r="AK11" s="11"/>
      <c r="AL11" s="28"/>
      <c r="AM11" s="11">
        <f>AM10/AM7*100</f>
        <v>48.172262972302732</v>
      </c>
      <c r="AN11" s="28"/>
      <c r="AO11" s="28"/>
      <c r="AP11" s="26"/>
      <c r="AQ11" s="27">
        <f t="shared" ref="AQ11" si="2">AQ10/AQ7*100</f>
        <v>61.265004543081027</v>
      </c>
      <c r="AR11" s="55"/>
      <c r="AS11" s="55"/>
      <c r="AT11" s="26"/>
      <c r="AU11" s="26">
        <f t="shared" ref="AU11" si="3">AU10/AU7*100</f>
        <v>65.695652870579551</v>
      </c>
      <c r="AV11" s="55"/>
      <c r="AW11" s="55"/>
      <c r="AX11" s="26"/>
      <c r="AY11" s="26">
        <f t="shared" ref="AY11" si="4">AY10/AY7*100</f>
        <v>42.95507505554653</v>
      </c>
      <c r="AZ11" s="55"/>
      <c r="BA11" s="55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102"/>
  <sheetViews>
    <sheetView zoomScaleNormal="100"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R8" sqref="R8:Y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0" style="30" customWidth="1"/>
    <col min="11" max="13" width="10.42578125" style="30" bestFit="1" customWidth="1"/>
    <col min="14" max="16" width="10.85546875" style="30" customWidth="1"/>
    <col min="17" max="17" width="11.85546875" style="30" customWidth="1"/>
    <col min="18" max="18" width="10.5703125" style="30" customWidth="1"/>
    <col min="19" max="19" width="10.42578125" style="30" bestFit="1" customWidth="1"/>
    <col min="20" max="21" width="9.28515625" style="30" customWidth="1"/>
    <col min="22" max="22" width="12.5703125" style="30" customWidth="1"/>
    <col min="23" max="23" width="9.28515625" style="30" customWidth="1"/>
    <col min="24" max="24" width="11.28515625" style="30" customWidth="1"/>
    <col min="25" max="25" width="9.28515625" style="30" customWidth="1"/>
    <col min="26" max="26" width="12.140625" style="30" customWidth="1"/>
    <col min="27" max="27" width="9.28515625" style="30" customWidth="1"/>
    <col min="28" max="28" width="11.28515625" style="30" customWidth="1"/>
    <col min="29" max="29" width="11.85546875" style="30" customWidth="1"/>
    <col min="30" max="30" width="11.42578125" style="30" bestFit="1" customWidth="1"/>
    <col min="31" max="31" width="10.7109375" style="30" bestFit="1" customWidth="1"/>
    <col min="32" max="32" width="11.28515625" style="30" customWidth="1"/>
    <col min="33" max="33" width="10.7109375" style="30" bestFit="1" customWidth="1"/>
    <col min="34" max="16384" width="9.140625" style="30"/>
  </cols>
  <sheetData>
    <row r="1" spans="1:34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4" s="34" customFormat="1" ht="12.75">
      <c r="A2" s="78" t="s">
        <v>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2"/>
      <c r="O2" s="2"/>
      <c r="P2" s="2"/>
      <c r="Q2" s="2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</row>
    <row r="4" spans="1:34" s="34" customFormat="1" ht="11.25" customHeight="1">
      <c r="A4" s="79" t="s">
        <v>3</v>
      </c>
      <c r="B4" s="82">
        <v>2022</v>
      </c>
      <c r="C4" s="82"/>
      <c r="D4" s="82"/>
      <c r="E4" s="82"/>
      <c r="F4" s="67" t="s">
        <v>37</v>
      </c>
      <c r="G4" s="68"/>
      <c r="H4" s="68"/>
      <c r="I4" s="69"/>
      <c r="J4" s="73">
        <v>2024</v>
      </c>
      <c r="K4" s="73"/>
      <c r="L4" s="73"/>
      <c r="M4" s="73"/>
      <c r="N4" s="73" t="s">
        <v>40</v>
      </c>
      <c r="O4" s="73"/>
      <c r="P4" s="73"/>
      <c r="Q4" s="73"/>
      <c r="R4" s="75" t="s">
        <v>41</v>
      </c>
      <c r="S4" s="75"/>
      <c r="T4" s="75"/>
      <c r="U4" s="75"/>
      <c r="V4" s="75" t="s">
        <v>42</v>
      </c>
      <c r="W4" s="75"/>
      <c r="X4" s="75"/>
      <c r="Y4" s="75"/>
      <c r="Z4" s="83"/>
      <c r="AA4" s="84"/>
      <c r="AB4" s="84"/>
      <c r="AC4" s="84"/>
      <c r="AD4" s="85"/>
      <c r="AE4" s="85"/>
      <c r="AF4" s="85"/>
      <c r="AG4" s="85"/>
    </row>
    <row r="5" spans="1:34" s="35" customFormat="1">
      <c r="A5" s="80"/>
      <c r="B5" s="82" t="s">
        <v>0</v>
      </c>
      <c r="C5" s="82"/>
      <c r="D5" s="82" t="s">
        <v>1</v>
      </c>
      <c r="E5" s="82"/>
      <c r="F5" s="82" t="s">
        <v>0</v>
      </c>
      <c r="G5" s="82"/>
      <c r="H5" s="82" t="s">
        <v>1</v>
      </c>
      <c r="I5" s="82"/>
      <c r="J5" s="82" t="s">
        <v>0</v>
      </c>
      <c r="K5" s="82"/>
      <c r="L5" s="82" t="s">
        <v>1</v>
      </c>
      <c r="M5" s="82"/>
      <c r="N5" s="66" t="s">
        <v>0</v>
      </c>
      <c r="O5" s="66"/>
      <c r="P5" s="66" t="s">
        <v>1</v>
      </c>
      <c r="Q5" s="66"/>
      <c r="R5" s="76" t="s">
        <v>0</v>
      </c>
      <c r="S5" s="76"/>
      <c r="T5" s="76" t="s">
        <v>1</v>
      </c>
      <c r="U5" s="76"/>
      <c r="V5" s="76" t="s">
        <v>0</v>
      </c>
      <c r="W5" s="76"/>
      <c r="X5" s="76" t="s">
        <v>1</v>
      </c>
      <c r="Y5" s="76"/>
      <c r="Z5" s="84"/>
      <c r="AA5" s="84"/>
      <c r="AB5" s="84"/>
      <c r="AC5" s="84"/>
      <c r="AD5" s="84"/>
      <c r="AE5" s="84"/>
      <c r="AF5" s="84"/>
      <c r="AG5" s="84"/>
    </row>
    <row r="6" spans="1:34" s="34" customFormat="1" ht="45">
      <c r="A6" s="81"/>
      <c r="B6" s="36" t="s">
        <v>9</v>
      </c>
      <c r="C6" s="36" t="s">
        <v>10</v>
      </c>
      <c r="D6" s="36" t="s">
        <v>9</v>
      </c>
      <c r="E6" s="36" t="s">
        <v>10</v>
      </c>
      <c r="F6" s="36" t="s">
        <v>9</v>
      </c>
      <c r="G6" s="36" t="s">
        <v>10</v>
      </c>
      <c r="H6" s="36" t="s">
        <v>9</v>
      </c>
      <c r="I6" s="36" t="s">
        <v>10</v>
      </c>
      <c r="J6" s="36" t="s">
        <v>9</v>
      </c>
      <c r="K6" s="36" t="s">
        <v>10</v>
      </c>
      <c r="L6" s="36" t="s">
        <v>9</v>
      </c>
      <c r="M6" s="36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47"/>
      <c r="AA6" s="47"/>
      <c r="AB6" s="47"/>
      <c r="AC6" s="47"/>
      <c r="AD6" s="47"/>
      <c r="AE6" s="47"/>
      <c r="AF6" s="47"/>
      <c r="AG6" s="47"/>
    </row>
    <row r="7" spans="1:34" ht="30.75" customHeight="1">
      <c r="A7" s="46" t="s">
        <v>4</v>
      </c>
      <c r="B7" s="38">
        <f t="shared" ref="B7:Y7" si="0">B8+B9+B10</f>
        <v>53282.512699999999</v>
      </c>
      <c r="C7" s="38">
        <f t="shared" si="0"/>
        <v>30433.820559999996</v>
      </c>
      <c r="D7" s="38">
        <f t="shared" si="0"/>
        <v>132927.10753000001</v>
      </c>
      <c r="E7" s="38">
        <f t="shared" si="0"/>
        <v>77550.623659999997</v>
      </c>
      <c r="F7" s="38">
        <f t="shared" si="0"/>
        <v>50623.371610000002</v>
      </c>
      <c r="G7" s="38">
        <f t="shared" si="0"/>
        <v>26166.321760000003</v>
      </c>
      <c r="H7" s="38">
        <f t="shared" si="0"/>
        <v>67659.639779999998</v>
      </c>
      <c r="I7" s="38">
        <f t="shared" si="0"/>
        <v>40477.810689999998</v>
      </c>
      <c r="J7" s="38">
        <f t="shared" si="0"/>
        <v>92732.263879999999</v>
      </c>
      <c r="K7" s="38">
        <f t="shared" si="0"/>
        <v>39814.399999999994</v>
      </c>
      <c r="L7" s="38">
        <f t="shared" si="0"/>
        <v>74907.8</v>
      </c>
      <c r="M7" s="38">
        <f t="shared" si="0"/>
        <v>45674.1</v>
      </c>
      <c r="N7" s="7">
        <f t="shared" si="0"/>
        <v>96126.312220000007</v>
      </c>
      <c r="O7" s="7">
        <f t="shared" si="0"/>
        <v>39710.6</v>
      </c>
      <c r="P7" s="7">
        <f t="shared" si="0"/>
        <v>255771.7</v>
      </c>
      <c r="Q7" s="7">
        <f t="shared" si="0"/>
        <v>126737.90000000001</v>
      </c>
      <c r="R7" s="7">
        <f t="shared" si="0"/>
        <v>48948.4</v>
      </c>
      <c r="S7" s="7">
        <f t="shared" si="0"/>
        <v>21458.9</v>
      </c>
      <c r="T7" s="7">
        <f t="shared" si="0"/>
        <v>151243.5</v>
      </c>
      <c r="U7" s="7">
        <f t="shared" si="0"/>
        <v>77701.899999999994</v>
      </c>
      <c r="V7" s="7">
        <f t="shared" si="0"/>
        <v>72446</v>
      </c>
      <c r="W7" s="7">
        <f t="shared" si="0"/>
        <v>33262.5</v>
      </c>
      <c r="X7" s="7">
        <f t="shared" si="0"/>
        <v>243211</v>
      </c>
      <c r="Y7" s="7">
        <f t="shared" si="0"/>
        <v>111076.2</v>
      </c>
      <c r="Z7" s="17"/>
      <c r="AA7" s="17"/>
      <c r="AB7" s="17"/>
      <c r="AC7" s="17"/>
      <c r="AD7" s="17"/>
      <c r="AE7" s="17"/>
      <c r="AF7" s="17"/>
      <c r="AG7" s="17"/>
    </row>
    <row r="8" spans="1:34" ht="30" customHeight="1">
      <c r="A8" s="37" t="s">
        <v>5</v>
      </c>
      <c r="B8" s="38">
        <v>22627.20062</v>
      </c>
      <c r="C8" s="38">
        <v>6361.2243699999999</v>
      </c>
      <c r="D8" s="38">
        <v>62945.923290000006</v>
      </c>
      <c r="E8" s="38">
        <v>28636.92209</v>
      </c>
      <c r="F8" s="38">
        <v>30984.165129999998</v>
      </c>
      <c r="G8" s="38">
        <v>8964.8019900000018</v>
      </c>
      <c r="H8" s="38">
        <v>48989.681239999991</v>
      </c>
      <c r="I8" s="38">
        <v>23260.981649999991</v>
      </c>
      <c r="J8" s="38">
        <v>39816.87988</v>
      </c>
      <c r="K8" s="38">
        <v>9875.7999999999993</v>
      </c>
      <c r="L8" s="38">
        <v>40593</v>
      </c>
      <c r="M8" s="38">
        <v>15746.6</v>
      </c>
      <c r="N8" s="56">
        <v>27847.500880000003</v>
      </c>
      <c r="O8" s="56">
        <v>9854.9</v>
      </c>
      <c r="P8" s="56">
        <v>165371.29999999999</v>
      </c>
      <c r="Q8" s="56">
        <v>69987.3</v>
      </c>
      <c r="R8" s="59">
        <v>11269.3</v>
      </c>
      <c r="S8" s="59">
        <v>4379</v>
      </c>
      <c r="T8" s="59">
        <v>89139.6</v>
      </c>
      <c r="U8" s="59">
        <v>38167.1</v>
      </c>
      <c r="V8" s="59">
        <v>23910.5</v>
      </c>
      <c r="W8" s="59">
        <v>9125.6</v>
      </c>
      <c r="X8" s="59">
        <v>166110.20000000001</v>
      </c>
      <c r="Y8" s="59">
        <v>71049.399999999994</v>
      </c>
      <c r="Z8" s="17"/>
      <c r="AA8" s="17"/>
      <c r="AB8" s="17"/>
      <c r="AC8" s="17"/>
      <c r="AD8" s="17"/>
      <c r="AE8" s="17"/>
      <c r="AF8" s="17"/>
      <c r="AG8" s="17"/>
    </row>
    <row r="9" spans="1:34" ht="22.5">
      <c r="A9" s="39" t="s">
        <v>6</v>
      </c>
      <c r="B9" s="38">
        <v>966.7894</v>
      </c>
      <c r="C9" s="38">
        <v>965.98790999999994</v>
      </c>
      <c r="D9" s="38">
        <v>115.63018000000001</v>
      </c>
      <c r="E9" s="38">
        <v>1048.1586299999999</v>
      </c>
      <c r="F9" s="38">
        <v>1280.2466999999999</v>
      </c>
      <c r="G9" s="38">
        <v>1543.1043100000002</v>
      </c>
      <c r="H9" s="38">
        <v>120.94859999999998</v>
      </c>
      <c r="I9" s="38">
        <v>681.05128999999988</v>
      </c>
      <c r="J9" s="38">
        <v>640.60799999999995</v>
      </c>
      <c r="K9" s="38">
        <v>1794</v>
      </c>
      <c r="L9" s="38">
        <v>444.8</v>
      </c>
      <c r="M9" s="38">
        <v>2904.4</v>
      </c>
      <c r="N9" s="58">
        <v>505.77859000000001</v>
      </c>
      <c r="O9" s="58">
        <v>1691.1</v>
      </c>
      <c r="P9" s="58">
        <v>168.1</v>
      </c>
      <c r="Q9" s="58">
        <v>877.8</v>
      </c>
      <c r="R9" s="59">
        <v>196.1</v>
      </c>
      <c r="S9" s="59">
        <v>783.4</v>
      </c>
      <c r="T9" s="59">
        <v>87.4</v>
      </c>
      <c r="U9" s="59">
        <v>483</v>
      </c>
      <c r="V9" s="59">
        <v>544.5</v>
      </c>
      <c r="W9" s="59">
        <v>1361.7</v>
      </c>
      <c r="X9" s="59">
        <v>0.3</v>
      </c>
      <c r="Y9" s="59">
        <v>4.5999999999999996</v>
      </c>
      <c r="Z9" s="17"/>
      <c r="AA9" s="17"/>
      <c r="AB9" s="17"/>
      <c r="AC9" s="17"/>
      <c r="AD9" s="17"/>
      <c r="AE9" s="17"/>
      <c r="AF9" s="17"/>
      <c r="AG9" s="17"/>
      <c r="AH9" s="31"/>
    </row>
    <row r="10" spans="1:34" ht="22.5">
      <c r="A10" s="39" t="s">
        <v>11</v>
      </c>
      <c r="B10" s="38">
        <v>29688.522679999998</v>
      </c>
      <c r="C10" s="38">
        <v>23106.608279999997</v>
      </c>
      <c r="D10" s="38">
        <v>69865.554059999995</v>
      </c>
      <c r="E10" s="38">
        <v>47865.542939999999</v>
      </c>
      <c r="F10" s="38">
        <v>18358.959780000005</v>
      </c>
      <c r="G10" s="38">
        <v>15658.41546</v>
      </c>
      <c r="H10" s="38">
        <v>18549.009940000007</v>
      </c>
      <c r="I10" s="38">
        <v>16535.777750000012</v>
      </c>
      <c r="J10" s="38">
        <v>52274.775999999998</v>
      </c>
      <c r="K10" s="38">
        <v>28144.6</v>
      </c>
      <c r="L10" s="38">
        <v>33870</v>
      </c>
      <c r="M10" s="38">
        <v>27023.1</v>
      </c>
      <c r="N10" s="58">
        <v>67773.032749999998</v>
      </c>
      <c r="O10" s="58">
        <v>28164.6</v>
      </c>
      <c r="P10" s="58">
        <v>90232.3</v>
      </c>
      <c r="Q10" s="58">
        <v>55872.800000000003</v>
      </c>
      <c r="R10" s="59">
        <v>37483</v>
      </c>
      <c r="S10" s="59">
        <v>16296.5</v>
      </c>
      <c r="T10" s="59">
        <v>62016.5</v>
      </c>
      <c r="U10" s="59">
        <v>39051.800000000003</v>
      </c>
      <c r="V10" s="59">
        <v>47991</v>
      </c>
      <c r="W10" s="59">
        <v>22775.200000000001</v>
      </c>
      <c r="X10" s="59">
        <v>77100.5</v>
      </c>
      <c r="Y10" s="59">
        <v>40022.199999999997</v>
      </c>
      <c r="Z10" s="17"/>
      <c r="AA10" s="17"/>
      <c r="AB10" s="17"/>
      <c r="AC10" s="17"/>
      <c r="AD10" s="17"/>
      <c r="AE10" s="17"/>
      <c r="AF10" s="17"/>
      <c r="AG10" s="17"/>
    </row>
    <row r="11" spans="1:34" s="42" customFormat="1" ht="33.75">
      <c r="A11" s="40" t="s">
        <v>8</v>
      </c>
      <c r="B11" s="41"/>
      <c r="C11" s="41">
        <f>C10/C7*100</f>
        <v>75.924112894224152</v>
      </c>
      <c r="D11" s="41"/>
      <c r="E11" s="41"/>
      <c r="F11" s="41"/>
      <c r="G11" s="41">
        <f>G10/G7*100</f>
        <v>59.84186697549805</v>
      </c>
      <c r="H11" s="41"/>
      <c r="I11" s="41"/>
      <c r="J11" s="41"/>
      <c r="K11" s="41">
        <f>K10/K7*100</f>
        <v>70.68949927664363</v>
      </c>
      <c r="L11" s="41"/>
      <c r="M11" s="41"/>
      <c r="N11" s="11"/>
      <c r="O11" s="11">
        <f t="shared" ref="O11" si="1">O10/O7*100</f>
        <v>70.924639768726735</v>
      </c>
      <c r="P11" s="11"/>
      <c r="Q11" s="11"/>
      <c r="R11" s="11"/>
      <c r="S11" s="11">
        <f t="shared" ref="S11" si="2">S10/S7*100</f>
        <v>75.942848887874021</v>
      </c>
      <c r="T11" s="11"/>
      <c r="U11" s="11"/>
      <c r="V11" s="11"/>
      <c r="W11" s="11">
        <f t="shared" ref="W11" si="3">W10/W7*100</f>
        <v>68.471101089815861</v>
      </c>
      <c r="X11" s="11"/>
      <c r="Y11" s="11"/>
      <c r="Z11" s="48"/>
      <c r="AA11" s="48"/>
      <c r="AB11" s="48"/>
      <c r="AC11" s="48"/>
      <c r="AD11" s="48"/>
      <c r="AE11" s="48"/>
      <c r="AF11" s="48"/>
      <c r="AG11" s="48"/>
    </row>
    <row r="12" spans="1:34"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17"/>
      <c r="AE12" s="17"/>
      <c r="AF12" s="17"/>
      <c r="AG12" s="17"/>
    </row>
    <row r="13" spans="1:34" s="2" customFormat="1">
      <c r="A13" s="74" t="s">
        <v>34</v>
      </c>
      <c r="B13" s="74"/>
      <c r="J13" s="3"/>
      <c r="K13" s="3"/>
      <c r="L13" s="3"/>
      <c r="M13" s="3"/>
      <c r="N13" s="3"/>
      <c r="O13" s="3"/>
      <c r="P13" s="3"/>
      <c r="Q13" s="3"/>
    </row>
    <row r="14" spans="1:34">
      <c r="N14" s="3"/>
      <c r="O14" s="3"/>
      <c r="P14" s="3"/>
      <c r="Q14" s="3"/>
      <c r="AC14" s="31"/>
      <c r="AD14" s="31"/>
      <c r="AE14" s="31"/>
      <c r="AF14" s="31"/>
      <c r="AG14" s="31"/>
    </row>
    <row r="15" spans="1:34">
      <c r="N15" s="3"/>
      <c r="O15" s="3"/>
      <c r="P15" s="3"/>
      <c r="Q15" s="3"/>
      <c r="AC15" s="31"/>
      <c r="AD15" s="31"/>
      <c r="AE15" s="31"/>
      <c r="AF15" s="31"/>
      <c r="AG15" s="31"/>
    </row>
    <row r="16" spans="1:34">
      <c r="N16" s="32"/>
      <c r="O16" s="32"/>
      <c r="P16" s="32"/>
      <c r="Q16" s="32"/>
      <c r="AC16" s="31"/>
      <c r="AD16" s="31"/>
      <c r="AE16" s="31"/>
      <c r="AF16" s="31"/>
      <c r="AG16" s="31"/>
    </row>
    <row r="17" spans="8:33">
      <c r="N17" s="17"/>
      <c r="O17" s="17"/>
      <c r="P17" s="17"/>
      <c r="Q17" s="17"/>
      <c r="AC17" s="31"/>
      <c r="AD17" s="31"/>
      <c r="AE17" s="31"/>
      <c r="AF17" s="31"/>
      <c r="AG17" s="31"/>
    </row>
    <row r="18" spans="8:33">
      <c r="N18" s="17"/>
      <c r="O18" s="17"/>
      <c r="P18" s="17"/>
      <c r="Q18" s="17"/>
      <c r="AC18" s="31"/>
      <c r="AD18" s="31"/>
      <c r="AE18" s="31"/>
      <c r="AF18" s="31"/>
      <c r="AG18" s="31"/>
    </row>
    <row r="19" spans="8:33">
      <c r="N19" s="17"/>
      <c r="O19" s="17"/>
      <c r="P19" s="17"/>
      <c r="Q19" s="17"/>
      <c r="AC19" s="31"/>
      <c r="AD19" s="43"/>
      <c r="AE19" s="43"/>
      <c r="AF19" s="43"/>
      <c r="AG19" s="43"/>
    </row>
    <row r="20" spans="8:33">
      <c r="N20" s="20"/>
      <c r="O20" s="20"/>
      <c r="P20" s="20"/>
      <c r="Q20" s="20"/>
      <c r="AC20" s="31"/>
      <c r="AD20" s="44"/>
      <c r="AE20" s="44"/>
      <c r="AF20" s="44"/>
      <c r="AG20" s="44"/>
    </row>
    <row r="21" spans="8:33">
      <c r="N21" s="20"/>
      <c r="O21" s="20"/>
      <c r="P21" s="20"/>
      <c r="Q21" s="20"/>
      <c r="AD21" s="45"/>
      <c r="AE21" s="45"/>
      <c r="AF21" s="45"/>
      <c r="AG21" s="45"/>
    </row>
    <row r="22" spans="8:33">
      <c r="H22" s="24"/>
      <c r="I22" s="24"/>
      <c r="J22" s="24"/>
      <c r="K22" s="24"/>
      <c r="N22" s="17"/>
      <c r="O22" s="17"/>
      <c r="P22" s="17"/>
      <c r="Q22" s="17"/>
      <c r="AD22" s="45"/>
      <c r="AE22" s="45"/>
      <c r="AF22" s="45"/>
      <c r="AG22" s="45"/>
    </row>
    <row r="23" spans="8:33">
      <c r="H23" s="24"/>
      <c r="I23" s="24"/>
      <c r="J23" s="24"/>
      <c r="K23" s="24"/>
      <c r="N23" s="17"/>
      <c r="O23" s="17"/>
      <c r="P23" s="17"/>
      <c r="Q23" s="17"/>
      <c r="AD23" s="45"/>
      <c r="AE23" s="45"/>
      <c r="AF23" s="45"/>
      <c r="AG23" s="45"/>
    </row>
    <row r="24" spans="8:33">
      <c r="H24" s="24"/>
      <c r="I24" s="24"/>
      <c r="J24" s="24"/>
      <c r="K24" s="24"/>
      <c r="N24" s="32"/>
      <c r="O24" s="32"/>
      <c r="P24" s="32"/>
      <c r="Q24" s="32"/>
    </row>
    <row r="25" spans="8:33">
      <c r="H25" s="24"/>
      <c r="I25" s="24"/>
      <c r="J25" s="24"/>
      <c r="K25" s="24"/>
      <c r="N25" s="32"/>
      <c r="O25" s="32"/>
      <c r="P25" s="32"/>
      <c r="Q25" s="32"/>
      <c r="AD25" s="31"/>
      <c r="AE25" s="31"/>
      <c r="AF25" s="31"/>
      <c r="AG25" s="31"/>
    </row>
    <row r="26" spans="8:33">
      <c r="H26" s="24"/>
      <c r="I26" s="24"/>
      <c r="J26" s="24"/>
      <c r="K26" s="24"/>
      <c r="N26" s="32"/>
      <c r="O26" s="32"/>
      <c r="P26" s="32"/>
      <c r="Q26" s="32"/>
      <c r="AD26" s="31"/>
      <c r="AE26" s="31"/>
      <c r="AF26" s="31"/>
      <c r="AG26" s="31"/>
    </row>
    <row r="27" spans="8:33">
      <c r="N27" s="32"/>
      <c r="O27" s="32"/>
      <c r="P27" s="32"/>
      <c r="Q27" s="32"/>
      <c r="AD27" s="31"/>
      <c r="AE27" s="31"/>
      <c r="AF27" s="31"/>
      <c r="AG27" s="31"/>
    </row>
    <row r="28" spans="8:33">
      <c r="N28" s="32"/>
      <c r="O28" s="32"/>
      <c r="P28" s="32"/>
      <c r="Q28" s="32"/>
    </row>
    <row r="29" spans="8:33">
      <c r="N29" s="32"/>
      <c r="O29" s="32"/>
      <c r="P29" s="32"/>
      <c r="Q29" s="32"/>
      <c r="AD29" s="31"/>
      <c r="AE29" s="31"/>
      <c r="AF29" s="31"/>
      <c r="AG29" s="31"/>
    </row>
    <row r="30" spans="8:33">
      <c r="N30" s="32"/>
      <c r="O30" s="32"/>
      <c r="P30" s="32"/>
      <c r="Q30" s="32"/>
      <c r="AD30" s="31"/>
      <c r="AE30" s="31"/>
      <c r="AF30" s="31"/>
      <c r="AG30" s="31"/>
    </row>
    <row r="31" spans="8:33">
      <c r="N31" s="32"/>
      <c r="O31" s="32"/>
      <c r="P31" s="32"/>
      <c r="Q31" s="32"/>
      <c r="AD31" s="31"/>
      <c r="AE31" s="31"/>
      <c r="AF31" s="31"/>
      <c r="AG31" s="31"/>
    </row>
    <row r="32" spans="8:33">
      <c r="N32" s="32"/>
      <c r="O32" s="32"/>
      <c r="P32" s="32"/>
      <c r="Q32" s="32"/>
    </row>
    <row r="33" spans="14:33">
      <c r="N33" s="32"/>
      <c r="O33" s="32"/>
      <c r="P33" s="32"/>
      <c r="Q33" s="32"/>
      <c r="AD33" s="44"/>
      <c r="AE33" s="44"/>
      <c r="AF33" s="44"/>
      <c r="AG33" s="44"/>
    </row>
    <row r="34" spans="14:33">
      <c r="N34" s="32"/>
      <c r="O34" s="32"/>
      <c r="P34" s="32"/>
      <c r="Q34" s="32"/>
      <c r="AD34" s="31"/>
      <c r="AE34" s="31"/>
      <c r="AF34" s="31"/>
      <c r="AG34" s="31"/>
    </row>
    <row r="35" spans="14:33">
      <c r="N35" s="32"/>
      <c r="O35" s="32"/>
      <c r="P35" s="32"/>
      <c r="Q35" s="32"/>
      <c r="AD35" s="31"/>
      <c r="AE35" s="31"/>
      <c r="AF35" s="31"/>
      <c r="AG35" s="31"/>
    </row>
    <row r="36" spans="14:33">
      <c r="N36" s="32"/>
      <c r="O36" s="32"/>
      <c r="P36" s="32"/>
      <c r="Q36" s="32"/>
    </row>
    <row r="37" spans="14:33">
      <c r="N37" s="32"/>
      <c r="O37" s="32"/>
      <c r="P37" s="32"/>
      <c r="Q37" s="32"/>
      <c r="AD37" s="31"/>
      <c r="AE37" s="31"/>
      <c r="AF37" s="31"/>
      <c r="AG37" s="31"/>
    </row>
    <row r="38" spans="14:33">
      <c r="N38" s="32"/>
      <c r="O38" s="32"/>
      <c r="P38" s="32"/>
      <c r="Q38" s="32"/>
      <c r="AD38" s="31"/>
      <c r="AE38" s="31"/>
      <c r="AF38" s="31"/>
      <c r="AG38" s="31"/>
    </row>
    <row r="39" spans="14:33">
      <c r="N39" s="32"/>
      <c r="O39" s="32"/>
      <c r="P39" s="32"/>
      <c r="Q39" s="32"/>
      <c r="AD39" s="31"/>
      <c r="AE39" s="31"/>
      <c r="AF39" s="31"/>
      <c r="AG39" s="31"/>
    </row>
    <row r="40" spans="14:33">
      <c r="N40" s="32"/>
      <c r="O40" s="32"/>
      <c r="P40" s="32"/>
      <c r="Q40" s="32"/>
    </row>
    <row r="41" spans="14:33">
      <c r="N41" s="32"/>
      <c r="O41" s="32"/>
      <c r="P41" s="32"/>
      <c r="Q41" s="32"/>
      <c r="AD41" s="31"/>
      <c r="AE41" s="31"/>
      <c r="AF41" s="31"/>
      <c r="AG41" s="31"/>
    </row>
    <row r="42" spans="14:33">
      <c r="N42" s="32"/>
      <c r="O42" s="32"/>
      <c r="P42" s="32"/>
      <c r="Q42" s="32"/>
      <c r="AD42" s="31"/>
      <c r="AE42" s="31"/>
      <c r="AF42" s="31"/>
      <c r="AG42" s="31"/>
    </row>
    <row r="43" spans="14:33">
      <c r="N43" s="32"/>
      <c r="O43" s="32"/>
      <c r="P43" s="32"/>
      <c r="Q43" s="32"/>
      <c r="AD43" s="31"/>
      <c r="AE43" s="31"/>
      <c r="AF43" s="31"/>
      <c r="AG43" s="31"/>
    </row>
    <row r="44" spans="14:33">
      <c r="N44" s="32"/>
      <c r="O44" s="32"/>
      <c r="P44" s="32"/>
      <c r="Q44" s="32"/>
    </row>
    <row r="45" spans="14:33">
      <c r="N45" s="32"/>
      <c r="O45" s="32"/>
      <c r="P45" s="32"/>
      <c r="Q45" s="32"/>
      <c r="AD45" s="31"/>
      <c r="AE45" s="31"/>
      <c r="AF45" s="31"/>
      <c r="AG45" s="31"/>
    </row>
    <row r="46" spans="14:33">
      <c r="N46" s="32"/>
      <c r="O46" s="32"/>
      <c r="P46" s="32"/>
      <c r="Q46" s="32"/>
      <c r="AD46" s="31"/>
      <c r="AE46" s="31"/>
      <c r="AF46" s="31"/>
      <c r="AG46" s="31"/>
    </row>
    <row r="47" spans="14:33">
      <c r="N47" s="32"/>
      <c r="O47" s="32"/>
      <c r="P47" s="32"/>
      <c r="Q47" s="32"/>
      <c r="AD47" s="31"/>
      <c r="AE47" s="31"/>
      <c r="AF47" s="31"/>
      <c r="AG47" s="31"/>
    </row>
    <row r="48" spans="14:33">
      <c r="N48" s="32"/>
      <c r="O48" s="32"/>
      <c r="P48" s="32"/>
      <c r="Q48" s="32"/>
    </row>
    <row r="49" spans="14:33">
      <c r="N49" s="32"/>
      <c r="O49" s="32"/>
      <c r="P49" s="32"/>
      <c r="Q49" s="32"/>
      <c r="AD49" s="31"/>
      <c r="AE49" s="31"/>
      <c r="AF49" s="31"/>
      <c r="AG49" s="31"/>
    </row>
    <row r="50" spans="14:33">
      <c r="N50" s="32"/>
      <c r="O50" s="32"/>
      <c r="P50" s="32"/>
      <c r="Q50" s="32"/>
      <c r="AD50" s="31"/>
      <c r="AE50" s="31"/>
      <c r="AF50" s="31"/>
      <c r="AG50" s="31"/>
    </row>
    <row r="51" spans="14:33">
      <c r="N51" s="32"/>
      <c r="O51" s="32"/>
      <c r="P51" s="32"/>
      <c r="Q51" s="32"/>
      <c r="AD51" s="31"/>
      <c r="AE51" s="31"/>
      <c r="AF51" s="31"/>
      <c r="AG51" s="31"/>
    </row>
    <row r="52" spans="14:33">
      <c r="N52" s="32"/>
      <c r="O52" s="32"/>
      <c r="P52" s="32"/>
      <c r="Q52" s="32"/>
    </row>
    <row r="53" spans="14:33">
      <c r="N53" s="32"/>
      <c r="O53" s="32"/>
      <c r="P53" s="32"/>
      <c r="Q53" s="32"/>
      <c r="AD53" s="31"/>
      <c r="AE53" s="31"/>
      <c r="AF53" s="31"/>
      <c r="AG53" s="31"/>
    </row>
    <row r="54" spans="14:33">
      <c r="N54" s="32"/>
      <c r="O54" s="32"/>
      <c r="P54" s="32"/>
      <c r="Q54" s="32"/>
      <c r="AD54" s="31"/>
      <c r="AE54" s="31"/>
      <c r="AF54" s="31"/>
      <c r="AG54" s="31"/>
    </row>
    <row r="55" spans="14:33">
      <c r="N55" s="32"/>
      <c r="O55" s="32"/>
      <c r="P55" s="32"/>
      <c r="Q55" s="32"/>
      <c r="AD55" s="43"/>
      <c r="AE55" s="43"/>
      <c r="AF55" s="43"/>
      <c r="AG55" s="43"/>
    </row>
    <row r="56" spans="14:33">
      <c r="N56" s="32"/>
      <c r="O56" s="32"/>
      <c r="P56" s="32"/>
      <c r="Q56" s="32"/>
    </row>
    <row r="57" spans="14:33">
      <c r="N57" s="32"/>
      <c r="O57" s="32"/>
      <c r="P57" s="32"/>
      <c r="Q57" s="32"/>
      <c r="AD57" s="31"/>
      <c r="AE57" s="31"/>
      <c r="AF57" s="31"/>
      <c r="AG57" s="31"/>
    </row>
    <row r="58" spans="14:33">
      <c r="N58" s="32"/>
      <c r="O58" s="32"/>
      <c r="P58" s="32"/>
      <c r="Q58" s="32"/>
      <c r="AD58" s="31"/>
      <c r="AE58" s="31"/>
      <c r="AF58" s="31"/>
      <c r="AG58" s="31"/>
    </row>
    <row r="59" spans="14:33">
      <c r="N59" s="32"/>
      <c r="O59" s="32"/>
      <c r="P59" s="32"/>
      <c r="Q59" s="32"/>
      <c r="AD59" s="31"/>
      <c r="AE59" s="31"/>
      <c r="AF59" s="31"/>
      <c r="AG59" s="31"/>
    </row>
    <row r="60" spans="14:33">
      <c r="N60" s="32"/>
      <c r="O60" s="32"/>
      <c r="P60" s="32"/>
      <c r="Q60" s="32"/>
    </row>
    <row r="61" spans="14:33">
      <c r="N61" s="32"/>
      <c r="O61" s="32"/>
      <c r="P61" s="32"/>
      <c r="Q61" s="32"/>
      <c r="AD61" s="31"/>
      <c r="AE61" s="31"/>
      <c r="AF61" s="31"/>
      <c r="AG61" s="31"/>
    </row>
    <row r="62" spans="14:33">
      <c r="N62" s="32"/>
      <c r="O62" s="32"/>
      <c r="P62" s="32"/>
      <c r="Q62" s="32"/>
      <c r="AD62" s="31"/>
      <c r="AE62" s="31"/>
      <c r="AF62" s="31"/>
      <c r="AG62" s="31"/>
    </row>
    <row r="63" spans="14:33">
      <c r="N63" s="32"/>
      <c r="O63" s="32"/>
      <c r="P63" s="32"/>
      <c r="Q63" s="32"/>
      <c r="AD63" s="31"/>
      <c r="AE63" s="31"/>
      <c r="AF63" s="31"/>
      <c r="AG63" s="31"/>
    </row>
    <row r="64" spans="14:33">
      <c r="N64" s="32"/>
      <c r="O64" s="32"/>
      <c r="P64" s="32"/>
      <c r="Q64" s="32"/>
    </row>
    <row r="65" spans="14:33">
      <c r="N65" s="32"/>
      <c r="O65" s="32"/>
      <c r="P65" s="32"/>
      <c r="Q65" s="32"/>
      <c r="AD65" s="31"/>
      <c r="AE65" s="31"/>
      <c r="AF65" s="31"/>
      <c r="AG65" s="31"/>
    </row>
    <row r="66" spans="14:33">
      <c r="N66" s="32"/>
      <c r="O66" s="32"/>
      <c r="P66" s="32"/>
      <c r="Q66" s="32"/>
      <c r="AD66" s="31"/>
      <c r="AE66" s="31"/>
      <c r="AF66" s="31"/>
      <c r="AG66" s="31"/>
    </row>
    <row r="67" spans="14:33">
      <c r="N67" s="32"/>
      <c r="O67" s="32"/>
      <c r="P67" s="32"/>
      <c r="Q67" s="32"/>
      <c r="AD67" s="31"/>
      <c r="AE67" s="31"/>
      <c r="AF67" s="31"/>
      <c r="AG67" s="31"/>
    </row>
    <row r="68" spans="14:33">
      <c r="N68" s="32"/>
      <c r="O68" s="32"/>
      <c r="P68" s="32"/>
      <c r="Q68" s="32"/>
    </row>
    <row r="69" spans="14:33">
      <c r="N69" s="32"/>
      <c r="O69" s="32"/>
      <c r="P69" s="32"/>
      <c r="Q69" s="32"/>
      <c r="AD69" s="31"/>
      <c r="AE69" s="31"/>
      <c r="AF69" s="31"/>
      <c r="AG69" s="31"/>
    </row>
    <row r="70" spans="14:33">
      <c r="N70" s="32"/>
      <c r="O70" s="32"/>
      <c r="P70" s="32"/>
      <c r="Q70" s="32"/>
      <c r="AD70" s="31"/>
      <c r="AE70" s="31"/>
      <c r="AF70" s="31"/>
      <c r="AG70" s="31"/>
    </row>
    <row r="71" spans="14:33">
      <c r="N71" s="32"/>
      <c r="O71" s="32"/>
      <c r="P71" s="32"/>
      <c r="Q71" s="32"/>
      <c r="AD71" s="31"/>
      <c r="AE71" s="31"/>
      <c r="AF71" s="31"/>
      <c r="AG71" s="31"/>
    </row>
    <row r="72" spans="14:33">
      <c r="N72" s="32"/>
      <c r="O72" s="32"/>
      <c r="P72" s="32"/>
      <c r="Q72" s="32"/>
    </row>
    <row r="73" spans="14:33">
      <c r="N73" s="32"/>
      <c r="O73" s="32"/>
      <c r="P73" s="32"/>
      <c r="Q73" s="32"/>
      <c r="AD73" s="31"/>
      <c r="AE73" s="31"/>
      <c r="AF73" s="31"/>
      <c r="AG73" s="31"/>
    </row>
    <row r="74" spans="14:33">
      <c r="N74" s="32"/>
      <c r="O74" s="32"/>
      <c r="P74" s="32"/>
      <c r="Q74" s="32"/>
      <c r="AD74" s="31"/>
      <c r="AE74" s="31"/>
      <c r="AF74" s="31"/>
      <c r="AG74" s="31"/>
    </row>
    <row r="75" spans="14:33">
      <c r="N75" s="32"/>
      <c r="O75" s="32"/>
      <c r="P75" s="32"/>
      <c r="Q75" s="32"/>
      <c r="AD75" s="31"/>
      <c r="AE75" s="31"/>
      <c r="AF75" s="31"/>
      <c r="AG75" s="31"/>
    </row>
    <row r="76" spans="14:33">
      <c r="N76" s="32"/>
      <c r="O76" s="32"/>
      <c r="P76" s="32"/>
      <c r="Q76" s="32"/>
    </row>
    <row r="77" spans="14:33">
      <c r="N77" s="32"/>
      <c r="O77" s="32"/>
      <c r="P77" s="32"/>
      <c r="Q77" s="32"/>
      <c r="AD77" s="31"/>
      <c r="AE77" s="31"/>
      <c r="AF77" s="31"/>
      <c r="AG77" s="31"/>
    </row>
    <row r="78" spans="14:33">
      <c r="N78" s="32"/>
      <c r="O78" s="32"/>
      <c r="P78" s="32"/>
      <c r="Q78" s="32"/>
      <c r="AD78" s="31"/>
      <c r="AE78" s="31"/>
      <c r="AF78" s="31"/>
      <c r="AG78" s="31"/>
    </row>
    <row r="79" spans="14:33">
      <c r="N79" s="32"/>
      <c r="O79" s="32"/>
      <c r="P79" s="32"/>
      <c r="Q79" s="32"/>
      <c r="AD79" s="31"/>
      <c r="AE79" s="31"/>
      <c r="AF79" s="31"/>
      <c r="AG79" s="31"/>
    </row>
    <row r="80" spans="14:33">
      <c r="N80" s="32"/>
      <c r="O80" s="32"/>
      <c r="P80" s="32"/>
      <c r="Q80" s="32"/>
    </row>
    <row r="81" spans="14:33">
      <c r="N81" s="32"/>
      <c r="O81" s="32"/>
      <c r="P81" s="32"/>
      <c r="Q81" s="32"/>
      <c r="AD81" s="31"/>
      <c r="AE81" s="31"/>
      <c r="AF81" s="31"/>
      <c r="AG81" s="31"/>
    </row>
    <row r="82" spans="14:33">
      <c r="N82" s="32"/>
      <c r="O82" s="32"/>
      <c r="P82" s="32"/>
      <c r="Q82" s="32"/>
      <c r="AD82" s="31"/>
      <c r="AE82" s="31"/>
      <c r="AF82" s="31"/>
      <c r="AG82" s="31"/>
    </row>
    <row r="83" spans="14:33">
      <c r="N83" s="32"/>
      <c r="O83" s="32"/>
      <c r="P83" s="32"/>
      <c r="Q83" s="32"/>
      <c r="AD83" s="31"/>
      <c r="AE83" s="31"/>
      <c r="AF83" s="31"/>
      <c r="AG83" s="31"/>
    </row>
    <row r="84" spans="14:33">
      <c r="N84" s="32"/>
      <c r="O84" s="32"/>
      <c r="P84" s="32"/>
      <c r="Q84" s="32"/>
    </row>
    <row r="85" spans="14:33">
      <c r="N85" s="32"/>
      <c r="O85" s="32"/>
      <c r="P85" s="32"/>
      <c r="Q85" s="32"/>
      <c r="AD85" s="31"/>
      <c r="AE85" s="31"/>
      <c r="AF85" s="31"/>
      <c r="AG85" s="31"/>
    </row>
    <row r="86" spans="14:33">
      <c r="N86" s="32"/>
      <c r="O86" s="32"/>
      <c r="P86" s="32"/>
      <c r="Q86" s="32"/>
      <c r="AD86" s="31"/>
      <c r="AE86" s="31"/>
      <c r="AF86" s="31"/>
      <c r="AG86" s="31"/>
    </row>
    <row r="87" spans="14:33">
      <c r="N87" s="32"/>
      <c r="O87" s="32"/>
      <c r="P87" s="32"/>
      <c r="Q87" s="32"/>
      <c r="AD87" s="31"/>
      <c r="AE87" s="31"/>
      <c r="AF87" s="31"/>
      <c r="AG87" s="31"/>
    </row>
    <row r="88" spans="14:33">
      <c r="N88" s="32"/>
      <c r="O88" s="32"/>
      <c r="P88" s="32"/>
      <c r="Q88" s="32"/>
    </row>
    <row r="89" spans="14:33">
      <c r="N89" s="32"/>
      <c r="O89" s="32"/>
      <c r="P89" s="32"/>
      <c r="Q89" s="32"/>
      <c r="AD89" s="31"/>
      <c r="AE89" s="31"/>
      <c r="AF89" s="31"/>
      <c r="AG89" s="31"/>
    </row>
    <row r="90" spans="14:33">
      <c r="N90" s="32"/>
      <c r="O90" s="32"/>
      <c r="P90" s="32"/>
      <c r="Q90" s="32"/>
      <c r="AD90" s="31"/>
      <c r="AE90" s="31"/>
      <c r="AF90" s="31"/>
      <c r="AG90" s="31"/>
    </row>
    <row r="91" spans="14:33">
      <c r="N91" s="32"/>
      <c r="O91" s="32"/>
      <c r="P91" s="32"/>
      <c r="Q91" s="32"/>
      <c r="AD91" s="31"/>
      <c r="AE91" s="31"/>
      <c r="AF91" s="31"/>
      <c r="AG91" s="31"/>
    </row>
    <row r="92" spans="14:33">
      <c r="N92" s="32"/>
      <c r="O92" s="32"/>
      <c r="P92" s="32"/>
      <c r="Q92" s="32"/>
    </row>
    <row r="93" spans="14:33">
      <c r="N93" s="32"/>
      <c r="O93" s="32"/>
      <c r="P93" s="32"/>
      <c r="Q93" s="32"/>
      <c r="AD93" s="31"/>
      <c r="AE93" s="31"/>
      <c r="AF93" s="31"/>
      <c r="AG93" s="31"/>
    </row>
    <row r="94" spans="14:33">
      <c r="N94" s="32"/>
      <c r="O94" s="32"/>
      <c r="P94" s="32"/>
      <c r="Q94" s="32"/>
      <c r="AD94" s="31"/>
      <c r="AE94" s="31"/>
      <c r="AF94" s="31"/>
      <c r="AG94" s="31"/>
    </row>
    <row r="95" spans="14:33">
      <c r="N95" s="32"/>
      <c r="O95" s="32"/>
      <c r="P95" s="32"/>
      <c r="Q95" s="32"/>
      <c r="AD95" s="31"/>
      <c r="AE95" s="31"/>
      <c r="AF95" s="31"/>
      <c r="AG95" s="31"/>
    </row>
    <row r="97" spans="30:33">
      <c r="AD97" s="31"/>
      <c r="AE97" s="31"/>
      <c r="AF97" s="31"/>
      <c r="AG97" s="31"/>
    </row>
    <row r="98" spans="30:33">
      <c r="AD98" s="31"/>
      <c r="AE98" s="31"/>
      <c r="AF98" s="31"/>
      <c r="AG98" s="31"/>
    </row>
    <row r="99" spans="30:33">
      <c r="AD99" s="31"/>
      <c r="AE99" s="31"/>
      <c r="AF99" s="31"/>
      <c r="AG99" s="31"/>
    </row>
    <row r="102" spans="30:33">
      <c r="AD102" s="31"/>
      <c r="AE102" s="31"/>
      <c r="AF102" s="31"/>
      <c r="AG102" s="31"/>
    </row>
  </sheetData>
  <mergeCells count="28">
    <mergeCell ref="A13:B13"/>
    <mergeCell ref="N5:O5"/>
    <mergeCell ref="P5:Q5"/>
    <mergeCell ref="R5:S5"/>
    <mergeCell ref="T5:U5"/>
    <mergeCell ref="Z4:AC4"/>
    <mergeCell ref="AD4:AG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V5:W5"/>
    <mergeCell ref="X5:Y5"/>
    <mergeCell ref="N4:Q4"/>
    <mergeCell ref="R4:U4"/>
    <mergeCell ref="V4:Y4"/>
    <mergeCell ref="A1:M1"/>
    <mergeCell ref="A2:M2"/>
    <mergeCell ref="A4:A6"/>
    <mergeCell ref="B4:E4"/>
    <mergeCell ref="F4:I4"/>
    <mergeCell ref="J4:M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15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228232.19303999998</v>
      </c>
      <c r="C7" s="7">
        <f t="shared" ref="C7:AK7" si="0">C8+C9+C10</f>
        <v>64511.908310000013</v>
      </c>
      <c r="D7" s="7">
        <f t="shared" si="0"/>
        <v>194693.13008</v>
      </c>
      <c r="E7" s="7">
        <f t="shared" si="0"/>
        <v>192458.48209999996</v>
      </c>
      <c r="F7" s="7">
        <f t="shared" si="0"/>
        <v>250631.89620000002</v>
      </c>
      <c r="G7" s="7">
        <f t="shared" si="0"/>
        <v>55610.098079999996</v>
      </c>
      <c r="H7" s="7">
        <f t="shared" si="0"/>
        <v>144490.73365000004</v>
      </c>
      <c r="I7" s="7">
        <f t="shared" si="0"/>
        <v>169601.51506000009</v>
      </c>
      <c r="J7" s="7">
        <f t="shared" si="0"/>
        <v>198537.2084</v>
      </c>
      <c r="K7" s="7">
        <f t="shared" si="0"/>
        <v>57876.456760000001</v>
      </c>
      <c r="L7" s="7">
        <f t="shared" si="0"/>
        <v>162421.70190000004</v>
      </c>
      <c r="M7" s="7">
        <f t="shared" si="0"/>
        <v>210039.37424000003</v>
      </c>
      <c r="N7" s="7">
        <f t="shared" si="0"/>
        <v>235867.27504000001</v>
      </c>
      <c r="O7" s="7">
        <f t="shared" si="0"/>
        <v>64784.563839999981</v>
      </c>
      <c r="P7" s="7">
        <f t="shared" si="0"/>
        <v>178870.42705999996</v>
      </c>
      <c r="Q7" s="7">
        <f t="shared" si="0"/>
        <v>227605.57044999994</v>
      </c>
      <c r="R7" s="7">
        <f t="shared" si="0"/>
        <v>214369.18697999994</v>
      </c>
      <c r="S7" s="7">
        <f t="shared" si="0"/>
        <v>61157.360920000006</v>
      </c>
      <c r="T7" s="7">
        <f t="shared" si="0"/>
        <v>176020.81023999999</v>
      </c>
      <c r="U7" s="7">
        <f t="shared" si="0"/>
        <v>217251.94607999997</v>
      </c>
      <c r="V7" s="7">
        <f t="shared" si="0"/>
        <v>173699.22871999998</v>
      </c>
      <c r="W7" s="7">
        <f t="shared" si="0"/>
        <v>53810.455020000009</v>
      </c>
      <c r="X7" s="7">
        <f t="shared" si="0"/>
        <v>152942.57237000001</v>
      </c>
      <c r="Y7" s="7">
        <f t="shared" si="0"/>
        <v>200209.36377999993</v>
      </c>
      <c r="Z7" s="7">
        <f t="shared" si="0"/>
        <v>148680.30505999998</v>
      </c>
      <c r="AA7" s="7">
        <f t="shared" si="0"/>
        <v>58164.169800000011</v>
      </c>
      <c r="AB7" s="7">
        <f t="shared" si="0"/>
        <v>197652.78492000009</v>
      </c>
      <c r="AC7" s="7">
        <f t="shared" si="0"/>
        <v>250732.40702000001</v>
      </c>
      <c r="AD7" s="7">
        <f t="shared" si="0"/>
        <v>156996.32117000001</v>
      </c>
      <c r="AE7" s="7">
        <f t="shared" si="0"/>
        <v>84348.561099999992</v>
      </c>
      <c r="AF7" s="7">
        <f t="shared" si="0"/>
        <v>169021.79857000004</v>
      </c>
      <c r="AG7" s="7">
        <f t="shared" si="0"/>
        <v>261167.83946999995</v>
      </c>
      <c r="AH7" s="7">
        <f t="shared" si="0"/>
        <v>140069.82437000002</v>
      </c>
      <c r="AI7" s="7">
        <f t="shared" si="0"/>
        <v>69861.628989999997</v>
      </c>
      <c r="AJ7" s="7">
        <f t="shared" si="0"/>
        <v>272624.69003999996</v>
      </c>
      <c r="AK7" s="7">
        <f t="shared" si="0"/>
        <v>278559.38962000009</v>
      </c>
      <c r="AL7" s="7">
        <f t="shared" ref="AL7:BA7" si="1">AL8+AL9+AL10</f>
        <v>190900.62657000008</v>
      </c>
      <c r="AM7" s="7">
        <f t="shared" si="1"/>
        <v>84510.1</v>
      </c>
      <c r="AN7" s="7">
        <f t="shared" si="1"/>
        <v>300016.09999999998</v>
      </c>
      <c r="AO7" s="7">
        <f t="shared" si="1"/>
        <v>302188.5</v>
      </c>
      <c r="AP7" s="7">
        <f t="shared" si="1"/>
        <v>263947.36213999998</v>
      </c>
      <c r="AQ7" s="7">
        <f t="shared" si="1"/>
        <v>107438.5</v>
      </c>
      <c r="AR7" s="7">
        <f t="shared" si="1"/>
        <v>182046.3</v>
      </c>
      <c r="AS7" s="7">
        <f t="shared" si="1"/>
        <v>329498.3</v>
      </c>
      <c r="AT7" s="7">
        <f t="shared" si="1"/>
        <v>148306.70000000001</v>
      </c>
      <c r="AU7" s="7">
        <f t="shared" si="1"/>
        <v>56745.5</v>
      </c>
      <c r="AV7" s="7">
        <f t="shared" si="1"/>
        <v>108952.79999999999</v>
      </c>
      <c r="AW7" s="7">
        <f t="shared" si="1"/>
        <v>183362.69999999998</v>
      </c>
      <c r="AX7" s="7">
        <f t="shared" si="1"/>
        <v>168631.69999999998</v>
      </c>
      <c r="AY7" s="7">
        <f t="shared" si="1"/>
        <v>78656.3</v>
      </c>
      <c r="AZ7" s="7">
        <f t="shared" si="1"/>
        <v>93777.299999999988</v>
      </c>
      <c r="BA7" s="7">
        <f t="shared" si="1"/>
        <v>171042.2</v>
      </c>
    </row>
    <row r="8" spans="1:53" s="8" customFormat="1" ht="30" customHeight="1">
      <c r="A8" s="6" t="s">
        <v>5</v>
      </c>
      <c r="B8" s="7">
        <v>47682.087000000007</v>
      </c>
      <c r="C8" s="7">
        <v>11077.272879999997</v>
      </c>
      <c r="D8" s="7">
        <v>57024.188970000003</v>
      </c>
      <c r="E8" s="7">
        <v>28726.414809999995</v>
      </c>
      <c r="F8" s="7">
        <v>28688.564790000004</v>
      </c>
      <c r="G8" s="7">
        <v>7392.1704499999987</v>
      </c>
      <c r="H8" s="7">
        <v>28443.807140000008</v>
      </c>
      <c r="I8" s="7">
        <v>22976.139809999997</v>
      </c>
      <c r="J8" s="7">
        <v>67595.158440000014</v>
      </c>
      <c r="K8" s="7">
        <v>21953.392570000004</v>
      </c>
      <c r="L8" s="7">
        <v>33743.266930000005</v>
      </c>
      <c r="M8" s="7">
        <v>32857.085220000015</v>
      </c>
      <c r="N8" s="7">
        <v>80625.360709999994</v>
      </c>
      <c r="O8" s="7">
        <v>23433.619420000003</v>
      </c>
      <c r="P8" s="7">
        <v>44908.526620000004</v>
      </c>
      <c r="Q8" s="7">
        <v>40955.159080000019</v>
      </c>
      <c r="R8" s="7">
        <v>83935.119759999987</v>
      </c>
      <c r="S8" s="7">
        <v>20600.223840000002</v>
      </c>
      <c r="T8" s="7">
        <v>39002.235679999991</v>
      </c>
      <c r="U8" s="7">
        <v>41046.404089999989</v>
      </c>
      <c r="V8" s="7">
        <v>44954.57514999999</v>
      </c>
      <c r="W8" s="7">
        <v>7755.6033399999997</v>
      </c>
      <c r="X8" s="7">
        <v>23902.448459999992</v>
      </c>
      <c r="Y8" s="7">
        <v>18791.703820000006</v>
      </c>
      <c r="Z8" s="7">
        <v>35861.704469999997</v>
      </c>
      <c r="AA8" s="7">
        <v>7882.9020999999993</v>
      </c>
      <c r="AB8" s="7">
        <v>57680.816420000003</v>
      </c>
      <c r="AC8" s="7">
        <v>26545.079010000012</v>
      </c>
      <c r="AD8" s="7">
        <v>32160.046169999994</v>
      </c>
      <c r="AE8" s="7">
        <v>12932.041720000001</v>
      </c>
      <c r="AF8" s="7">
        <v>55326.693939999997</v>
      </c>
      <c r="AG8" s="7">
        <v>29775.100429999991</v>
      </c>
      <c r="AH8" s="7">
        <v>25328.238869999997</v>
      </c>
      <c r="AI8" s="7">
        <v>9674.297419999999</v>
      </c>
      <c r="AJ8" s="7">
        <v>133454.42903000003</v>
      </c>
      <c r="AK8" s="7">
        <v>47448.921949999996</v>
      </c>
      <c r="AL8" s="7">
        <v>47547.513540000007</v>
      </c>
      <c r="AM8" s="7">
        <v>22027.599999999999</v>
      </c>
      <c r="AN8" s="7">
        <v>168684.7</v>
      </c>
      <c r="AO8" s="7">
        <v>70635.3</v>
      </c>
      <c r="AP8" s="56">
        <v>31630.204810000003</v>
      </c>
      <c r="AQ8" s="56">
        <v>8940.7999999999993</v>
      </c>
      <c r="AR8" s="56">
        <v>37968.6</v>
      </c>
      <c r="AS8" s="56">
        <v>37694.1</v>
      </c>
      <c r="AT8" s="59">
        <v>23450.6</v>
      </c>
      <c r="AU8" s="59">
        <v>5756</v>
      </c>
      <c r="AV8" s="59">
        <v>26980.5</v>
      </c>
      <c r="AW8" s="59">
        <v>22933.5</v>
      </c>
      <c r="AX8" s="59">
        <v>13812</v>
      </c>
      <c r="AY8" s="59">
        <v>7100.5</v>
      </c>
      <c r="AZ8" s="59">
        <v>21104.6</v>
      </c>
      <c r="BA8" s="59">
        <v>23980.400000000001</v>
      </c>
    </row>
    <row r="9" spans="1:53" s="8" customFormat="1" ht="22.5">
      <c r="A9" s="9" t="s">
        <v>6</v>
      </c>
      <c r="B9" s="7">
        <v>1378.0740000000001</v>
      </c>
      <c r="C9" s="7">
        <v>1089.26621</v>
      </c>
      <c r="D9" s="7">
        <v>8467.574349999999</v>
      </c>
      <c r="E9" s="7">
        <v>10566.220509999996</v>
      </c>
      <c r="F9" s="7">
        <v>931.88400000000001</v>
      </c>
      <c r="G9" s="7">
        <v>599.25849999999991</v>
      </c>
      <c r="H9" s="7">
        <v>3251.3387999999991</v>
      </c>
      <c r="I9" s="7">
        <v>5308.0496199999998</v>
      </c>
      <c r="J9" s="7">
        <v>3843.23</v>
      </c>
      <c r="K9" s="7">
        <v>3368.31016</v>
      </c>
      <c r="L9" s="7">
        <v>4572.0279999999993</v>
      </c>
      <c r="M9" s="7">
        <v>9034.0405100000007</v>
      </c>
      <c r="N9" s="7">
        <v>7037.7541000000001</v>
      </c>
      <c r="O9" s="7">
        <v>5243.4115099999999</v>
      </c>
      <c r="P9" s="7">
        <v>4614.2296200000001</v>
      </c>
      <c r="Q9" s="7">
        <v>8847.8691099999996</v>
      </c>
      <c r="R9" s="7">
        <v>4279.4429</v>
      </c>
      <c r="S9" s="7">
        <v>3411.85439</v>
      </c>
      <c r="T9" s="7">
        <v>6336.6880999999985</v>
      </c>
      <c r="U9" s="7">
        <v>15193.191179999994</v>
      </c>
      <c r="V9" s="7">
        <v>1290.7740000000001</v>
      </c>
      <c r="W9" s="7">
        <v>1022.90842</v>
      </c>
      <c r="X9" s="7">
        <v>4489.5041899999997</v>
      </c>
      <c r="Y9" s="7">
        <v>11668.7945</v>
      </c>
      <c r="Z9" s="7">
        <v>2524.0864900000001</v>
      </c>
      <c r="AA9" s="7">
        <v>2669.8653100000001</v>
      </c>
      <c r="AB9" s="7">
        <v>5986.0612299999984</v>
      </c>
      <c r="AC9" s="7">
        <v>16440.856919999998</v>
      </c>
      <c r="AD9" s="7">
        <v>2891.95804</v>
      </c>
      <c r="AE9" s="7">
        <v>4065.6701199999998</v>
      </c>
      <c r="AF9" s="7">
        <v>5258.453669999999</v>
      </c>
      <c r="AG9" s="7">
        <v>16365.122590000003</v>
      </c>
      <c r="AH9" s="7">
        <v>3861.8916299999996</v>
      </c>
      <c r="AI9" s="7">
        <v>5843.6399899999997</v>
      </c>
      <c r="AJ9" s="7">
        <v>5886.5478900000007</v>
      </c>
      <c r="AK9" s="7">
        <v>17333.835460000002</v>
      </c>
      <c r="AL9" s="7">
        <v>1084.1205999999997</v>
      </c>
      <c r="AM9" s="7">
        <v>2541.1999999999998</v>
      </c>
      <c r="AN9" s="7">
        <v>5967.4</v>
      </c>
      <c r="AO9" s="7">
        <v>16781.2</v>
      </c>
      <c r="AP9" s="58">
        <v>733.61080000000004</v>
      </c>
      <c r="AQ9" s="58">
        <v>742.2</v>
      </c>
      <c r="AR9" s="58">
        <v>6535.6</v>
      </c>
      <c r="AS9" s="58">
        <v>26846.9</v>
      </c>
      <c r="AT9" s="59">
        <v>343</v>
      </c>
      <c r="AU9" s="59">
        <v>361.2</v>
      </c>
      <c r="AV9" s="59">
        <v>3939.4</v>
      </c>
      <c r="AW9" s="59">
        <v>13885.799999999997</v>
      </c>
      <c r="AX9" s="59">
        <v>304.3</v>
      </c>
      <c r="AY9" s="59">
        <v>367.6</v>
      </c>
      <c r="AZ9" s="59">
        <v>2058.7999999999997</v>
      </c>
      <c r="BA9" s="59">
        <v>7788.1999999999989</v>
      </c>
    </row>
    <row r="10" spans="1:53" s="8" customFormat="1" ht="22.5">
      <c r="A10" s="9" t="s">
        <v>11</v>
      </c>
      <c r="B10" s="7">
        <v>179172.03203999996</v>
      </c>
      <c r="C10" s="7">
        <v>52345.369220000015</v>
      </c>
      <c r="D10" s="7">
        <v>129201.36676</v>
      </c>
      <c r="E10" s="7">
        <v>153165.84677999999</v>
      </c>
      <c r="F10" s="7">
        <v>221011.44741000002</v>
      </c>
      <c r="G10" s="7">
        <v>47618.669129999995</v>
      </c>
      <c r="H10" s="7">
        <v>112795.58771000004</v>
      </c>
      <c r="I10" s="7">
        <v>141317.32563000009</v>
      </c>
      <c r="J10" s="7">
        <v>127098.81995999999</v>
      </c>
      <c r="K10" s="7">
        <v>32554.75403</v>
      </c>
      <c r="L10" s="7">
        <v>124106.40697000003</v>
      </c>
      <c r="M10" s="7">
        <v>168148.24851</v>
      </c>
      <c r="N10" s="7">
        <v>148204.16023000001</v>
      </c>
      <c r="O10" s="7">
        <v>36107.53290999998</v>
      </c>
      <c r="P10" s="7">
        <v>129347.67081999997</v>
      </c>
      <c r="Q10" s="7">
        <v>177802.54225999993</v>
      </c>
      <c r="R10" s="7">
        <v>126154.62431999997</v>
      </c>
      <c r="S10" s="7">
        <v>37145.282690000007</v>
      </c>
      <c r="T10" s="7">
        <v>130681.88646000001</v>
      </c>
      <c r="U10" s="7">
        <v>161012.35080999997</v>
      </c>
      <c r="V10" s="7">
        <v>127453.87956999999</v>
      </c>
      <c r="W10" s="7">
        <v>45031.943260000007</v>
      </c>
      <c r="X10" s="7">
        <v>124550.61972</v>
      </c>
      <c r="Y10" s="7">
        <v>169748.86545999991</v>
      </c>
      <c r="Z10" s="7">
        <v>110294.5141</v>
      </c>
      <c r="AA10" s="7">
        <v>47611.40239000001</v>
      </c>
      <c r="AB10" s="7">
        <v>133985.90727000008</v>
      </c>
      <c r="AC10" s="7">
        <v>207746.47109000001</v>
      </c>
      <c r="AD10" s="7">
        <v>121944.31696000001</v>
      </c>
      <c r="AE10" s="7">
        <v>67350.849259999988</v>
      </c>
      <c r="AF10" s="7">
        <v>108436.65096000003</v>
      </c>
      <c r="AG10" s="7">
        <v>215027.61644999994</v>
      </c>
      <c r="AH10" s="7">
        <v>110879.69387000002</v>
      </c>
      <c r="AI10" s="7">
        <v>54343.691580000006</v>
      </c>
      <c r="AJ10" s="7">
        <v>133283.71311999994</v>
      </c>
      <c r="AK10" s="7">
        <v>213776.63221000007</v>
      </c>
      <c r="AL10" s="7">
        <v>142268.99243000007</v>
      </c>
      <c r="AM10" s="7">
        <v>59941.3</v>
      </c>
      <c r="AN10" s="7">
        <v>125364</v>
      </c>
      <c r="AO10" s="7">
        <v>214772</v>
      </c>
      <c r="AP10" s="58">
        <v>231583.54652999996</v>
      </c>
      <c r="AQ10" s="58">
        <v>97755.5</v>
      </c>
      <c r="AR10" s="58">
        <v>137542.1</v>
      </c>
      <c r="AS10" s="58">
        <v>264957.3</v>
      </c>
      <c r="AT10" s="59">
        <v>124513.1</v>
      </c>
      <c r="AU10" s="59">
        <v>50628.3</v>
      </c>
      <c r="AV10" s="59">
        <v>78032.899999999994</v>
      </c>
      <c r="AW10" s="59">
        <v>146543.4</v>
      </c>
      <c r="AX10" s="59">
        <v>154515.4</v>
      </c>
      <c r="AY10" s="59">
        <v>71188.2</v>
      </c>
      <c r="AZ10" s="59">
        <v>70613.899999999994</v>
      </c>
      <c r="BA10" s="59">
        <v>139273.60000000001</v>
      </c>
    </row>
    <row r="11" spans="1:53" s="12" customFormat="1" ht="33.75">
      <c r="A11" s="10" t="s">
        <v>8</v>
      </c>
      <c r="B11" s="11"/>
      <c r="C11" s="11">
        <f>C10/C7*100</f>
        <v>81.140630608017432</v>
      </c>
      <c r="D11" s="11"/>
      <c r="E11" s="11"/>
      <c r="F11" s="11"/>
      <c r="G11" s="11">
        <f>G10/G7*100</f>
        <v>85.629536314603101</v>
      </c>
      <c r="H11" s="11"/>
      <c r="I11" s="11"/>
      <c r="J11" s="11"/>
      <c r="K11" s="11">
        <f>K10/K7*100</f>
        <v>56.248699129936163</v>
      </c>
      <c r="L11" s="11"/>
      <c r="M11" s="11"/>
      <c r="N11" s="11"/>
      <c r="O11" s="11">
        <f>O10/O7*100</f>
        <v>55.734778116552022</v>
      </c>
      <c r="P11" s="11"/>
      <c r="Q11" s="11"/>
      <c r="R11" s="11"/>
      <c r="S11" s="11">
        <f>S10/S7*100</f>
        <v>60.737223011617168</v>
      </c>
      <c r="T11" s="11"/>
      <c r="U11" s="11"/>
      <c r="V11" s="11"/>
      <c r="W11" s="11">
        <f>W10/W7*100</f>
        <v>83.686233917298708</v>
      </c>
      <c r="X11" s="11"/>
      <c r="Y11" s="11"/>
      <c r="Z11" s="11"/>
      <c r="AA11" s="11">
        <f>AA10/AA7*100</f>
        <v>81.856927647577294</v>
      </c>
      <c r="AB11" s="11"/>
      <c r="AC11" s="11"/>
      <c r="AD11" s="11"/>
      <c r="AE11" s="11">
        <f>AE10/AE7*100</f>
        <v>79.848249195563326</v>
      </c>
      <c r="AF11" s="11"/>
      <c r="AG11" s="11"/>
      <c r="AH11" s="11"/>
      <c r="AI11" s="11">
        <f>AI10/AI7*100</f>
        <v>77.787610116819309</v>
      </c>
      <c r="AJ11" s="11"/>
      <c r="AK11" s="11"/>
      <c r="AL11" s="28"/>
      <c r="AM11" s="11">
        <f>AM10/AM7*100</f>
        <v>70.927971922882591</v>
      </c>
      <c r="AN11" s="28"/>
      <c r="AO11" s="11"/>
      <c r="AP11" s="11"/>
      <c r="AQ11" s="11">
        <f t="shared" ref="AQ11" si="2">AQ10/AQ7*100</f>
        <v>90.98740209515212</v>
      </c>
      <c r="AR11" s="11"/>
      <c r="AS11" s="11"/>
      <c r="AT11" s="11"/>
      <c r="AU11" s="11">
        <f t="shared" ref="AU11" si="3">AU10/AU7*100</f>
        <v>89.219938144874931</v>
      </c>
      <c r="AV11" s="11"/>
      <c r="AW11" s="11"/>
      <c r="AX11" s="11"/>
      <c r="AY11" s="11">
        <f t="shared" ref="AY11" si="4">AY10/AY7*100</f>
        <v>90.505401347380939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1.42578125" style="30" bestFit="1" customWidth="1"/>
    <col min="3" max="5" width="10.5703125" style="30" bestFit="1" customWidth="1"/>
    <col min="6" max="6" width="11.42578125" style="30" bestFit="1" customWidth="1"/>
    <col min="7" max="9" width="10.5703125" style="30" bestFit="1" customWidth="1"/>
    <col min="10" max="10" width="12.5703125" style="30" customWidth="1"/>
    <col min="11" max="13" width="10.5703125" style="30" bestFit="1" customWidth="1"/>
    <col min="14" max="14" width="10" style="30" customWidth="1"/>
    <col min="15" max="17" width="10.5703125" style="30" bestFit="1" customWidth="1"/>
    <col min="18" max="18" width="10.42578125" style="30" customWidth="1"/>
    <col min="19" max="21" width="10.5703125" style="30" bestFit="1" customWidth="1"/>
    <col min="22" max="22" width="10.5703125" style="30" customWidth="1"/>
    <col min="23" max="23" width="10.5703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5703125" style="30" bestFit="1" customWidth="1"/>
    <col min="35" max="35" width="10.85546875" style="30" bestFit="1" customWidth="1"/>
    <col min="36" max="36" width="11.28515625" style="30" customWidth="1"/>
    <col min="37" max="37" width="10.85546875" style="30" bestFit="1" customWidth="1"/>
    <col min="38" max="41" width="9.28515625" style="30" bestFit="1" customWidth="1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1539646.8694099993</v>
      </c>
      <c r="C7" s="7">
        <f t="shared" ref="C7:AK7" si="0">C8+C9+C10</f>
        <v>387665.23539999989</v>
      </c>
      <c r="D7" s="7">
        <f t="shared" si="0"/>
        <v>185209.09752000001</v>
      </c>
      <c r="E7" s="7">
        <f t="shared" si="0"/>
        <v>189958.98541000002</v>
      </c>
      <c r="F7" s="7">
        <f t="shared" si="0"/>
        <v>2015605.9453599998</v>
      </c>
      <c r="G7" s="7">
        <f t="shared" si="0"/>
        <v>409063.26759000018</v>
      </c>
      <c r="H7" s="7">
        <f t="shared" si="0"/>
        <v>174174.11941999997</v>
      </c>
      <c r="I7" s="7">
        <f t="shared" si="0"/>
        <v>166555.56118999998</v>
      </c>
      <c r="J7" s="7">
        <f t="shared" si="0"/>
        <v>2136473.1705900002</v>
      </c>
      <c r="K7" s="7">
        <f t="shared" si="0"/>
        <v>451227.58054999996</v>
      </c>
      <c r="L7" s="7">
        <f t="shared" si="0"/>
        <v>200634.90179999996</v>
      </c>
      <c r="M7" s="7">
        <f t="shared" si="0"/>
        <v>188490.81371999998</v>
      </c>
      <c r="N7" s="7">
        <f t="shared" si="0"/>
        <v>2606080.4452699991</v>
      </c>
      <c r="O7" s="7">
        <f t="shared" si="0"/>
        <v>523796.10514</v>
      </c>
      <c r="P7" s="7">
        <f t="shared" si="0"/>
        <v>216127.7916</v>
      </c>
      <c r="Q7" s="7">
        <f t="shared" si="0"/>
        <v>184312.36322999999</v>
      </c>
      <c r="R7" s="7">
        <f t="shared" si="0"/>
        <v>1937853.4226699998</v>
      </c>
      <c r="S7" s="7">
        <f t="shared" si="0"/>
        <v>460704.81430999999</v>
      </c>
      <c r="T7" s="7">
        <f t="shared" si="0"/>
        <v>300258.74622999993</v>
      </c>
      <c r="U7" s="7">
        <f t="shared" si="0"/>
        <v>202449.59680999999</v>
      </c>
      <c r="V7" s="7">
        <f t="shared" si="0"/>
        <v>1798260.9252600002</v>
      </c>
      <c r="W7" s="7">
        <f t="shared" si="0"/>
        <v>487006.86950999993</v>
      </c>
      <c r="X7" s="7">
        <f t="shared" si="0"/>
        <v>460587.54100999981</v>
      </c>
      <c r="Y7" s="7">
        <f t="shared" si="0"/>
        <v>253846.00512000005</v>
      </c>
      <c r="Z7" s="7">
        <f t="shared" si="0"/>
        <v>1611901.9973399998</v>
      </c>
      <c r="AA7" s="7">
        <f t="shared" si="0"/>
        <v>476792.64510999992</v>
      </c>
      <c r="AB7" s="7">
        <f t="shared" si="0"/>
        <v>490608.20749999996</v>
      </c>
      <c r="AC7" s="7">
        <f t="shared" si="0"/>
        <v>315540.05374</v>
      </c>
      <c r="AD7" s="7">
        <f t="shared" si="0"/>
        <v>2151746.5545800002</v>
      </c>
      <c r="AE7" s="7">
        <f t="shared" si="0"/>
        <v>801605.98606999987</v>
      </c>
      <c r="AF7" s="7">
        <f t="shared" si="0"/>
        <v>736832.21210999996</v>
      </c>
      <c r="AG7" s="7">
        <f t="shared" si="0"/>
        <v>418751.24104999995</v>
      </c>
      <c r="AH7" s="7">
        <f t="shared" si="0"/>
        <v>2560187.0793000003</v>
      </c>
      <c r="AI7" s="7">
        <f t="shared" si="0"/>
        <v>717775.20840999996</v>
      </c>
      <c r="AJ7" s="7">
        <f t="shared" si="0"/>
        <v>900783.98069000035</v>
      </c>
      <c r="AK7" s="7">
        <f t="shared" si="0"/>
        <v>406856.24265000003</v>
      </c>
      <c r="AL7" s="7">
        <f t="shared" ref="AL7:BA7" si="1">AL8+AL9+AL10</f>
        <v>2656070.2632399993</v>
      </c>
      <c r="AM7" s="7">
        <f t="shared" si="1"/>
        <v>646669</v>
      </c>
      <c r="AN7" s="7">
        <f t="shared" si="1"/>
        <v>754259</v>
      </c>
      <c r="AO7" s="7">
        <f t="shared" si="1"/>
        <v>398986.30000000005</v>
      </c>
      <c r="AP7" s="7">
        <f t="shared" si="1"/>
        <v>3839525.9722899999</v>
      </c>
      <c r="AQ7" s="7">
        <f t="shared" si="1"/>
        <v>953923.5</v>
      </c>
      <c r="AR7" s="7">
        <f t="shared" si="1"/>
        <v>472858.1</v>
      </c>
      <c r="AS7" s="7">
        <f t="shared" si="1"/>
        <v>370033.7</v>
      </c>
      <c r="AT7" s="7">
        <f t="shared" si="1"/>
        <v>1905343.8</v>
      </c>
      <c r="AU7" s="7">
        <f t="shared" si="1"/>
        <v>458642.3</v>
      </c>
      <c r="AV7" s="7">
        <f t="shared" si="1"/>
        <v>277192.3</v>
      </c>
      <c r="AW7" s="7">
        <f t="shared" si="1"/>
        <v>216937.3</v>
      </c>
      <c r="AX7" s="7">
        <f t="shared" si="1"/>
        <v>2439189.7999999998</v>
      </c>
      <c r="AY7" s="7">
        <f t="shared" si="1"/>
        <v>694405.4</v>
      </c>
      <c r="AZ7" s="7">
        <f t="shared" si="1"/>
        <v>503374.5</v>
      </c>
      <c r="BA7" s="7">
        <f t="shared" si="1"/>
        <v>258116.1</v>
      </c>
    </row>
    <row r="8" spans="1:53" s="8" customFormat="1" ht="30" customHeight="1">
      <c r="A8" s="6" t="s">
        <v>5</v>
      </c>
      <c r="B8" s="7">
        <v>852501.41119999986</v>
      </c>
      <c r="C8" s="7">
        <v>181027.18779999993</v>
      </c>
      <c r="D8" s="7">
        <v>90288.109119999979</v>
      </c>
      <c r="E8" s="7">
        <v>54316.314780000001</v>
      </c>
      <c r="F8" s="7">
        <v>946591.37474999984</v>
      </c>
      <c r="G8" s="7">
        <v>160544.01022000003</v>
      </c>
      <c r="H8" s="7">
        <v>71888.772809999951</v>
      </c>
      <c r="I8" s="7">
        <v>43718.54858000001</v>
      </c>
      <c r="J8" s="7">
        <v>1028452.9750000003</v>
      </c>
      <c r="K8" s="7">
        <v>185264.49518999999</v>
      </c>
      <c r="L8" s="7">
        <v>87590.429289999985</v>
      </c>
      <c r="M8" s="7">
        <v>47960.070049999988</v>
      </c>
      <c r="N8" s="7">
        <v>1388488.7365999997</v>
      </c>
      <c r="O8" s="7">
        <v>244150.34712999998</v>
      </c>
      <c r="P8" s="7">
        <v>100093.95759999998</v>
      </c>
      <c r="Q8" s="7">
        <v>44324.866699999999</v>
      </c>
      <c r="R8" s="7">
        <v>1159051.0879999998</v>
      </c>
      <c r="S8" s="7">
        <v>236898.55366000001</v>
      </c>
      <c r="T8" s="7">
        <v>180263.08453999995</v>
      </c>
      <c r="U8" s="7">
        <v>62746.144970000001</v>
      </c>
      <c r="V8" s="7">
        <v>783416.24650000001</v>
      </c>
      <c r="W8" s="7">
        <v>179521.87148000009</v>
      </c>
      <c r="X8" s="7">
        <v>319878.18640999985</v>
      </c>
      <c r="Y8" s="7">
        <v>86924.945980000004</v>
      </c>
      <c r="Z8" s="7">
        <v>786101.19305</v>
      </c>
      <c r="AA8" s="7">
        <v>210811.97761999999</v>
      </c>
      <c r="AB8" s="7">
        <v>362555.61310999992</v>
      </c>
      <c r="AC8" s="7">
        <v>130061.52272000001</v>
      </c>
      <c r="AD8" s="7">
        <v>877443.73638999998</v>
      </c>
      <c r="AE8" s="7">
        <v>301887.82606999995</v>
      </c>
      <c r="AF8" s="7">
        <v>596660.98371000006</v>
      </c>
      <c r="AG8" s="7">
        <v>180066.99026999992</v>
      </c>
      <c r="AH8" s="7">
        <v>1183769.7794999999</v>
      </c>
      <c r="AI8" s="7">
        <v>306041.68226999999</v>
      </c>
      <c r="AJ8" s="7">
        <v>702257.2855400003</v>
      </c>
      <c r="AK8" s="7">
        <v>163327.53119000004</v>
      </c>
      <c r="AL8" s="7">
        <v>980077.57089999993</v>
      </c>
      <c r="AM8" s="7">
        <v>218558.4</v>
      </c>
      <c r="AN8" s="7">
        <v>482021.5</v>
      </c>
      <c r="AO8" s="7">
        <v>131580.20000000001</v>
      </c>
      <c r="AP8" s="56">
        <v>1640889.94945</v>
      </c>
      <c r="AQ8" s="56">
        <v>408092.1</v>
      </c>
      <c r="AR8" s="56">
        <v>293820.7</v>
      </c>
      <c r="AS8" s="56">
        <v>87343.5</v>
      </c>
      <c r="AT8" s="59">
        <v>717735.5</v>
      </c>
      <c r="AU8" s="59">
        <v>171629</v>
      </c>
      <c r="AV8" s="59">
        <v>171478</v>
      </c>
      <c r="AW8" s="59">
        <v>60044.800000000003</v>
      </c>
      <c r="AX8" s="59">
        <v>1064844.1000000001</v>
      </c>
      <c r="AY8" s="59">
        <v>312214.7</v>
      </c>
      <c r="AZ8" s="59">
        <v>411232.8</v>
      </c>
      <c r="BA8" s="59">
        <v>101891.7</v>
      </c>
    </row>
    <row r="9" spans="1:53" s="8" customFormat="1" ht="22.5">
      <c r="A9" s="9" t="s">
        <v>6</v>
      </c>
      <c r="B9" s="7">
        <v>1169.2372</v>
      </c>
      <c r="C9" s="7">
        <v>1360.7848899999999</v>
      </c>
      <c r="D9" s="7">
        <v>3867.7817400000004</v>
      </c>
      <c r="E9" s="7">
        <v>6675.0476199999994</v>
      </c>
      <c r="F9" s="7">
        <v>1484.0555200000001</v>
      </c>
      <c r="G9" s="7">
        <v>2430.3294399999995</v>
      </c>
      <c r="H9" s="7">
        <v>3337.5790000000002</v>
      </c>
      <c r="I9" s="7">
        <v>5668.6188200000006</v>
      </c>
      <c r="J9" s="7">
        <v>3869.6440200000002</v>
      </c>
      <c r="K9" s="7">
        <v>4104.0648099999999</v>
      </c>
      <c r="L9" s="7">
        <v>4906.5094000000008</v>
      </c>
      <c r="M9" s="7">
        <v>9912.0246400000033</v>
      </c>
      <c r="N9" s="7">
        <v>10091.57445</v>
      </c>
      <c r="O9" s="7">
        <v>10156.978330000002</v>
      </c>
      <c r="P9" s="7">
        <v>6032.3647099999998</v>
      </c>
      <c r="Q9" s="7">
        <v>15527.649910000002</v>
      </c>
      <c r="R9" s="7">
        <v>12044.631149999999</v>
      </c>
      <c r="S9" s="7">
        <v>13171.638139999997</v>
      </c>
      <c r="T9" s="7">
        <v>5216.4401300000018</v>
      </c>
      <c r="U9" s="7">
        <v>12127.738470000004</v>
      </c>
      <c r="V9" s="7">
        <v>2949.6830999999997</v>
      </c>
      <c r="W9" s="7">
        <v>2710.6598800000006</v>
      </c>
      <c r="X9" s="7">
        <v>6727.4186699999991</v>
      </c>
      <c r="Y9" s="7">
        <v>16835.261569999999</v>
      </c>
      <c r="Z9" s="7">
        <v>4207.7789199999997</v>
      </c>
      <c r="AA9" s="7">
        <v>6123.7272700000003</v>
      </c>
      <c r="AB9" s="7">
        <v>7788.8793799999994</v>
      </c>
      <c r="AC9" s="7">
        <v>20026.557579999993</v>
      </c>
      <c r="AD9" s="7">
        <v>6546.4184099999984</v>
      </c>
      <c r="AE9" s="7">
        <v>17624.544699999999</v>
      </c>
      <c r="AF9" s="7">
        <v>5544.1959699999998</v>
      </c>
      <c r="AG9" s="7">
        <v>18561.137029999998</v>
      </c>
      <c r="AH9" s="7">
        <v>3537.28449</v>
      </c>
      <c r="AI9" s="7">
        <v>14050.229409999998</v>
      </c>
      <c r="AJ9" s="7">
        <v>8314.5257200000033</v>
      </c>
      <c r="AK9" s="7">
        <v>23019.166310000001</v>
      </c>
      <c r="AL9" s="7">
        <v>2346.6330900000003</v>
      </c>
      <c r="AM9" s="7">
        <v>10155.6</v>
      </c>
      <c r="AN9" s="7">
        <v>7947.2</v>
      </c>
      <c r="AO9" s="7">
        <v>24518.6</v>
      </c>
      <c r="AP9" s="58">
        <v>2400.2605200000003</v>
      </c>
      <c r="AQ9" s="58">
        <v>10194.799999999999</v>
      </c>
      <c r="AR9" s="58">
        <v>7938.5</v>
      </c>
      <c r="AS9" s="58">
        <v>29131.1</v>
      </c>
      <c r="AT9" s="59">
        <v>708.8</v>
      </c>
      <c r="AU9" s="59">
        <v>3252.7000000000007</v>
      </c>
      <c r="AV9" s="59">
        <v>4859.3</v>
      </c>
      <c r="AW9" s="59">
        <v>17275.599999999999</v>
      </c>
      <c r="AX9" s="59">
        <v>2215.2000000000003</v>
      </c>
      <c r="AY9" s="59">
        <v>14459.7</v>
      </c>
      <c r="AZ9" s="59">
        <v>3233.3999999999996</v>
      </c>
      <c r="BA9" s="59">
        <v>12364.3</v>
      </c>
    </row>
    <row r="10" spans="1:53" s="8" customFormat="1" ht="22.5">
      <c r="A10" s="9" t="s">
        <v>11</v>
      </c>
      <c r="B10" s="7">
        <v>685976.22100999951</v>
      </c>
      <c r="C10" s="7">
        <v>205277.26270999998</v>
      </c>
      <c r="D10" s="7">
        <v>91053.206660000025</v>
      </c>
      <c r="E10" s="7">
        <v>128967.62301000001</v>
      </c>
      <c r="F10" s="7">
        <v>1067530.5150899999</v>
      </c>
      <c r="G10" s="7">
        <v>246088.92793000015</v>
      </c>
      <c r="H10" s="7">
        <v>98947.767610000024</v>
      </c>
      <c r="I10" s="7">
        <v>117168.39378999997</v>
      </c>
      <c r="J10" s="7">
        <v>1104150.5515700001</v>
      </c>
      <c r="K10" s="7">
        <v>261859.02054999999</v>
      </c>
      <c r="L10" s="7">
        <v>108137.96310999998</v>
      </c>
      <c r="M10" s="7">
        <v>130618.71902999998</v>
      </c>
      <c r="N10" s="7">
        <v>1207500.1342199997</v>
      </c>
      <c r="O10" s="7">
        <v>269488.77968000004</v>
      </c>
      <c r="P10" s="7">
        <v>110001.46929000001</v>
      </c>
      <c r="Q10" s="7">
        <v>124459.84662</v>
      </c>
      <c r="R10" s="7">
        <v>766757.70351999986</v>
      </c>
      <c r="S10" s="7">
        <v>210634.62250999999</v>
      </c>
      <c r="T10" s="7">
        <v>114779.22155999998</v>
      </c>
      <c r="U10" s="7">
        <v>127575.71336999998</v>
      </c>
      <c r="V10" s="7">
        <v>1011894.9956600001</v>
      </c>
      <c r="W10" s="7">
        <v>304774.33814999985</v>
      </c>
      <c r="X10" s="7">
        <v>133981.93592999998</v>
      </c>
      <c r="Y10" s="7">
        <v>150085.79757000005</v>
      </c>
      <c r="Z10" s="7">
        <v>821593.0253699997</v>
      </c>
      <c r="AA10" s="7">
        <v>259856.94021999996</v>
      </c>
      <c r="AB10" s="7">
        <v>120263.71501000003</v>
      </c>
      <c r="AC10" s="7">
        <v>165451.97343999997</v>
      </c>
      <c r="AD10" s="7">
        <v>1267756.3997800001</v>
      </c>
      <c r="AE10" s="7">
        <v>482093.61529999995</v>
      </c>
      <c r="AF10" s="7">
        <v>134627.03242999996</v>
      </c>
      <c r="AG10" s="7">
        <v>220123.11375000005</v>
      </c>
      <c r="AH10" s="7">
        <v>1372880.0153100002</v>
      </c>
      <c r="AI10" s="7">
        <v>397683.29673</v>
      </c>
      <c r="AJ10" s="7">
        <v>190212.16943000001</v>
      </c>
      <c r="AK10" s="7">
        <v>220509.54515000002</v>
      </c>
      <c r="AL10" s="7">
        <v>1673646.0592499995</v>
      </c>
      <c r="AM10" s="7">
        <v>417955</v>
      </c>
      <c r="AN10" s="7">
        <v>264290.3</v>
      </c>
      <c r="AO10" s="7">
        <v>242887.5</v>
      </c>
      <c r="AP10" s="58">
        <v>2196235.7623200002</v>
      </c>
      <c r="AQ10" s="58">
        <v>535636.6</v>
      </c>
      <c r="AR10" s="58">
        <v>171098.9</v>
      </c>
      <c r="AS10" s="58">
        <v>253559.1</v>
      </c>
      <c r="AT10" s="59">
        <v>1186899.5</v>
      </c>
      <c r="AU10" s="59">
        <v>283760.59999999998</v>
      </c>
      <c r="AV10" s="59">
        <v>100855</v>
      </c>
      <c r="AW10" s="59">
        <v>139616.9</v>
      </c>
      <c r="AX10" s="59">
        <v>1372130.5</v>
      </c>
      <c r="AY10" s="59">
        <v>367731</v>
      </c>
      <c r="AZ10" s="59">
        <v>88908.3</v>
      </c>
      <c r="BA10" s="59">
        <v>143860.1</v>
      </c>
    </row>
    <row r="11" spans="1:53" s="12" customFormat="1" ht="33.75">
      <c r="A11" s="10" t="s">
        <v>8</v>
      </c>
      <c r="B11" s="11"/>
      <c r="C11" s="11">
        <f>C10/C7*100</f>
        <v>52.952197918441477</v>
      </c>
      <c r="D11" s="11"/>
      <c r="E11" s="11"/>
      <c r="F11" s="11"/>
      <c r="G11" s="11">
        <f>G10/G7*100</f>
        <v>60.15913611110458</v>
      </c>
      <c r="H11" s="11"/>
      <c r="I11" s="11"/>
      <c r="J11" s="11"/>
      <c r="K11" s="11">
        <f>K10/K7*100</f>
        <v>58.032583077218113</v>
      </c>
      <c r="L11" s="11"/>
      <c r="M11" s="11"/>
      <c r="N11" s="11"/>
      <c r="O11" s="11">
        <f>O10/O7*100</f>
        <v>51.44917593611568</v>
      </c>
      <c r="P11" s="11"/>
      <c r="Q11" s="11"/>
      <c r="R11" s="11"/>
      <c r="S11" s="11">
        <f>S10/S7*100</f>
        <v>45.720082787819045</v>
      </c>
      <c r="T11" s="11"/>
      <c r="U11" s="11"/>
      <c r="V11" s="11"/>
      <c r="W11" s="11">
        <f>W10/W7*100</f>
        <v>62.581116865281047</v>
      </c>
      <c r="X11" s="11"/>
      <c r="Y11" s="11"/>
      <c r="Z11" s="11"/>
      <c r="AA11" s="11">
        <f>AA10/AA7*100</f>
        <v>54.501037900878032</v>
      </c>
      <c r="AB11" s="11"/>
      <c r="AC11" s="11"/>
      <c r="AD11" s="11"/>
      <c r="AE11" s="11">
        <f>AE10/AE7*100</f>
        <v>60.140969962504911</v>
      </c>
      <c r="AF11" s="11"/>
      <c r="AG11" s="11"/>
      <c r="AH11" s="11"/>
      <c r="AI11" s="11">
        <f>AI10/AI7*100</f>
        <v>55.404991990589835</v>
      </c>
      <c r="AJ11" s="11"/>
      <c r="AK11" s="11"/>
      <c r="AL11" s="7"/>
      <c r="AM11" s="7">
        <f>AM10/AM7*100</f>
        <v>64.63198328665824</v>
      </c>
      <c r="AN11" s="7"/>
      <c r="AO11" s="7"/>
      <c r="AP11" s="11"/>
      <c r="AQ11" s="11">
        <f t="shared" ref="AQ11" si="2">AQ10/AQ7*100</f>
        <v>56.150896796231564</v>
      </c>
      <c r="AR11" s="11"/>
      <c r="AS11" s="11"/>
      <c r="AT11" s="11"/>
      <c r="AU11" s="11">
        <f t="shared" ref="AU11" si="3">AU10/AU7*100</f>
        <v>61.869696711358714</v>
      </c>
      <c r="AV11" s="11"/>
      <c r="AW11" s="11"/>
      <c r="AX11" s="11"/>
      <c r="AY11" s="11">
        <f t="shared" ref="AY11" si="4">AY10/AY7*100</f>
        <v>52.95624141171713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16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68687.418999999994</v>
      </c>
      <c r="C7" s="7">
        <f t="shared" ref="C7:AK7" si="0">C8+C9+C10</f>
        <v>35652.100979999996</v>
      </c>
      <c r="D7" s="7">
        <f t="shared" si="0"/>
        <v>3463.1355800000001</v>
      </c>
      <c r="E7" s="7">
        <f t="shared" si="0"/>
        <v>5969.5803299999998</v>
      </c>
      <c r="F7" s="7">
        <f t="shared" si="0"/>
        <v>73038.731</v>
      </c>
      <c r="G7" s="7">
        <f t="shared" si="0"/>
        <v>22991.307780000003</v>
      </c>
      <c r="H7" s="7">
        <f t="shared" si="0"/>
        <v>3682.5298299999995</v>
      </c>
      <c r="I7" s="7">
        <f t="shared" si="0"/>
        <v>4603.9395300000006</v>
      </c>
      <c r="J7" s="7">
        <f t="shared" si="0"/>
        <v>102236.25899999998</v>
      </c>
      <c r="K7" s="7">
        <f t="shared" si="0"/>
        <v>29672.157760000016</v>
      </c>
      <c r="L7" s="7">
        <f t="shared" si="0"/>
        <v>3617.4876800000002</v>
      </c>
      <c r="M7" s="7">
        <f t="shared" si="0"/>
        <v>4745.7614300000014</v>
      </c>
      <c r="N7" s="7">
        <f t="shared" si="0"/>
        <v>97990.520000000019</v>
      </c>
      <c r="O7" s="7">
        <f t="shared" si="0"/>
        <v>34879.859749999996</v>
      </c>
      <c r="P7" s="7">
        <f t="shared" si="0"/>
        <v>5343.4324200000001</v>
      </c>
      <c r="Q7" s="7">
        <f t="shared" si="0"/>
        <v>6234.1795099999999</v>
      </c>
      <c r="R7" s="7">
        <f t="shared" si="0"/>
        <v>84126.500579999993</v>
      </c>
      <c r="S7" s="7">
        <f t="shared" si="0"/>
        <v>32504.735969999994</v>
      </c>
      <c r="T7" s="7">
        <f t="shared" si="0"/>
        <v>6515.2163800000008</v>
      </c>
      <c r="U7" s="7">
        <f t="shared" si="0"/>
        <v>10134.146049999999</v>
      </c>
      <c r="V7" s="7">
        <f t="shared" si="0"/>
        <v>104440.85300000002</v>
      </c>
      <c r="W7" s="7">
        <f t="shared" si="0"/>
        <v>34938.80949</v>
      </c>
      <c r="X7" s="7">
        <f t="shared" si="0"/>
        <v>10963.989149999999</v>
      </c>
      <c r="Y7" s="7">
        <f t="shared" si="0"/>
        <v>8796.79133</v>
      </c>
      <c r="Z7" s="7">
        <f t="shared" si="0"/>
        <v>118884.965</v>
      </c>
      <c r="AA7" s="7">
        <f t="shared" si="0"/>
        <v>42063.092260000005</v>
      </c>
      <c r="AB7" s="7">
        <f t="shared" si="0"/>
        <v>9103.4266299999981</v>
      </c>
      <c r="AC7" s="7">
        <f t="shared" si="0"/>
        <v>10427.889750000006</v>
      </c>
      <c r="AD7" s="7">
        <f t="shared" si="0"/>
        <v>116319.60996</v>
      </c>
      <c r="AE7" s="7">
        <f t="shared" si="0"/>
        <v>63752.535839999997</v>
      </c>
      <c r="AF7" s="7">
        <f t="shared" si="0"/>
        <v>8598.5099299999983</v>
      </c>
      <c r="AG7" s="7">
        <f t="shared" si="0"/>
        <v>12509.452499999999</v>
      </c>
      <c r="AH7" s="7">
        <f t="shared" si="0"/>
        <v>59566.62999999999</v>
      </c>
      <c r="AI7" s="7">
        <f t="shared" si="0"/>
        <v>31542.35079</v>
      </c>
      <c r="AJ7" s="7">
        <f t="shared" si="0"/>
        <v>10242.931250000001</v>
      </c>
      <c r="AK7" s="7">
        <f t="shared" si="0"/>
        <v>14410.399440000001</v>
      </c>
      <c r="AL7" s="7">
        <f t="shared" ref="AL7:BA7" si="1">AL8+AL9+AL10</f>
        <v>79811.27900000001</v>
      </c>
      <c r="AM7" s="7">
        <f t="shared" si="1"/>
        <v>41727.300000000003</v>
      </c>
      <c r="AN7" s="7">
        <f t="shared" si="1"/>
        <v>11247.199999999999</v>
      </c>
      <c r="AO7" s="7">
        <f t="shared" si="1"/>
        <v>15277.8</v>
      </c>
      <c r="AP7" s="7">
        <f t="shared" si="1"/>
        <v>103963.8967</v>
      </c>
      <c r="AQ7" s="7">
        <f t="shared" si="1"/>
        <v>46879.3</v>
      </c>
      <c r="AR7" s="7">
        <f t="shared" si="1"/>
        <v>10166.299999999999</v>
      </c>
      <c r="AS7" s="7">
        <f t="shared" si="1"/>
        <v>14070.1</v>
      </c>
      <c r="AT7" s="7">
        <f t="shared" si="1"/>
        <v>58043.199999999997</v>
      </c>
      <c r="AU7" s="7">
        <f t="shared" si="1"/>
        <v>27245.8</v>
      </c>
      <c r="AV7" s="7">
        <f t="shared" si="1"/>
        <v>5487.2999999999993</v>
      </c>
      <c r="AW7" s="7">
        <f t="shared" si="1"/>
        <v>7992</v>
      </c>
      <c r="AX7" s="7">
        <f t="shared" si="1"/>
        <v>62479.3</v>
      </c>
      <c r="AY7" s="7">
        <f t="shared" si="1"/>
        <v>36628.799999999996</v>
      </c>
      <c r="AZ7" s="7">
        <f t="shared" si="1"/>
        <v>3727.2</v>
      </c>
      <c r="BA7" s="7">
        <f t="shared" si="1"/>
        <v>7807.1</v>
      </c>
    </row>
    <row r="8" spans="1:53" s="8" customFormat="1" ht="30" customHeight="1">
      <c r="A8" s="6" t="s">
        <v>5</v>
      </c>
      <c r="B8" s="7">
        <v>63974.904999999999</v>
      </c>
      <c r="C8" s="7">
        <v>29846.219569999994</v>
      </c>
      <c r="D8" s="7">
        <v>542.58917999999994</v>
      </c>
      <c r="E8" s="7">
        <v>888.16662999999994</v>
      </c>
      <c r="F8" s="7">
        <v>68845.260999999999</v>
      </c>
      <c r="G8" s="7">
        <v>16400.433199999999</v>
      </c>
      <c r="H8" s="7">
        <v>460.25928000000005</v>
      </c>
      <c r="I8" s="7">
        <v>294.16670999999997</v>
      </c>
      <c r="J8" s="7">
        <v>97583.637999999977</v>
      </c>
      <c r="K8" s="7">
        <v>21997.121090000015</v>
      </c>
      <c r="L8" s="7">
        <v>436.17503999999997</v>
      </c>
      <c r="M8" s="7">
        <v>474.86931000000004</v>
      </c>
      <c r="N8" s="7">
        <v>91168.078000000009</v>
      </c>
      <c r="O8" s="7">
        <v>25201.50921</v>
      </c>
      <c r="P8" s="7">
        <v>1516.1103599999999</v>
      </c>
      <c r="Q8" s="7">
        <v>902.57429000000002</v>
      </c>
      <c r="R8" s="7">
        <v>78514.092000000004</v>
      </c>
      <c r="S8" s="7">
        <v>22592.414169999996</v>
      </c>
      <c r="T8" s="7">
        <v>781.98097999999993</v>
      </c>
      <c r="U8" s="7">
        <v>527.99462999999992</v>
      </c>
      <c r="V8" s="7">
        <v>98398.32</v>
      </c>
      <c r="W8" s="7">
        <v>27397.856820000001</v>
      </c>
      <c r="X8" s="7">
        <v>5387.1942099999997</v>
      </c>
      <c r="Y8" s="7">
        <v>354.83906000000002</v>
      </c>
      <c r="Z8" s="7">
        <v>115259.62300000001</v>
      </c>
      <c r="AA8" s="7">
        <v>35798.654110000003</v>
      </c>
      <c r="AB8" s="7">
        <v>2662.7088600000002</v>
      </c>
      <c r="AC8" s="7">
        <v>371.37542999999994</v>
      </c>
      <c r="AD8" s="7">
        <v>111237.07796</v>
      </c>
      <c r="AE8" s="7">
        <v>52642.223009999994</v>
      </c>
      <c r="AF8" s="7">
        <v>1331.5503100000001</v>
      </c>
      <c r="AG8" s="7">
        <v>532.37179000000003</v>
      </c>
      <c r="AH8" s="7">
        <v>56960.916999999994</v>
      </c>
      <c r="AI8" s="7">
        <v>22489.468000000001</v>
      </c>
      <c r="AJ8" s="7">
        <v>2032.30826</v>
      </c>
      <c r="AK8" s="7">
        <v>1725.0076400000003</v>
      </c>
      <c r="AL8" s="7">
        <v>76905.782000000007</v>
      </c>
      <c r="AM8" s="7">
        <v>32271.1</v>
      </c>
      <c r="AN8" s="7">
        <v>2030.8</v>
      </c>
      <c r="AO8" s="7">
        <v>1444.6</v>
      </c>
      <c r="AP8" s="56">
        <v>98891.498999999996</v>
      </c>
      <c r="AQ8" s="56">
        <v>36171</v>
      </c>
      <c r="AR8" s="56">
        <v>1713.7</v>
      </c>
      <c r="AS8" s="56">
        <v>377.6</v>
      </c>
      <c r="AT8" s="59">
        <v>54423.199999999997</v>
      </c>
      <c r="AU8" s="59">
        <v>21141.9</v>
      </c>
      <c r="AV8" s="59">
        <v>212.5</v>
      </c>
      <c r="AW8" s="59">
        <v>223.6</v>
      </c>
      <c r="AX8" s="59">
        <v>51437</v>
      </c>
      <c r="AY8" s="59">
        <v>18178.599999999999</v>
      </c>
      <c r="AZ8" s="59">
        <v>426.9</v>
      </c>
      <c r="BA8" s="59">
        <v>638.1</v>
      </c>
    </row>
    <row r="9" spans="1:53" s="8" customFormat="1" ht="22.5">
      <c r="A9" s="9" t="s">
        <v>6</v>
      </c>
      <c r="B9" s="7">
        <v>1777.393</v>
      </c>
      <c r="C9" s="7">
        <v>690.08658000000003</v>
      </c>
      <c r="D9" s="7">
        <v>0.3301</v>
      </c>
      <c r="E9" s="7">
        <v>4.18</v>
      </c>
      <c r="F9" s="7">
        <v>2309.6600000000003</v>
      </c>
      <c r="G9" s="7">
        <v>775.97445000000005</v>
      </c>
      <c r="H9" s="7">
        <v>0.30659999999999998</v>
      </c>
      <c r="I9" s="7">
        <v>2.742</v>
      </c>
      <c r="J9" s="7">
        <v>1836.663</v>
      </c>
      <c r="K9" s="7">
        <v>971.75404000000003</v>
      </c>
      <c r="L9" s="7">
        <v>0.29310000000000003</v>
      </c>
      <c r="M9" s="7">
        <v>2.9159999999999999</v>
      </c>
      <c r="N9" s="7">
        <v>2370.71</v>
      </c>
      <c r="O9" s="7">
        <v>1770.1545700000001</v>
      </c>
      <c r="P9" s="7">
        <v>28.067300000000003</v>
      </c>
      <c r="Q9" s="7">
        <v>253.94922</v>
      </c>
      <c r="R9" s="7">
        <v>2831.5315799999998</v>
      </c>
      <c r="S9" s="7">
        <v>2560.2901000000002</v>
      </c>
      <c r="T9" s="7">
        <v>447.221</v>
      </c>
      <c r="U9" s="7">
        <v>2598.1169799999998</v>
      </c>
      <c r="V9" s="7">
        <v>2864.9409999999998</v>
      </c>
      <c r="W9" s="7">
        <v>1669.8517400000001</v>
      </c>
      <c r="X9" s="7">
        <v>68.259900000000002</v>
      </c>
      <c r="Y9" s="7">
        <v>345.83692000000002</v>
      </c>
      <c r="Z9" s="7">
        <v>2503.8510000000001</v>
      </c>
      <c r="AA9" s="7">
        <v>2062.5071400000002</v>
      </c>
      <c r="AB9" s="7">
        <v>336.86979999999994</v>
      </c>
      <c r="AC9" s="7">
        <v>682.53797999999995</v>
      </c>
      <c r="AD9" s="7">
        <v>2345.0160000000001</v>
      </c>
      <c r="AE9" s="7">
        <v>2183.9492599999999</v>
      </c>
      <c r="AF9" s="7">
        <v>151.83882</v>
      </c>
      <c r="AG9" s="7">
        <v>44.556600000000003</v>
      </c>
      <c r="AH9" s="7">
        <v>1440.799</v>
      </c>
      <c r="AI9" s="7">
        <v>1288.2528</v>
      </c>
      <c r="AJ9" s="7">
        <v>252.49281999999997</v>
      </c>
      <c r="AK9" s="7">
        <v>306.31431999999995</v>
      </c>
      <c r="AL9" s="7">
        <v>1699.348</v>
      </c>
      <c r="AM9" s="7">
        <v>1561.3</v>
      </c>
      <c r="AN9" s="7">
        <v>62.1</v>
      </c>
      <c r="AO9" s="7">
        <v>394.8</v>
      </c>
      <c r="AP9" s="58">
        <v>1954.133</v>
      </c>
      <c r="AQ9" s="58">
        <v>1862.3</v>
      </c>
      <c r="AR9" s="58">
        <v>84.6</v>
      </c>
      <c r="AS9" s="58">
        <v>126.4</v>
      </c>
      <c r="AT9" s="59">
        <v>1118.8</v>
      </c>
      <c r="AU9" s="59">
        <v>959.6</v>
      </c>
      <c r="AV9" s="59">
        <v>27.400000000000002</v>
      </c>
      <c r="AW9" s="59">
        <v>80.3</v>
      </c>
      <c r="AX9" s="59">
        <v>401.09999999999997</v>
      </c>
      <c r="AY9" s="59">
        <v>618.6</v>
      </c>
      <c r="AZ9" s="59">
        <v>26.1</v>
      </c>
      <c r="BA9" s="59">
        <v>158.19999999999999</v>
      </c>
    </row>
    <row r="10" spans="1:53" s="8" customFormat="1" ht="22.5">
      <c r="A10" s="9" t="s">
        <v>11</v>
      </c>
      <c r="B10" s="7">
        <v>2935.1210000000001</v>
      </c>
      <c r="C10" s="7">
        <v>5115.7948300000007</v>
      </c>
      <c r="D10" s="7">
        <v>2920.2163</v>
      </c>
      <c r="E10" s="7">
        <v>5077.2336999999998</v>
      </c>
      <c r="F10" s="7">
        <v>1883.81</v>
      </c>
      <c r="G10" s="7">
        <v>5814.90013</v>
      </c>
      <c r="H10" s="7">
        <v>3221.9639499999994</v>
      </c>
      <c r="I10" s="7">
        <v>4307.0308200000009</v>
      </c>
      <c r="J10" s="7">
        <v>2815.9580000000001</v>
      </c>
      <c r="K10" s="7">
        <v>6703.2826300000006</v>
      </c>
      <c r="L10" s="7">
        <v>3181.0195400000002</v>
      </c>
      <c r="M10" s="7">
        <v>4267.9761200000012</v>
      </c>
      <c r="N10" s="7">
        <v>4451.732</v>
      </c>
      <c r="O10" s="7">
        <v>7908.1959699999998</v>
      </c>
      <c r="P10" s="7">
        <v>3799.2547600000003</v>
      </c>
      <c r="Q10" s="7">
        <v>5077.6559999999999</v>
      </c>
      <c r="R10" s="7">
        <v>2780.877</v>
      </c>
      <c r="S10" s="7">
        <v>7352.0317000000005</v>
      </c>
      <c r="T10" s="7">
        <v>5286.0144000000009</v>
      </c>
      <c r="U10" s="7">
        <v>7008.0344399999994</v>
      </c>
      <c r="V10" s="7">
        <v>3177.5919999999996</v>
      </c>
      <c r="W10" s="7">
        <v>5871.1009300000014</v>
      </c>
      <c r="X10" s="7">
        <v>5508.5350399999998</v>
      </c>
      <c r="Y10" s="7">
        <v>8096.1153499999991</v>
      </c>
      <c r="Z10" s="7">
        <v>1121.4910000000002</v>
      </c>
      <c r="AA10" s="7">
        <v>4201.9310100000002</v>
      </c>
      <c r="AB10" s="7">
        <v>6103.8479699999989</v>
      </c>
      <c r="AC10" s="7">
        <v>9373.9763400000065</v>
      </c>
      <c r="AD10" s="7">
        <v>2737.5159999999996</v>
      </c>
      <c r="AE10" s="7">
        <v>8926.3635700000013</v>
      </c>
      <c r="AF10" s="7">
        <v>7115.1207999999988</v>
      </c>
      <c r="AG10" s="7">
        <v>11932.52411</v>
      </c>
      <c r="AH10" s="7">
        <v>1164.914</v>
      </c>
      <c r="AI10" s="7">
        <v>7764.6299900000004</v>
      </c>
      <c r="AJ10" s="7">
        <v>7958.1301700000004</v>
      </c>
      <c r="AK10" s="7">
        <v>12379.077480000002</v>
      </c>
      <c r="AL10" s="7">
        <v>1206.1489999999999</v>
      </c>
      <c r="AM10" s="7">
        <v>7894.9</v>
      </c>
      <c r="AN10" s="7">
        <v>9154.2999999999993</v>
      </c>
      <c r="AO10" s="7">
        <v>13438.4</v>
      </c>
      <c r="AP10" s="58">
        <v>3118.2647000000002</v>
      </c>
      <c r="AQ10" s="58">
        <v>8846</v>
      </c>
      <c r="AR10" s="58">
        <v>8368</v>
      </c>
      <c r="AS10" s="58">
        <v>13566.1</v>
      </c>
      <c r="AT10" s="59">
        <v>2501.1999999999998</v>
      </c>
      <c r="AU10" s="59">
        <v>5144.3</v>
      </c>
      <c r="AV10" s="59">
        <v>5247.4</v>
      </c>
      <c r="AW10" s="59">
        <v>7688.1</v>
      </c>
      <c r="AX10" s="59">
        <v>10641.2</v>
      </c>
      <c r="AY10" s="59">
        <v>17831.599999999999</v>
      </c>
      <c r="AZ10" s="59">
        <v>3274.2</v>
      </c>
      <c r="BA10" s="59">
        <v>7010.8</v>
      </c>
    </row>
    <row r="11" spans="1:53" s="12" customFormat="1" ht="33.75">
      <c r="A11" s="10" t="s">
        <v>8</v>
      </c>
      <c r="B11" s="11"/>
      <c r="C11" s="11">
        <f>C10/C7*100</f>
        <v>14.34920997466557</v>
      </c>
      <c r="D11" s="11"/>
      <c r="E11" s="11"/>
      <c r="F11" s="11"/>
      <c r="G11" s="11">
        <f>G10/G7*100</f>
        <v>25.291732795897527</v>
      </c>
      <c r="H11" s="11"/>
      <c r="I11" s="11"/>
      <c r="J11" s="11"/>
      <c r="K11" s="11">
        <f>K10/K7*100</f>
        <v>22.591153242776493</v>
      </c>
      <c r="L11" s="11"/>
      <c r="M11" s="11"/>
      <c r="N11" s="11"/>
      <c r="O11" s="11">
        <f>O10/O7*100</f>
        <v>22.672671354419656</v>
      </c>
      <c r="P11" s="11"/>
      <c r="Q11" s="11"/>
      <c r="R11" s="11"/>
      <c r="S11" s="11">
        <f>S10/S7*100</f>
        <v>22.618340006777792</v>
      </c>
      <c r="T11" s="11"/>
      <c r="U11" s="11"/>
      <c r="V11" s="11"/>
      <c r="W11" s="11">
        <f>W10/W7*100</f>
        <v>16.803952440567262</v>
      </c>
      <c r="X11" s="11"/>
      <c r="Y11" s="11"/>
      <c r="Z11" s="11"/>
      <c r="AA11" s="11">
        <f>AA10/AA7*100</f>
        <v>9.9895913120867643</v>
      </c>
      <c r="AB11" s="11"/>
      <c r="AC11" s="11"/>
      <c r="AD11" s="11"/>
      <c r="AE11" s="11">
        <f>AE10/AE7*100</f>
        <v>14.001581980052579</v>
      </c>
      <c r="AF11" s="11"/>
      <c r="AG11" s="11"/>
      <c r="AH11" s="11"/>
      <c r="AI11" s="11">
        <f>AI10/AI7*100</f>
        <v>24.61652285111753</v>
      </c>
      <c r="AJ11" s="11"/>
      <c r="AK11" s="11"/>
      <c r="AL11" s="7"/>
      <c r="AM11" s="7">
        <f>AM10/AM7*100</f>
        <v>18.920227285254494</v>
      </c>
      <c r="AN11" s="7"/>
      <c r="AO11" s="7"/>
      <c r="AP11" s="11"/>
      <c r="AQ11" s="11">
        <f t="shared" ref="AQ11" si="2">AQ10/AQ7*100</f>
        <v>18.869735682913351</v>
      </c>
      <c r="AR11" s="11"/>
      <c r="AS11" s="11"/>
      <c r="AT11" s="11"/>
      <c r="AU11" s="11">
        <f t="shared" ref="AU11" si="3">AU10/AU7*100</f>
        <v>18.881075248295151</v>
      </c>
      <c r="AV11" s="11"/>
      <c r="AW11" s="11"/>
      <c r="AX11" s="11"/>
      <c r="AY11" s="11">
        <f t="shared" ref="AY11" si="4">AY10/AY7*100</f>
        <v>48.681911501332287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25701.955000000002</v>
      </c>
      <c r="C7" s="7">
        <f t="shared" ref="C7:AK7" si="0">C8+C9+C10</f>
        <v>5526.6781199999996</v>
      </c>
      <c r="D7" s="7">
        <f t="shared" si="0"/>
        <v>54328.843249999998</v>
      </c>
      <c r="E7" s="7">
        <f t="shared" si="0"/>
        <v>38079.310380000003</v>
      </c>
      <c r="F7" s="7">
        <f t="shared" si="0"/>
        <v>53285.012279999988</v>
      </c>
      <c r="G7" s="7">
        <f t="shared" si="0"/>
        <v>8929.7921500000011</v>
      </c>
      <c r="H7" s="7">
        <f t="shared" si="0"/>
        <v>54860.518049999977</v>
      </c>
      <c r="I7" s="7">
        <f t="shared" si="0"/>
        <v>38360.327590000008</v>
      </c>
      <c r="J7" s="7">
        <f t="shared" si="0"/>
        <v>30536.575799999995</v>
      </c>
      <c r="K7" s="7">
        <f t="shared" si="0"/>
        <v>5436.6729999999998</v>
      </c>
      <c r="L7" s="7">
        <f t="shared" si="0"/>
        <v>61135.022079999995</v>
      </c>
      <c r="M7" s="7">
        <f t="shared" si="0"/>
        <v>50330.479059999998</v>
      </c>
      <c r="N7" s="7">
        <f t="shared" si="0"/>
        <v>23709.74366</v>
      </c>
      <c r="O7" s="7">
        <f t="shared" si="0"/>
        <v>4853.2685899999997</v>
      </c>
      <c r="P7" s="7">
        <f t="shared" si="0"/>
        <v>74993.738539999991</v>
      </c>
      <c r="Q7" s="7">
        <f t="shared" si="0"/>
        <v>60386.858009999996</v>
      </c>
      <c r="R7" s="7">
        <f t="shared" si="0"/>
        <v>57904.178499999987</v>
      </c>
      <c r="S7" s="7">
        <f t="shared" si="0"/>
        <v>12349.548959999998</v>
      </c>
      <c r="T7" s="7">
        <f t="shared" si="0"/>
        <v>71382.182159999982</v>
      </c>
      <c r="U7" s="7">
        <f t="shared" si="0"/>
        <v>66350.579219999985</v>
      </c>
      <c r="V7" s="7">
        <f t="shared" si="0"/>
        <v>48277.966610000003</v>
      </c>
      <c r="W7" s="7">
        <f t="shared" si="0"/>
        <v>14112.378049999999</v>
      </c>
      <c r="X7" s="7">
        <f t="shared" si="0"/>
        <v>91505.758520000003</v>
      </c>
      <c r="Y7" s="7">
        <f t="shared" si="0"/>
        <v>80627.507689999984</v>
      </c>
      <c r="Z7" s="7">
        <f t="shared" si="0"/>
        <v>33552.828569999991</v>
      </c>
      <c r="AA7" s="7">
        <f t="shared" si="0"/>
        <v>9395.6387599999998</v>
      </c>
      <c r="AB7" s="7">
        <f t="shared" si="0"/>
        <v>120643.88564000004</v>
      </c>
      <c r="AC7" s="7">
        <f t="shared" si="0"/>
        <v>101798.08542999998</v>
      </c>
      <c r="AD7" s="7">
        <f t="shared" si="0"/>
        <v>15717.475060000002</v>
      </c>
      <c r="AE7" s="7">
        <f t="shared" si="0"/>
        <v>5565.1655700000001</v>
      </c>
      <c r="AF7" s="7">
        <f t="shared" si="0"/>
        <v>100329.00979999997</v>
      </c>
      <c r="AG7" s="7">
        <f t="shared" si="0"/>
        <v>91707.925690000004</v>
      </c>
      <c r="AH7" s="7">
        <f t="shared" si="0"/>
        <v>36202.747670000004</v>
      </c>
      <c r="AI7" s="7">
        <f t="shared" si="0"/>
        <v>8397.708459999998</v>
      </c>
      <c r="AJ7" s="7">
        <f t="shared" si="0"/>
        <v>104920.10842</v>
      </c>
      <c r="AK7" s="7">
        <f t="shared" si="0"/>
        <v>107518.34954</v>
      </c>
      <c r="AL7" s="7">
        <f t="shared" ref="AL7:AO7" si="1">AL8+AL9+AL10</f>
        <v>43721.416669999999</v>
      </c>
      <c r="AM7" s="7">
        <f t="shared" si="1"/>
        <v>9305.6</v>
      </c>
      <c r="AN7" s="7">
        <f t="shared" si="1"/>
        <v>121796.79999999999</v>
      </c>
      <c r="AO7" s="7">
        <f t="shared" si="1"/>
        <v>115803.20000000001</v>
      </c>
      <c r="AP7" s="7">
        <f t="shared" ref="AP7:BA7" si="2">AP8+AP9+AP10</f>
        <v>39113.424999999996</v>
      </c>
      <c r="AQ7" s="7">
        <f t="shared" si="2"/>
        <v>9867.6</v>
      </c>
      <c r="AR7" s="7">
        <f t="shared" si="2"/>
        <v>103012.20000000001</v>
      </c>
      <c r="AS7" s="7">
        <f t="shared" si="2"/>
        <v>128576.8</v>
      </c>
      <c r="AT7" s="7">
        <f t="shared" si="2"/>
        <v>21287.300000000003</v>
      </c>
      <c r="AU7" s="7">
        <f t="shared" si="2"/>
        <v>5755.0999999999995</v>
      </c>
      <c r="AV7" s="7">
        <f t="shared" si="2"/>
        <v>69370.899999999994</v>
      </c>
      <c r="AW7" s="7">
        <f t="shared" si="2"/>
        <v>76737.5</v>
      </c>
      <c r="AX7" s="7">
        <f t="shared" si="2"/>
        <v>23009.8</v>
      </c>
      <c r="AY7" s="7">
        <f t="shared" si="2"/>
        <v>6223.4</v>
      </c>
      <c r="AZ7" s="7">
        <f t="shared" si="2"/>
        <v>56886.5</v>
      </c>
      <c r="BA7" s="7">
        <f t="shared" si="2"/>
        <v>74610.8</v>
      </c>
    </row>
    <row r="8" spans="1:53" s="8" customFormat="1" ht="30" customHeight="1">
      <c r="A8" s="6" t="s">
        <v>5</v>
      </c>
      <c r="B8" s="7">
        <v>24812.825000000001</v>
      </c>
      <c r="C8" s="7">
        <v>4440.8566199999996</v>
      </c>
      <c r="D8" s="7">
        <v>36662.611730000004</v>
      </c>
      <c r="E8" s="7">
        <v>15237.98216</v>
      </c>
      <c r="F8" s="7">
        <v>51010.386119999988</v>
      </c>
      <c r="G8" s="7">
        <v>7923.1845700000013</v>
      </c>
      <c r="H8" s="7">
        <v>40237.007669999977</v>
      </c>
      <c r="I8" s="7">
        <v>18906.543660000003</v>
      </c>
      <c r="J8" s="7">
        <v>26297.729999999996</v>
      </c>
      <c r="K8" s="7">
        <v>4111.18192</v>
      </c>
      <c r="L8" s="7">
        <v>41978.203949999988</v>
      </c>
      <c r="M8" s="7">
        <v>21060.361730000008</v>
      </c>
      <c r="N8" s="7">
        <v>21077.918000000001</v>
      </c>
      <c r="O8" s="7">
        <v>4209.8268699999999</v>
      </c>
      <c r="P8" s="7">
        <v>55399.057639999992</v>
      </c>
      <c r="Q8" s="7">
        <v>27419.741149999998</v>
      </c>
      <c r="R8" s="7">
        <v>56565.921799999989</v>
      </c>
      <c r="S8" s="7">
        <v>11408.344199999998</v>
      </c>
      <c r="T8" s="7">
        <v>49786.043179999986</v>
      </c>
      <c r="U8" s="7">
        <v>31319.354009999985</v>
      </c>
      <c r="V8" s="7">
        <v>46155.298280000003</v>
      </c>
      <c r="W8" s="7">
        <v>12293.582869999998</v>
      </c>
      <c r="X8" s="7">
        <v>67658.325110000005</v>
      </c>
      <c r="Y8" s="7">
        <v>41486.622209999972</v>
      </c>
      <c r="Z8" s="7">
        <v>32677.123309999995</v>
      </c>
      <c r="AA8" s="7">
        <v>8425.4807700000001</v>
      </c>
      <c r="AB8" s="7">
        <v>92073.525970000046</v>
      </c>
      <c r="AC8" s="7">
        <v>57228.756759999989</v>
      </c>
      <c r="AD8" s="7">
        <v>13777.429000000002</v>
      </c>
      <c r="AE8" s="7">
        <v>4633.1385</v>
      </c>
      <c r="AF8" s="7">
        <v>73597.292089999974</v>
      </c>
      <c r="AG8" s="7">
        <v>46794.405940000004</v>
      </c>
      <c r="AH8" s="7">
        <v>34633.357000000004</v>
      </c>
      <c r="AI8" s="7">
        <v>7411.1279299999987</v>
      </c>
      <c r="AJ8" s="7">
        <v>67792.178390000015</v>
      </c>
      <c r="AK8" s="7">
        <v>43028.029570000021</v>
      </c>
      <c r="AL8" s="7">
        <v>40256.2811</v>
      </c>
      <c r="AM8" s="7">
        <v>7524.1</v>
      </c>
      <c r="AN8" s="7">
        <v>74848.5</v>
      </c>
      <c r="AO8" s="7">
        <v>39613.300000000003</v>
      </c>
      <c r="AP8" s="56">
        <v>37687.710500000001</v>
      </c>
      <c r="AQ8" s="56">
        <v>7983.7</v>
      </c>
      <c r="AR8" s="56">
        <v>58597.9</v>
      </c>
      <c r="AS8" s="56">
        <v>36411.5</v>
      </c>
      <c r="AT8" s="59">
        <v>20226</v>
      </c>
      <c r="AU8" s="59">
        <v>4265.7</v>
      </c>
      <c r="AV8" s="59">
        <v>44053</v>
      </c>
      <c r="AW8" s="59">
        <v>26513.9</v>
      </c>
      <c r="AX8" s="59">
        <v>21950</v>
      </c>
      <c r="AY8" s="59">
        <v>5168.3</v>
      </c>
      <c r="AZ8" s="59">
        <v>29341.7</v>
      </c>
      <c r="BA8" s="59">
        <v>19047</v>
      </c>
    </row>
    <row r="9" spans="1:53" s="8" customFormat="1" ht="22.5">
      <c r="A9" s="9" t="s">
        <v>6</v>
      </c>
      <c r="B9" s="7">
        <v>332.13</v>
      </c>
      <c r="C9" s="7">
        <v>888.99149999999997</v>
      </c>
      <c r="D9" s="7">
        <v>1903.1007899999997</v>
      </c>
      <c r="E9" s="7">
        <v>5074.6803199999995</v>
      </c>
      <c r="F9" s="7">
        <v>217.12100000000001</v>
      </c>
      <c r="G9" s="7">
        <v>551.16099999999994</v>
      </c>
      <c r="H9" s="7">
        <v>2113.7204799999995</v>
      </c>
      <c r="I9" s="7">
        <v>4533.8927900000008</v>
      </c>
      <c r="J9" s="7">
        <v>215.625</v>
      </c>
      <c r="K9" s="7">
        <v>384.90867999999995</v>
      </c>
      <c r="L9" s="7">
        <v>4993.2904900000003</v>
      </c>
      <c r="M9" s="7">
        <v>9416.8636999999999</v>
      </c>
      <c r="N9" s="7">
        <v>75.725660000000005</v>
      </c>
      <c r="O9" s="7">
        <v>184.03018</v>
      </c>
      <c r="P9" s="7">
        <v>3679.9451299999996</v>
      </c>
      <c r="Q9" s="7">
        <v>9229.0865000000031</v>
      </c>
      <c r="R9" s="7">
        <v>321.34050000000002</v>
      </c>
      <c r="S9" s="7">
        <v>666.68007999999998</v>
      </c>
      <c r="T9" s="7">
        <v>3467.5840899999998</v>
      </c>
      <c r="U9" s="7">
        <v>9817.3081300000013</v>
      </c>
      <c r="V9" s="7">
        <v>108.65939999999999</v>
      </c>
      <c r="W9" s="7">
        <v>382.98455999999999</v>
      </c>
      <c r="X9" s="7">
        <v>3195.7123199999996</v>
      </c>
      <c r="Y9" s="7">
        <v>10093.997570000003</v>
      </c>
      <c r="Z9" s="7">
        <v>153.024</v>
      </c>
      <c r="AA9" s="7">
        <v>648.87830000000008</v>
      </c>
      <c r="AB9" s="7">
        <v>2753.6543899999997</v>
      </c>
      <c r="AC9" s="7">
        <v>8988.3863399999937</v>
      </c>
      <c r="AD9" s="7">
        <v>133.804</v>
      </c>
      <c r="AE9" s="7">
        <v>136.40251000000001</v>
      </c>
      <c r="AF9" s="7">
        <v>1047.0587600000001</v>
      </c>
      <c r="AG9" s="7">
        <v>2955.6398899999995</v>
      </c>
      <c r="AH9" s="7">
        <v>69.403700000000001</v>
      </c>
      <c r="AI9" s="7">
        <v>104.43371999999999</v>
      </c>
      <c r="AJ9" s="7">
        <v>2274.9296799999993</v>
      </c>
      <c r="AK9" s="7">
        <v>7675.744310000001</v>
      </c>
      <c r="AL9" s="7">
        <v>221.82499999999999</v>
      </c>
      <c r="AM9" s="7">
        <v>284.10000000000002</v>
      </c>
      <c r="AN9" s="7">
        <v>3112.7</v>
      </c>
      <c r="AO9" s="7">
        <v>10825.1</v>
      </c>
      <c r="AP9" s="58">
        <v>905.95399999999995</v>
      </c>
      <c r="AQ9" s="58">
        <v>1488.2</v>
      </c>
      <c r="AR9" s="58">
        <v>3488.3</v>
      </c>
      <c r="AS9" s="58">
        <v>14605.3</v>
      </c>
      <c r="AT9" s="59">
        <v>768.4</v>
      </c>
      <c r="AU9" s="59">
        <v>1301.2</v>
      </c>
      <c r="AV9" s="59">
        <v>2016.6999999999998</v>
      </c>
      <c r="AW9" s="59">
        <v>7499.2999999999993</v>
      </c>
      <c r="AX9" s="59">
        <v>625.79999999999995</v>
      </c>
      <c r="AY9" s="59">
        <v>779.4</v>
      </c>
      <c r="AZ9" s="59">
        <v>2468.9</v>
      </c>
      <c r="BA9" s="59">
        <v>11442.7</v>
      </c>
    </row>
    <row r="10" spans="1:53" s="8" customFormat="1" ht="22.5">
      <c r="A10" s="9" t="s">
        <v>11</v>
      </c>
      <c r="B10" s="7">
        <v>557</v>
      </c>
      <c r="C10" s="7">
        <v>196.83</v>
      </c>
      <c r="D10" s="7">
        <v>15763.130729999995</v>
      </c>
      <c r="E10" s="7">
        <v>17766.647900000004</v>
      </c>
      <c r="F10" s="7">
        <v>2057.5051600000002</v>
      </c>
      <c r="G10" s="7">
        <v>455.44657999999998</v>
      </c>
      <c r="H10" s="7">
        <v>12509.789900000003</v>
      </c>
      <c r="I10" s="7">
        <v>14919.891140000002</v>
      </c>
      <c r="J10" s="7">
        <v>4023.2207999999996</v>
      </c>
      <c r="K10" s="7">
        <v>940.58240000000001</v>
      </c>
      <c r="L10" s="7">
        <v>14163.527640000004</v>
      </c>
      <c r="M10" s="7">
        <v>19853.253629999996</v>
      </c>
      <c r="N10" s="7">
        <v>2556.1</v>
      </c>
      <c r="O10" s="7">
        <v>459.41153999999995</v>
      </c>
      <c r="P10" s="7">
        <v>15914.735770000001</v>
      </c>
      <c r="Q10" s="7">
        <v>23738.030359999997</v>
      </c>
      <c r="R10" s="7">
        <v>1016.9162</v>
      </c>
      <c r="S10" s="7">
        <v>274.52467999999999</v>
      </c>
      <c r="T10" s="7">
        <v>18128.554890000003</v>
      </c>
      <c r="U10" s="7">
        <v>25213.917080000003</v>
      </c>
      <c r="V10" s="7">
        <v>2014.00893</v>
      </c>
      <c r="W10" s="7">
        <v>1435.8106199999995</v>
      </c>
      <c r="X10" s="7">
        <v>20651.721089999999</v>
      </c>
      <c r="Y10" s="7">
        <v>29046.887910000001</v>
      </c>
      <c r="Z10" s="7">
        <v>722.68126000000007</v>
      </c>
      <c r="AA10" s="7">
        <v>321.27969000000002</v>
      </c>
      <c r="AB10" s="7">
        <v>25816.705279999998</v>
      </c>
      <c r="AC10" s="7">
        <v>35580.942329999998</v>
      </c>
      <c r="AD10" s="7">
        <v>1806.24206</v>
      </c>
      <c r="AE10" s="7">
        <v>795.62455999999986</v>
      </c>
      <c r="AF10" s="7">
        <v>25684.658950000001</v>
      </c>
      <c r="AG10" s="7">
        <v>41957.879860000008</v>
      </c>
      <c r="AH10" s="7">
        <v>1499.9869700000002</v>
      </c>
      <c r="AI10" s="7">
        <v>882.14681000000007</v>
      </c>
      <c r="AJ10" s="7">
        <v>34853.000349999995</v>
      </c>
      <c r="AK10" s="7">
        <v>56814.57565999998</v>
      </c>
      <c r="AL10" s="7">
        <v>3243.3105699999996</v>
      </c>
      <c r="AM10" s="7">
        <v>1497.4</v>
      </c>
      <c r="AN10" s="7">
        <v>43835.6</v>
      </c>
      <c r="AO10" s="7">
        <v>65364.800000000003</v>
      </c>
      <c r="AP10" s="58">
        <v>519.76050000000009</v>
      </c>
      <c r="AQ10" s="58">
        <v>395.7</v>
      </c>
      <c r="AR10" s="58">
        <v>40926</v>
      </c>
      <c r="AS10" s="58">
        <v>77560</v>
      </c>
      <c r="AT10" s="59">
        <v>292.89999999999998</v>
      </c>
      <c r="AU10" s="59">
        <v>188.2</v>
      </c>
      <c r="AV10" s="59">
        <v>23301.200000000001</v>
      </c>
      <c r="AW10" s="59">
        <v>42724.3</v>
      </c>
      <c r="AX10" s="59">
        <v>434</v>
      </c>
      <c r="AY10" s="59">
        <v>275.7</v>
      </c>
      <c r="AZ10" s="59">
        <v>25075.9</v>
      </c>
      <c r="BA10" s="59">
        <v>44121.1</v>
      </c>
    </row>
    <row r="11" spans="1:53" s="12" customFormat="1" ht="33.75">
      <c r="A11" s="10" t="s">
        <v>8</v>
      </c>
      <c r="B11" s="11"/>
      <c r="C11" s="11">
        <f>C10/C7*100</f>
        <v>3.561452209197955</v>
      </c>
      <c r="D11" s="11"/>
      <c r="E11" s="11"/>
      <c r="F11" s="11"/>
      <c r="G11" s="11">
        <f>G10/G7*100</f>
        <v>5.1003043783051538</v>
      </c>
      <c r="H11" s="11"/>
      <c r="I11" s="11"/>
      <c r="J11" s="11"/>
      <c r="K11" s="11">
        <f>K10/K7*100</f>
        <v>17.30069842346597</v>
      </c>
      <c r="L11" s="11"/>
      <c r="M11" s="11"/>
      <c r="N11" s="11"/>
      <c r="O11" s="11">
        <f>O10/O7*100</f>
        <v>9.4660233918766075</v>
      </c>
      <c r="P11" s="11"/>
      <c r="Q11" s="11"/>
      <c r="R11" s="11"/>
      <c r="S11" s="11">
        <f>S10/S7*100</f>
        <v>2.2229530883207254</v>
      </c>
      <c r="T11" s="11"/>
      <c r="U11" s="11"/>
      <c r="V11" s="11"/>
      <c r="W11" s="11">
        <f>W10/W7*100</f>
        <v>10.174122425809019</v>
      </c>
      <c r="X11" s="11"/>
      <c r="Y11" s="11"/>
      <c r="Z11" s="11"/>
      <c r="AA11" s="11">
        <f>AA10/AA7*100</f>
        <v>3.4194555389654</v>
      </c>
      <c r="AB11" s="11"/>
      <c r="AC11" s="11"/>
      <c r="AD11" s="11"/>
      <c r="AE11" s="11">
        <f>AE10/AE7*100</f>
        <v>14.296511936481341</v>
      </c>
      <c r="AF11" s="11"/>
      <c r="AG11" s="11"/>
      <c r="AH11" s="11"/>
      <c r="AI11" s="11">
        <f>AI10/AI7*100</f>
        <v>10.504613421647651</v>
      </c>
      <c r="AJ11" s="11"/>
      <c r="AK11" s="11"/>
      <c r="AL11" s="7"/>
      <c r="AM11" s="7">
        <f>AM10/AM7*100</f>
        <v>16.091385832187072</v>
      </c>
      <c r="AN11" s="7"/>
      <c r="AO11" s="7"/>
      <c r="AP11" s="11"/>
      <c r="AQ11" s="11">
        <f t="shared" ref="AQ11" si="3">AQ10/AQ7*100</f>
        <v>4.0100936397908304</v>
      </c>
      <c r="AR11" s="11"/>
      <c r="AS11" s="11"/>
      <c r="AT11" s="11"/>
      <c r="AU11" s="11">
        <f t="shared" ref="AU11" si="4">AU10/AU7*100</f>
        <v>3.27014300359681</v>
      </c>
      <c r="AV11" s="11"/>
      <c r="AW11" s="11"/>
      <c r="AX11" s="11"/>
      <c r="AY11" s="11">
        <f t="shared" ref="AY11" si="5">AY10/AY7*100</f>
        <v>4.4300543111482469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58746.890630000002</v>
      </c>
      <c r="C7" s="7">
        <f t="shared" ref="C7:AK7" si="0">C8+C9+C10</f>
        <v>17976.96847</v>
      </c>
      <c r="D7" s="7">
        <f t="shared" si="0"/>
        <v>71764.46822000001</v>
      </c>
      <c r="E7" s="7">
        <f t="shared" si="0"/>
        <v>77195.44077999999</v>
      </c>
      <c r="F7" s="7">
        <f t="shared" si="0"/>
        <v>71593.070230000012</v>
      </c>
      <c r="G7" s="7">
        <f t="shared" si="0"/>
        <v>20778.101289999999</v>
      </c>
      <c r="H7" s="7">
        <f t="shared" si="0"/>
        <v>59290.058420000001</v>
      </c>
      <c r="I7" s="7">
        <f t="shared" si="0"/>
        <v>64639.814410000028</v>
      </c>
      <c r="J7" s="7">
        <f t="shared" si="0"/>
        <v>106140.73891000001</v>
      </c>
      <c r="K7" s="7">
        <f t="shared" si="0"/>
        <v>33115.600299999998</v>
      </c>
      <c r="L7" s="7">
        <f t="shared" si="0"/>
        <v>71898.653279999999</v>
      </c>
      <c r="M7" s="7">
        <f t="shared" si="0"/>
        <v>80140.040030000004</v>
      </c>
      <c r="N7" s="7">
        <f t="shared" si="0"/>
        <v>139579.72520999998</v>
      </c>
      <c r="O7" s="7">
        <f t="shared" si="0"/>
        <v>37477.48979</v>
      </c>
      <c r="P7" s="7">
        <f t="shared" si="0"/>
        <v>62622.491270000006</v>
      </c>
      <c r="Q7" s="7">
        <f t="shared" si="0"/>
        <v>75908.13214999999</v>
      </c>
      <c r="R7" s="7">
        <f t="shared" si="0"/>
        <v>180038.06013999999</v>
      </c>
      <c r="S7" s="7">
        <f t="shared" si="0"/>
        <v>48525.381359999992</v>
      </c>
      <c r="T7" s="7">
        <f t="shared" si="0"/>
        <v>108242.71733000001</v>
      </c>
      <c r="U7" s="7">
        <f t="shared" si="0"/>
        <v>104395.00757000002</v>
      </c>
      <c r="V7" s="7">
        <f t="shared" si="0"/>
        <v>256699.90985</v>
      </c>
      <c r="W7" s="7">
        <f t="shared" si="0"/>
        <v>69074.370029999991</v>
      </c>
      <c r="X7" s="7">
        <f t="shared" si="0"/>
        <v>116527.85837</v>
      </c>
      <c r="Y7" s="7">
        <f t="shared" si="0"/>
        <v>108628.27541999999</v>
      </c>
      <c r="Z7" s="7">
        <f t="shared" si="0"/>
        <v>214960.77309999999</v>
      </c>
      <c r="AA7" s="7">
        <f t="shared" si="0"/>
        <v>80433.339229999998</v>
      </c>
      <c r="AB7" s="7">
        <f t="shared" si="0"/>
        <v>255929.64702000003</v>
      </c>
      <c r="AC7" s="7">
        <f t="shared" si="0"/>
        <v>124943.12916999999</v>
      </c>
      <c r="AD7" s="7">
        <f t="shared" si="0"/>
        <v>291434.68411999999</v>
      </c>
      <c r="AE7" s="7">
        <f t="shared" si="0"/>
        <v>137866.56106000001</v>
      </c>
      <c r="AF7" s="7">
        <f t="shared" si="0"/>
        <v>214742.55485000004</v>
      </c>
      <c r="AG7" s="7">
        <f t="shared" si="0"/>
        <v>140624.00975</v>
      </c>
      <c r="AH7" s="7">
        <f t="shared" si="0"/>
        <v>208669.21745</v>
      </c>
      <c r="AI7" s="7">
        <f t="shared" si="0"/>
        <v>68331.655709999992</v>
      </c>
      <c r="AJ7" s="7">
        <f t="shared" si="0"/>
        <v>228250.97847000003</v>
      </c>
      <c r="AK7" s="7">
        <f t="shared" si="0"/>
        <v>126359.35605999999</v>
      </c>
      <c r="AL7" s="7">
        <f t="shared" ref="AL7:AO7" si="1">AL8+AL9+AL10</f>
        <v>160455.05216000002</v>
      </c>
      <c r="AM7" s="7">
        <f t="shared" si="1"/>
        <v>51101.599999999999</v>
      </c>
      <c r="AN7" s="7">
        <f t="shared" si="1"/>
        <v>174274.2</v>
      </c>
      <c r="AO7" s="7">
        <f t="shared" si="1"/>
        <v>121726.5</v>
      </c>
      <c r="AP7" s="7">
        <f t="shared" ref="AP7:BA7" si="2">AP8+AP9+AP10</f>
        <v>249500.09909999993</v>
      </c>
      <c r="AQ7" s="7">
        <f t="shared" si="2"/>
        <v>74500.5</v>
      </c>
      <c r="AR7" s="7">
        <f t="shared" si="2"/>
        <v>136054.79999999999</v>
      </c>
      <c r="AS7" s="7">
        <f t="shared" si="2"/>
        <v>128870.40000000001</v>
      </c>
      <c r="AT7" s="7">
        <f t="shared" si="2"/>
        <v>127927.29999999999</v>
      </c>
      <c r="AU7" s="7">
        <f t="shared" si="2"/>
        <v>40330.800000000003</v>
      </c>
      <c r="AV7" s="7">
        <f t="shared" si="2"/>
        <v>83600.200000000012</v>
      </c>
      <c r="AW7" s="7">
        <f t="shared" si="2"/>
        <v>74147.600000000006</v>
      </c>
      <c r="AX7" s="7">
        <f t="shared" si="2"/>
        <v>173640.2</v>
      </c>
      <c r="AY7" s="7">
        <f t="shared" si="2"/>
        <v>59952.4</v>
      </c>
      <c r="AZ7" s="7">
        <f t="shared" si="2"/>
        <v>72561.7</v>
      </c>
      <c r="BA7" s="7">
        <f t="shared" si="2"/>
        <v>72137.600000000006</v>
      </c>
    </row>
    <row r="8" spans="1:53" s="8" customFormat="1" ht="30" customHeight="1">
      <c r="A8" s="6" t="s">
        <v>5</v>
      </c>
      <c r="B8" s="7">
        <v>46380.017999999996</v>
      </c>
      <c r="C8" s="7">
        <v>9916.5066399999996</v>
      </c>
      <c r="D8" s="7">
        <v>14273.746870000001</v>
      </c>
      <c r="E8" s="7">
        <v>14392.88861</v>
      </c>
      <c r="F8" s="7">
        <v>44118.457200000004</v>
      </c>
      <c r="G8" s="7">
        <v>9109.9147999999986</v>
      </c>
      <c r="H8" s="7">
        <v>10123.429919999997</v>
      </c>
      <c r="I8" s="7">
        <v>15143.850780000002</v>
      </c>
      <c r="J8" s="7">
        <v>74775.403500000015</v>
      </c>
      <c r="K8" s="7">
        <v>17475.935030000001</v>
      </c>
      <c r="L8" s="7">
        <v>14220.51017</v>
      </c>
      <c r="M8" s="7">
        <v>17533.41220000001</v>
      </c>
      <c r="N8" s="7">
        <v>98226.90644999998</v>
      </c>
      <c r="O8" s="7">
        <v>22028.54825</v>
      </c>
      <c r="P8" s="7">
        <v>9400.9860600000011</v>
      </c>
      <c r="Q8" s="7">
        <v>14924.99008</v>
      </c>
      <c r="R8" s="7">
        <v>127444.03724999998</v>
      </c>
      <c r="S8" s="7">
        <v>25441.463229999994</v>
      </c>
      <c r="T8" s="7">
        <v>34521.00675</v>
      </c>
      <c r="U8" s="7">
        <v>21108.003380000002</v>
      </c>
      <c r="V8" s="7">
        <v>202573.76591999998</v>
      </c>
      <c r="W8" s="7">
        <v>43571.41786999999</v>
      </c>
      <c r="X8" s="7">
        <v>45279.196890000007</v>
      </c>
      <c r="Y8" s="7">
        <v>24064.46979000001</v>
      </c>
      <c r="Z8" s="7">
        <v>161227.09782</v>
      </c>
      <c r="AA8" s="7">
        <v>45294.451259999994</v>
      </c>
      <c r="AB8" s="7">
        <v>191266.15865000003</v>
      </c>
      <c r="AC8" s="7">
        <v>37581.579909999971</v>
      </c>
      <c r="AD8" s="7">
        <v>213866.33360999997</v>
      </c>
      <c r="AE8" s="7">
        <v>64540.82402</v>
      </c>
      <c r="AF8" s="7">
        <v>153226.71934000004</v>
      </c>
      <c r="AG8" s="7">
        <v>31607.868289999999</v>
      </c>
      <c r="AH8" s="7">
        <v>169782.83205999999</v>
      </c>
      <c r="AI8" s="7">
        <v>41510.11724</v>
      </c>
      <c r="AJ8" s="7">
        <v>146482.39548000001</v>
      </c>
      <c r="AK8" s="7">
        <v>23592.555909999999</v>
      </c>
      <c r="AL8" s="7">
        <v>105484.52952</v>
      </c>
      <c r="AM8" s="7">
        <v>22995.8</v>
      </c>
      <c r="AN8" s="7">
        <v>82729.600000000006</v>
      </c>
      <c r="AO8" s="7">
        <v>16004.3</v>
      </c>
      <c r="AP8" s="56">
        <v>155602.60534999997</v>
      </c>
      <c r="AQ8" s="56">
        <v>35487.9</v>
      </c>
      <c r="AR8" s="56">
        <v>50712</v>
      </c>
      <c r="AS8" s="56">
        <v>13125.3</v>
      </c>
      <c r="AT8" s="59">
        <v>59948.3</v>
      </c>
      <c r="AU8" s="59">
        <v>13777</v>
      </c>
      <c r="AV8" s="59">
        <v>36966</v>
      </c>
      <c r="AW8" s="59">
        <v>9840.7999999999993</v>
      </c>
      <c r="AX8" s="59">
        <v>94079.6</v>
      </c>
      <c r="AY8" s="59">
        <v>25768.9</v>
      </c>
      <c r="AZ8" s="59">
        <v>30203.8</v>
      </c>
      <c r="BA8" s="59">
        <v>7620.6</v>
      </c>
    </row>
    <row r="9" spans="1:53" s="8" customFormat="1" ht="22.5">
      <c r="A9" s="9" t="s">
        <v>6</v>
      </c>
      <c r="B9" s="7">
        <v>1392.154</v>
      </c>
      <c r="C9" s="7">
        <v>1829.7329800000002</v>
      </c>
      <c r="D9" s="7">
        <v>5281.4112000000005</v>
      </c>
      <c r="E9" s="7">
        <v>10113.853869999999</v>
      </c>
      <c r="F9" s="7">
        <v>3205.8035800000002</v>
      </c>
      <c r="G9" s="7">
        <v>3418.7106100000001</v>
      </c>
      <c r="H9" s="7">
        <v>3533.3779400000003</v>
      </c>
      <c r="I9" s="7">
        <v>7051.9603999999999</v>
      </c>
      <c r="J9" s="7">
        <v>1644.74089</v>
      </c>
      <c r="K9" s="7">
        <v>2516.45685</v>
      </c>
      <c r="L9" s="7">
        <v>3798.0332100000005</v>
      </c>
      <c r="M9" s="7">
        <v>7457.912150000001</v>
      </c>
      <c r="N9" s="7">
        <v>2168.7398800000001</v>
      </c>
      <c r="O9" s="7">
        <v>2606.9233400000003</v>
      </c>
      <c r="P9" s="7">
        <v>3868.2695500000004</v>
      </c>
      <c r="Q9" s="7">
        <v>8837.8265399999982</v>
      </c>
      <c r="R9" s="7">
        <v>2364.32458</v>
      </c>
      <c r="S9" s="7">
        <v>3608.4503800000002</v>
      </c>
      <c r="T9" s="7">
        <v>6562.8626400000003</v>
      </c>
      <c r="U9" s="7">
        <v>18144.391159999996</v>
      </c>
      <c r="V9" s="7">
        <v>2970.6320500000002</v>
      </c>
      <c r="W9" s="7">
        <v>1851.3597100000002</v>
      </c>
      <c r="X9" s="7">
        <v>6135.8961399999989</v>
      </c>
      <c r="Y9" s="7">
        <v>16773.038509999998</v>
      </c>
      <c r="Z9" s="7">
        <v>4151.5008799999996</v>
      </c>
      <c r="AA9" s="7">
        <v>5128.1065899999994</v>
      </c>
      <c r="AB9" s="7">
        <v>7476.9614000000001</v>
      </c>
      <c r="AC9" s="7">
        <v>20215.140670000008</v>
      </c>
      <c r="AD9" s="7">
        <v>3804.0362399999999</v>
      </c>
      <c r="AE9" s="7">
        <v>4673.0063799999998</v>
      </c>
      <c r="AF9" s="7">
        <v>7620.9692899999982</v>
      </c>
      <c r="AG9" s="7">
        <v>22487.757590000005</v>
      </c>
      <c r="AH9" s="7">
        <v>1942.13131</v>
      </c>
      <c r="AI9" s="7">
        <v>4339.0961100000004</v>
      </c>
      <c r="AJ9" s="7">
        <v>8163.8801100000001</v>
      </c>
      <c r="AK9" s="7">
        <v>22536.123960000001</v>
      </c>
      <c r="AL9" s="7">
        <v>3528.2431000000001</v>
      </c>
      <c r="AM9" s="7">
        <v>7514.9</v>
      </c>
      <c r="AN9" s="7">
        <v>6936.7</v>
      </c>
      <c r="AO9" s="7">
        <v>22339.200000000001</v>
      </c>
      <c r="AP9" s="58">
        <v>932.71652000000006</v>
      </c>
      <c r="AQ9" s="58">
        <v>2962.9</v>
      </c>
      <c r="AR9" s="58">
        <v>7217.7</v>
      </c>
      <c r="AS9" s="58">
        <v>23221</v>
      </c>
      <c r="AT9" s="59">
        <v>663.59999999999991</v>
      </c>
      <c r="AU9" s="59">
        <v>1979.1000000000001</v>
      </c>
      <c r="AV9" s="59">
        <v>4328.8000000000011</v>
      </c>
      <c r="AW9" s="59">
        <v>13770.8</v>
      </c>
      <c r="AX9" s="59">
        <v>98.1</v>
      </c>
      <c r="AY9" s="59">
        <v>534</v>
      </c>
      <c r="AZ9" s="59">
        <v>2356.8000000000002</v>
      </c>
      <c r="BA9" s="59">
        <v>10828.1</v>
      </c>
    </row>
    <row r="10" spans="1:53" s="8" customFormat="1" ht="22.5">
      <c r="A10" s="9" t="s">
        <v>11</v>
      </c>
      <c r="B10" s="7">
        <v>10974.718630000001</v>
      </c>
      <c r="C10" s="7">
        <v>6230.7288499999986</v>
      </c>
      <c r="D10" s="7">
        <v>52209.310150000005</v>
      </c>
      <c r="E10" s="7">
        <v>52688.698299999989</v>
      </c>
      <c r="F10" s="7">
        <v>24268.809450000001</v>
      </c>
      <c r="G10" s="7">
        <v>8249.47588</v>
      </c>
      <c r="H10" s="7">
        <v>45633.25056</v>
      </c>
      <c r="I10" s="7">
        <v>42444.003230000024</v>
      </c>
      <c r="J10" s="7">
        <v>29720.594519999995</v>
      </c>
      <c r="K10" s="7">
        <v>13123.208420000001</v>
      </c>
      <c r="L10" s="7">
        <v>53880.109899999996</v>
      </c>
      <c r="M10" s="7">
        <v>55148.715680000001</v>
      </c>
      <c r="N10" s="7">
        <v>39184.078879999994</v>
      </c>
      <c r="O10" s="7">
        <v>12842.0182</v>
      </c>
      <c r="P10" s="7">
        <v>49353.235660000006</v>
      </c>
      <c r="Q10" s="7">
        <v>52145.315529999993</v>
      </c>
      <c r="R10" s="7">
        <v>50229.698310000007</v>
      </c>
      <c r="S10" s="7">
        <v>19475.467749999996</v>
      </c>
      <c r="T10" s="7">
        <v>67158.847940000007</v>
      </c>
      <c r="U10" s="7">
        <v>65142.613030000022</v>
      </c>
      <c r="V10" s="7">
        <v>51155.511879999991</v>
      </c>
      <c r="W10" s="7">
        <v>23651.592450000004</v>
      </c>
      <c r="X10" s="7">
        <v>65112.765339999991</v>
      </c>
      <c r="Y10" s="7">
        <v>67790.76711999999</v>
      </c>
      <c r="Z10" s="7">
        <v>49582.174399999989</v>
      </c>
      <c r="AA10" s="7">
        <v>30010.781380000004</v>
      </c>
      <c r="AB10" s="7">
        <v>57186.526970000014</v>
      </c>
      <c r="AC10" s="7">
        <v>67146.408590000006</v>
      </c>
      <c r="AD10" s="7">
        <v>73764.314270000003</v>
      </c>
      <c r="AE10" s="7">
        <v>68652.730660000001</v>
      </c>
      <c r="AF10" s="7">
        <v>53894.866219999996</v>
      </c>
      <c r="AG10" s="7">
        <v>86528.383869999991</v>
      </c>
      <c r="AH10" s="7">
        <v>36944.254079999999</v>
      </c>
      <c r="AI10" s="7">
        <v>22482.442360000001</v>
      </c>
      <c r="AJ10" s="7">
        <v>73604.702880000012</v>
      </c>
      <c r="AK10" s="7">
        <v>80230.676189999984</v>
      </c>
      <c r="AL10" s="7">
        <v>51442.279540000003</v>
      </c>
      <c r="AM10" s="7">
        <v>20590.900000000001</v>
      </c>
      <c r="AN10" s="7">
        <v>84607.9</v>
      </c>
      <c r="AO10" s="7">
        <v>83383</v>
      </c>
      <c r="AP10" s="58">
        <v>92964.777229999992</v>
      </c>
      <c r="AQ10" s="58">
        <v>36049.699999999997</v>
      </c>
      <c r="AR10" s="58">
        <v>78125.100000000006</v>
      </c>
      <c r="AS10" s="58">
        <v>92524.1</v>
      </c>
      <c r="AT10" s="59">
        <v>67315.399999999994</v>
      </c>
      <c r="AU10" s="59">
        <v>24574.7</v>
      </c>
      <c r="AV10" s="59">
        <v>42305.4</v>
      </c>
      <c r="AW10" s="59">
        <v>50536</v>
      </c>
      <c r="AX10" s="59">
        <v>79462.5</v>
      </c>
      <c r="AY10" s="59">
        <v>33649.5</v>
      </c>
      <c r="AZ10" s="59">
        <v>40001.1</v>
      </c>
      <c r="BA10" s="59">
        <v>53688.9</v>
      </c>
    </row>
    <row r="11" spans="1:53" s="12" customFormat="1" ht="33.75">
      <c r="A11" s="10" t="s">
        <v>8</v>
      </c>
      <c r="B11" s="11"/>
      <c r="C11" s="11">
        <f>C10/C7*100</f>
        <v>34.659508138971546</v>
      </c>
      <c r="D11" s="11"/>
      <c r="E11" s="11"/>
      <c r="F11" s="11"/>
      <c r="G11" s="11">
        <f>G10/G7*100</f>
        <v>39.702741674333232</v>
      </c>
      <c r="H11" s="11"/>
      <c r="I11" s="11"/>
      <c r="J11" s="11"/>
      <c r="K11" s="11">
        <f>K10/K7*100</f>
        <v>39.628478122439475</v>
      </c>
      <c r="L11" s="11"/>
      <c r="M11" s="11"/>
      <c r="N11" s="11"/>
      <c r="O11" s="11">
        <f>O10/O7*100</f>
        <v>34.265950766602828</v>
      </c>
      <c r="P11" s="11"/>
      <c r="Q11" s="11"/>
      <c r="R11" s="11"/>
      <c r="S11" s="11">
        <f>S10/S7*100</f>
        <v>40.134600087973418</v>
      </c>
      <c r="T11" s="11"/>
      <c r="U11" s="11"/>
      <c r="V11" s="11"/>
      <c r="W11" s="11">
        <f>W10/W7*100</f>
        <v>34.240764613166618</v>
      </c>
      <c r="X11" s="11"/>
      <c r="Y11" s="11"/>
      <c r="Z11" s="11"/>
      <c r="AA11" s="11">
        <f>AA10/AA7*100</f>
        <v>37.311370716791771</v>
      </c>
      <c r="AB11" s="11"/>
      <c r="AC11" s="11"/>
      <c r="AD11" s="11"/>
      <c r="AE11" s="11">
        <f>AE10/AE7*100</f>
        <v>49.796506224683512</v>
      </c>
      <c r="AF11" s="11"/>
      <c r="AG11" s="11"/>
      <c r="AH11" s="11"/>
      <c r="AI11" s="11">
        <f>AI10/AI7*100</f>
        <v>32.901942922934047</v>
      </c>
      <c r="AJ11" s="11"/>
      <c r="AK11" s="11"/>
      <c r="AL11" s="28"/>
      <c r="AM11" s="11">
        <f>AM10/AM7*100</f>
        <v>40.294041673841917</v>
      </c>
      <c r="AN11" s="28"/>
      <c r="AO11" s="28"/>
      <c r="AP11" s="11"/>
      <c r="AQ11" s="11">
        <f>AQ10/AQ7%</f>
        <v>48.38853430513889</v>
      </c>
      <c r="AR11" s="11"/>
      <c r="AS11" s="11"/>
      <c r="AT11" s="11"/>
      <c r="AU11" s="11">
        <f t="shared" ref="AU11" si="3">AU10/AU7*100</f>
        <v>60.932835450821699</v>
      </c>
      <c r="AV11" s="11"/>
      <c r="AW11" s="11"/>
      <c r="AX11" s="11"/>
      <c r="AY11" s="11">
        <f t="shared" ref="AY11" si="4">AY10/AY7*100</f>
        <v>56.127027441770473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548722.80695000011</v>
      </c>
      <c r="C7" s="7">
        <f t="shared" ref="C7:AK7" si="0">C8+C9+C10</f>
        <v>121625.64859000001</v>
      </c>
      <c r="D7" s="7">
        <f t="shared" si="0"/>
        <v>59808.962469999984</v>
      </c>
      <c r="E7" s="7">
        <f t="shared" si="0"/>
        <v>47665.187720000009</v>
      </c>
      <c r="F7" s="7">
        <f t="shared" si="0"/>
        <v>667900.27518999996</v>
      </c>
      <c r="G7" s="7">
        <f t="shared" si="0"/>
        <v>129806.44284</v>
      </c>
      <c r="H7" s="7">
        <f t="shared" si="0"/>
        <v>36334.810109999991</v>
      </c>
      <c r="I7" s="7">
        <f t="shared" si="0"/>
        <v>35283.644039999999</v>
      </c>
      <c r="J7" s="7">
        <f t="shared" si="0"/>
        <v>673637.17607999989</v>
      </c>
      <c r="K7" s="7">
        <f t="shared" si="0"/>
        <v>141619.63746</v>
      </c>
      <c r="L7" s="7">
        <f t="shared" si="0"/>
        <v>40348.538760000003</v>
      </c>
      <c r="M7" s="7">
        <f t="shared" si="0"/>
        <v>44099.827800000014</v>
      </c>
      <c r="N7" s="7">
        <f t="shared" si="0"/>
        <v>754584.42426</v>
      </c>
      <c r="O7" s="7">
        <f t="shared" si="0"/>
        <v>166435.36155999999</v>
      </c>
      <c r="P7" s="7">
        <f t="shared" si="0"/>
        <v>97398.775839999988</v>
      </c>
      <c r="Q7" s="7">
        <f t="shared" si="0"/>
        <v>50052.286779999995</v>
      </c>
      <c r="R7" s="7">
        <f t="shared" si="0"/>
        <v>822247.73473999987</v>
      </c>
      <c r="S7" s="7">
        <f t="shared" si="0"/>
        <v>210073.69402999998</v>
      </c>
      <c r="T7" s="7">
        <f t="shared" si="0"/>
        <v>103967.96153</v>
      </c>
      <c r="U7" s="7">
        <f t="shared" si="0"/>
        <v>69544.239329999982</v>
      </c>
      <c r="V7" s="7">
        <f t="shared" si="0"/>
        <v>781289.49319999991</v>
      </c>
      <c r="W7" s="7">
        <f t="shared" si="0"/>
        <v>215848.25031000003</v>
      </c>
      <c r="X7" s="7">
        <f t="shared" si="0"/>
        <v>143330.88196000003</v>
      </c>
      <c r="Y7" s="7">
        <f t="shared" si="0"/>
        <v>91151.453190000029</v>
      </c>
      <c r="Z7" s="7">
        <f t="shared" si="0"/>
        <v>799705.66298999998</v>
      </c>
      <c r="AA7" s="7">
        <f t="shared" si="0"/>
        <v>258867.76453000004</v>
      </c>
      <c r="AB7" s="7">
        <f t="shared" si="0"/>
        <v>224456.00395000004</v>
      </c>
      <c r="AC7" s="7">
        <f t="shared" si="0"/>
        <v>117523.39780999999</v>
      </c>
      <c r="AD7" s="7">
        <f t="shared" si="0"/>
        <v>946958.86974999984</v>
      </c>
      <c r="AE7" s="7">
        <f t="shared" si="0"/>
        <v>374256.31537999999</v>
      </c>
      <c r="AF7" s="7">
        <f t="shared" si="0"/>
        <v>379426.11150000006</v>
      </c>
      <c r="AG7" s="7">
        <f t="shared" si="0"/>
        <v>154547.99518999999</v>
      </c>
      <c r="AH7" s="7">
        <f t="shared" si="0"/>
        <v>1219012.7277400002</v>
      </c>
      <c r="AI7" s="7">
        <f t="shared" si="0"/>
        <v>348814.85431999998</v>
      </c>
      <c r="AJ7" s="7">
        <f t="shared" si="0"/>
        <v>684109.0966899998</v>
      </c>
      <c r="AK7" s="7">
        <f t="shared" si="0"/>
        <v>190640.88759</v>
      </c>
      <c r="AL7" s="7">
        <f t="shared" ref="AL7:BA7" si="1">AL8+AL9+AL10</f>
        <v>1113815.2324299999</v>
      </c>
      <c r="AM7" s="7">
        <f t="shared" si="1"/>
        <v>285948.5</v>
      </c>
      <c r="AN7" s="7">
        <f t="shared" si="1"/>
        <v>468500.9</v>
      </c>
      <c r="AO7" s="7">
        <f t="shared" si="1"/>
        <v>170073.5</v>
      </c>
      <c r="AP7" s="7">
        <f t="shared" si="1"/>
        <v>1865445.9729600004</v>
      </c>
      <c r="AQ7" s="7">
        <f t="shared" si="1"/>
        <v>485761.1</v>
      </c>
      <c r="AR7" s="7">
        <f t="shared" si="1"/>
        <v>224929</v>
      </c>
      <c r="AS7" s="7">
        <f t="shared" si="1"/>
        <v>134466.70000000001</v>
      </c>
      <c r="AT7" s="7">
        <f t="shared" si="1"/>
        <v>904055.29999999993</v>
      </c>
      <c r="AU7" s="7">
        <f t="shared" si="1"/>
        <v>237308.5</v>
      </c>
      <c r="AV7" s="7">
        <f t="shared" si="1"/>
        <v>108197.7</v>
      </c>
      <c r="AW7" s="7">
        <f t="shared" si="1"/>
        <v>72550.2</v>
      </c>
      <c r="AX7" s="7">
        <f t="shared" si="1"/>
        <v>1371078.5</v>
      </c>
      <c r="AY7" s="7">
        <f t="shared" si="1"/>
        <v>396686.7</v>
      </c>
      <c r="AZ7" s="7">
        <f t="shared" si="1"/>
        <v>269324.7</v>
      </c>
      <c r="BA7" s="7">
        <f t="shared" si="1"/>
        <v>108776</v>
      </c>
    </row>
    <row r="8" spans="1:53" s="8" customFormat="1" ht="30" customHeight="1">
      <c r="A8" s="6" t="s">
        <v>5</v>
      </c>
      <c r="B8" s="7">
        <v>403599.14286000014</v>
      </c>
      <c r="C8" s="7">
        <v>85456.458509999997</v>
      </c>
      <c r="D8" s="7">
        <v>31651.05424999999</v>
      </c>
      <c r="E8" s="7">
        <v>14000.09734</v>
      </c>
      <c r="F8" s="7">
        <v>392237.85216000001</v>
      </c>
      <c r="G8" s="7">
        <v>75337.24742</v>
      </c>
      <c r="H8" s="7">
        <v>14541.877689999998</v>
      </c>
      <c r="I8" s="7">
        <v>9911.6128300000018</v>
      </c>
      <c r="J8" s="7">
        <v>391172.11657999997</v>
      </c>
      <c r="K8" s="7">
        <v>81590.391540000011</v>
      </c>
      <c r="L8" s="7">
        <v>12680.789919999999</v>
      </c>
      <c r="M8" s="7">
        <v>9100.2499700000008</v>
      </c>
      <c r="N8" s="7">
        <v>454979.58861999999</v>
      </c>
      <c r="O8" s="7">
        <v>102522.71829999999</v>
      </c>
      <c r="P8" s="7">
        <v>25276.37671</v>
      </c>
      <c r="Q8" s="7">
        <v>9193.2321899999988</v>
      </c>
      <c r="R8" s="7">
        <v>554552.55184999993</v>
      </c>
      <c r="S8" s="7">
        <v>130488.30718</v>
      </c>
      <c r="T8" s="7">
        <v>63023.384720000009</v>
      </c>
      <c r="U8" s="7">
        <v>17459.295259999999</v>
      </c>
      <c r="V8" s="7">
        <v>571956.13365999982</v>
      </c>
      <c r="W8" s="7">
        <v>149784.78423000005</v>
      </c>
      <c r="X8" s="7">
        <v>87472.651430000027</v>
      </c>
      <c r="Y8" s="7">
        <v>22223.892570000007</v>
      </c>
      <c r="Z8" s="7">
        <v>599926.22070000006</v>
      </c>
      <c r="AA8" s="7">
        <v>188678.07445000001</v>
      </c>
      <c r="AB8" s="7">
        <v>168641.05066000004</v>
      </c>
      <c r="AC8" s="7">
        <v>37501.927399999993</v>
      </c>
      <c r="AD8" s="7">
        <v>692178.39149999991</v>
      </c>
      <c r="AE8" s="7">
        <v>253700.31574999998</v>
      </c>
      <c r="AF8" s="7">
        <v>323047.32375000004</v>
      </c>
      <c r="AG8" s="7">
        <v>77424.070489999984</v>
      </c>
      <c r="AH8" s="7">
        <v>980538.49400000018</v>
      </c>
      <c r="AI8" s="7">
        <v>264609.84269999998</v>
      </c>
      <c r="AJ8" s="7">
        <v>607771.81509999989</v>
      </c>
      <c r="AK8" s="7">
        <v>107191.81722</v>
      </c>
      <c r="AL8" s="7">
        <v>861275.35899999982</v>
      </c>
      <c r="AM8" s="7">
        <v>201897.5</v>
      </c>
      <c r="AN8" s="7">
        <v>392236.9</v>
      </c>
      <c r="AO8" s="7">
        <v>85288.9</v>
      </c>
      <c r="AP8" s="56">
        <v>1193834.5435000001</v>
      </c>
      <c r="AQ8" s="56">
        <v>288999.8</v>
      </c>
      <c r="AR8" s="56">
        <v>158504.6</v>
      </c>
      <c r="AS8" s="56">
        <v>41188.1</v>
      </c>
      <c r="AT8" s="59">
        <v>619908.5</v>
      </c>
      <c r="AU8" s="59">
        <v>153136.6</v>
      </c>
      <c r="AV8" s="59">
        <v>69318.3</v>
      </c>
      <c r="AW8" s="59">
        <v>22159.3</v>
      </c>
      <c r="AX8" s="59">
        <v>810720.7</v>
      </c>
      <c r="AY8" s="59">
        <v>223106.8</v>
      </c>
      <c r="AZ8" s="59">
        <v>219795</v>
      </c>
      <c r="BA8" s="59">
        <v>43579.199999999997</v>
      </c>
    </row>
    <row r="9" spans="1:53" s="8" customFormat="1" ht="22.5">
      <c r="A9" s="9" t="s">
        <v>6</v>
      </c>
      <c r="B9" s="7">
        <v>1740.3964000000001</v>
      </c>
      <c r="C9" s="7">
        <v>1425.0716199999999</v>
      </c>
      <c r="D9" s="7">
        <v>1034.27475</v>
      </c>
      <c r="E9" s="7">
        <v>4388.4608499999995</v>
      </c>
      <c r="F9" s="7">
        <v>1210.08041</v>
      </c>
      <c r="G9" s="7">
        <v>1033.9809700000001</v>
      </c>
      <c r="H9" s="7">
        <v>579.09989999999993</v>
      </c>
      <c r="I9" s="7">
        <v>2084.5105899999999</v>
      </c>
      <c r="J9" s="7">
        <v>2911.2280100000003</v>
      </c>
      <c r="K9" s="7">
        <v>3067.7030199999999</v>
      </c>
      <c r="L9" s="7">
        <v>242.55508000000003</v>
      </c>
      <c r="M9" s="7">
        <v>1403.4108499999998</v>
      </c>
      <c r="N9" s="7">
        <v>3407.50425</v>
      </c>
      <c r="O9" s="7">
        <v>3117.3302200000003</v>
      </c>
      <c r="P9" s="7">
        <v>1309.2212300000001</v>
      </c>
      <c r="Q9" s="7">
        <v>7167.1946900000012</v>
      </c>
      <c r="R9" s="7">
        <v>2156.0077799999999</v>
      </c>
      <c r="S9" s="7">
        <v>2262.5364300000001</v>
      </c>
      <c r="T9" s="7">
        <v>1752.4212199999999</v>
      </c>
      <c r="U9" s="7">
        <v>8931.9623300000021</v>
      </c>
      <c r="V9" s="7">
        <v>875.90429999999992</v>
      </c>
      <c r="W9" s="7">
        <v>730.47967000000006</v>
      </c>
      <c r="X9" s="7">
        <v>2139.7737899999997</v>
      </c>
      <c r="Y9" s="7">
        <v>10321.632200000002</v>
      </c>
      <c r="Z9" s="7">
        <v>1251.5449000000001</v>
      </c>
      <c r="AA9" s="7">
        <v>1271.9902399999999</v>
      </c>
      <c r="AB9" s="7">
        <v>2530.5193200000003</v>
      </c>
      <c r="AC9" s="7">
        <v>9987.7881300000008</v>
      </c>
      <c r="AD9" s="7">
        <v>754.34905000000003</v>
      </c>
      <c r="AE9" s="7">
        <v>2385.9753900000001</v>
      </c>
      <c r="AF9" s="7">
        <v>2269.69409</v>
      </c>
      <c r="AG9" s="7">
        <v>9935.5316299999995</v>
      </c>
      <c r="AH9" s="7">
        <v>724.26330000000007</v>
      </c>
      <c r="AI9" s="7">
        <v>1736.64093</v>
      </c>
      <c r="AJ9" s="7">
        <v>3951.7643799999996</v>
      </c>
      <c r="AK9" s="7">
        <v>16784.371809999997</v>
      </c>
      <c r="AL9" s="7">
        <v>701.11130000000003</v>
      </c>
      <c r="AM9" s="7">
        <v>3425</v>
      </c>
      <c r="AN9" s="7">
        <v>3367.6</v>
      </c>
      <c r="AO9" s="7">
        <v>15920</v>
      </c>
      <c r="AP9" s="58">
        <v>1732.5989000000002</v>
      </c>
      <c r="AQ9" s="58">
        <v>6389.7</v>
      </c>
      <c r="AR9" s="58">
        <v>3482</v>
      </c>
      <c r="AS9" s="58">
        <v>17970.900000000001</v>
      </c>
      <c r="AT9" s="59">
        <v>1006.2</v>
      </c>
      <c r="AU9" s="59">
        <v>3481.7</v>
      </c>
      <c r="AV9" s="59">
        <v>1666.9</v>
      </c>
      <c r="AW9" s="59">
        <v>8355.2000000000007</v>
      </c>
      <c r="AX9" s="59">
        <v>2055.3999999999996</v>
      </c>
      <c r="AY9" s="59">
        <v>7801.7000000000007</v>
      </c>
      <c r="AZ9" s="59">
        <v>2433</v>
      </c>
      <c r="BA9" s="59">
        <v>15074.2</v>
      </c>
    </row>
    <row r="10" spans="1:53" s="8" customFormat="1" ht="22.5">
      <c r="A10" s="9" t="s">
        <v>11</v>
      </c>
      <c r="B10" s="7">
        <v>143383.26769000001</v>
      </c>
      <c r="C10" s="7">
        <v>34744.118460000012</v>
      </c>
      <c r="D10" s="7">
        <v>27123.633469999997</v>
      </c>
      <c r="E10" s="7">
        <v>29276.629530000009</v>
      </c>
      <c r="F10" s="7">
        <v>274452.34262000001</v>
      </c>
      <c r="G10" s="7">
        <v>53435.214449999992</v>
      </c>
      <c r="H10" s="7">
        <v>21213.832519999996</v>
      </c>
      <c r="I10" s="7">
        <v>23287.520619999999</v>
      </c>
      <c r="J10" s="7">
        <v>279553.83148999995</v>
      </c>
      <c r="K10" s="7">
        <v>56961.542899999986</v>
      </c>
      <c r="L10" s="7">
        <v>27425.193760000002</v>
      </c>
      <c r="M10" s="7">
        <v>33596.166980000016</v>
      </c>
      <c r="N10" s="7">
        <v>296197.33139000001</v>
      </c>
      <c r="O10" s="7">
        <v>60795.313040000001</v>
      </c>
      <c r="P10" s="7">
        <v>70813.177899999981</v>
      </c>
      <c r="Q10" s="7">
        <v>33691.859899999996</v>
      </c>
      <c r="R10" s="7">
        <v>265539.17510999995</v>
      </c>
      <c r="S10" s="7">
        <v>77322.850419999973</v>
      </c>
      <c r="T10" s="7">
        <v>39192.155590000002</v>
      </c>
      <c r="U10" s="7">
        <v>43152.981739999981</v>
      </c>
      <c r="V10" s="7">
        <v>208457.45523999998</v>
      </c>
      <c r="W10" s="7">
        <v>65332.986409999998</v>
      </c>
      <c r="X10" s="7">
        <v>53718.456739999987</v>
      </c>
      <c r="Y10" s="7">
        <v>58605.928420000018</v>
      </c>
      <c r="Z10" s="7">
        <v>198527.89738999991</v>
      </c>
      <c r="AA10" s="7">
        <v>68917.699840000016</v>
      </c>
      <c r="AB10" s="7">
        <v>53284.433970000006</v>
      </c>
      <c r="AC10" s="7">
        <v>70033.682279999994</v>
      </c>
      <c r="AD10" s="7">
        <v>254026.12920000002</v>
      </c>
      <c r="AE10" s="7">
        <v>118170.02424</v>
      </c>
      <c r="AF10" s="7">
        <v>54109.093659999999</v>
      </c>
      <c r="AG10" s="7">
        <v>67188.393069999991</v>
      </c>
      <c r="AH10" s="7">
        <v>237749.97044000003</v>
      </c>
      <c r="AI10" s="7">
        <v>82468.370690000011</v>
      </c>
      <c r="AJ10" s="7">
        <v>72385.517209999991</v>
      </c>
      <c r="AK10" s="7">
        <v>66664.698560000004</v>
      </c>
      <c r="AL10" s="7">
        <v>251838.76212999996</v>
      </c>
      <c r="AM10" s="7">
        <v>80626</v>
      </c>
      <c r="AN10" s="7">
        <v>72896.399999999994</v>
      </c>
      <c r="AO10" s="7">
        <v>68864.600000000006</v>
      </c>
      <c r="AP10" s="58">
        <v>669878.83056000015</v>
      </c>
      <c r="AQ10" s="58">
        <v>190371.6</v>
      </c>
      <c r="AR10" s="58">
        <v>62942.400000000001</v>
      </c>
      <c r="AS10" s="58">
        <v>75307.7</v>
      </c>
      <c r="AT10" s="59">
        <v>283140.59999999998</v>
      </c>
      <c r="AU10" s="59">
        <v>80690.2</v>
      </c>
      <c r="AV10" s="59">
        <v>37212.5</v>
      </c>
      <c r="AW10" s="59">
        <v>42035.7</v>
      </c>
      <c r="AX10" s="59">
        <v>558302.4</v>
      </c>
      <c r="AY10" s="59">
        <v>165778.20000000001</v>
      </c>
      <c r="AZ10" s="59">
        <v>47096.7</v>
      </c>
      <c r="BA10" s="59">
        <v>50122.6</v>
      </c>
    </row>
    <row r="11" spans="1:53" s="12" customFormat="1" ht="33.75">
      <c r="A11" s="10" t="s">
        <v>8</v>
      </c>
      <c r="B11" s="11"/>
      <c r="C11" s="11">
        <f>C10/C7*100</f>
        <v>28.566440436525369</v>
      </c>
      <c r="D11" s="11"/>
      <c r="E11" s="11"/>
      <c r="F11" s="11"/>
      <c r="G11" s="11">
        <f>G10/G7*100</f>
        <v>41.165302184472061</v>
      </c>
      <c r="H11" s="11"/>
      <c r="I11" s="11"/>
      <c r="J11" s="11"/>
      <c r="K11" s="11">
        <f>K10/K7*100</f>
        <v>40.221500295881349</v>
      </c>
      <c r="L11" s="11"/>
      <c r="M11" s="11"/>
      <c r="N11" s="11"/>
      <c r="O11" s="11">
        <f>O10/O7*100</f>
        <v>36.527882338323444</v>
      </c>
      <c r="P11" s="11"/>
      <c r="Q11" s="11"/>
      <c r="R11" s="11"/>
      <c r="S11" s="11">
        <f>S10/S7*100</f>
        <v>36.807488332621851</v>
      </c>
      <c r="T11" s="11"/>
      <c r="U11" s="11"/>
      <c r="V11" s="11"/>
      <c r="W11" s="11">
        <f>W10/W7*100</f>
        <v>30.26801760781898</v>
      </c>
      <c r="X11" s="11"/>
      <c r="Y11" s="11"/>
      <c r="Z11" s="11"/>
      <c r="AA11" s="11">
        <f>AA10/AA7*100</f>
        <v>26.622743069275888</v>
      </c>
      <c r="AB11" s="11"/>
      <c r="AC11" s="11"/>
      <c r="AD11" s="11"/>
      <c r="AE11" s="11">
        <f>AE10/AE7*100</f>
        <v>31.574623963263367</v>
      </c>
      <c r="AF11" s="11"/>
      <c r="AG11" s="11"/>
      <c r="AH11" s="11"/>
      <c r="AI11" s="11">
        <f>AI10/AI7*100</f>
        <v>23.642448040456493</v>
      </c>
      <c r="AJ11" s="11"/>
      <c r="AK11" s="11"/>
      <c r="AL11" s="28"/>
      <c r="AM11" s="11">
        <f>AM10/AM7*100</f>
        <v>28.195986340197621</v>
      </c>
      <c r="AN11" s="28"/>
      <c r="AO11" s="28"/>
      <c r="AP11" s="11"/>
      <c r="AQ11" s="11">
        <f t="shared" ref="AQ11" si="2">AQ10/AQ7*100</f>
        <v>39.190375680555732</v>
      </c>
      <c r="AR11" s="11"/>
      <c r="AS11" s="11"/>
      <c r="AT11" s="11"/>
      <c r="AU11" s="11">
        <f t="shared" ref="AU11" si="3">AU10/AU7*100</f>
        <v>34.002237593680803</v>
      </c>
      <c r="AV11" s="11"/>
      <c r="AW11" s="11"/>
      <c r="AX11" s="11"/>
      <c r="AY11" s="11">
        <f t="shared" ref="AY11" si="4">AY10/AY7*100</f>
        <v>41.790712922817939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A102"/>
  <sheetViews>
    <sheetView zoomScaleNormal="100" workbookViewId="0">
      <pane xSplit="1" ySplit="6" topLeftCell="AK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238567.25436999998</v>
      </c>
      <c r="C7" s="7">
        <f t="shared" ref="C7:AK7" si="0">C8+C9+C10</f>
        <v>84660.039939999988</v>
      </c>
      <c r="D7" s="7">
        <f t="shared" si="0"/>
        <v>394053.40578999993</v>
      </c>
      <c r="E7" s="7">
        <f t="shared" si="0"/>
        <v>228130.81775000007</v>
      </c>
      <c r="F7" s="7">
        <f t="shared" si="0"/>
        <v>324896.36709999997</v>
      </c>
      <c r="G7" s="7">
        <f t="shared" si="0"/>
        <v>93700.461609999998</v>
      </c>
      <c r="H7" s="7">
        <f t="shared" si="0"/>
        <v>452077.99682000006</v>
      </c>
      <c r="I7" s="7">
        <f t="shared" si="0"/>
        <v>276084.81043000007</v>
      </c>
      <c r="J7" s="7">
        <f t="shared" si="0"/>
        <v>583841.86938999989</v>
      </c>
      <c r="K7" s="7">
        <f t="shared" si="0"/>
        <v>164571.23851</v>
      </c>
      <c r="L7" s="7">
        <f t="shared" si="0"/>
        <v>364669.97774000018</v>
      </c>
      <c r="M7" s="7">
        <f t="shared" si="0"/>
        <v>244960.60475999993</v>
      </c>
      <c r="N7" s="7">
        <f t="shared" si="0"/>
        <v>741679.35621</v>
      </c>
      <c r="O7" s="7">
        <f t="shared" si="0"/>
        <v>199865.62520999997</v>
      </c>
      <c r="P7" s="7">
        <f t="shared" si="0"/>
        <v>381085.62401000003</v>
      </c>
      <c r="Q7" s="7">
        <f t="shared" si="0"/>
        <v>235392.15253999998</v>
      </c>
      <c r="R7" s="7">
        <f t="shared" si="0"/>
        <v>831478.89002000028</v>
      </c>
      <c r="S7" s="7">
        <f t="shared" si="0"/>
        <v>272221.98628999997</v>
      </c>
      <c r="T7" s="7">
        <f t="shared" si="0"/>
        <v>421192.53535000008</v>
      </c>
      <c r="U7" s="7">
        <f t="shared" si="0"/>
        <v>217582.54637000005</v>
      </c>
      <c r="V7" s="7">
        <f t="shared" si="0"/>
        <v>927368.7882999999</v>
      </c>
      <c r="W7" s="7">
        <f t="shared" si="0"/>
        <v>265832.45507000003</v>
      </c>
      <c r="X7" s="7">
        <f t="shared" si="0"/>
        <v>615594.50023999996</v>
      </c>
      <c r="Y7" s="7">
        <f t="shared" si="0"/>
        <v>248081.08249000003</v>
      </c>
      <c r="Z7" s="7">
        <f t="shared" si="0"/>
        <v>654594.24317999999</v>
      </c>
      <c r="AA7" s="7">
        <f t="shared" si="0"/>
        <v>299069.77122</v>
      </c>
      <c r="AB7" s="7">
        <f t="shared" si="0"/>
        <v>575452.39224999992</v>
      </c>
      <c r="AC7" s="7">
        <f t="shared" si="0"/>
        <v>205567.87285000004</v>
      </c>
      <c r="AD7" s="7">
        <f t="shared" si="0"/>
        <v>812521.02201999992</v>
      </c>
      <c r="AE7" s="7">
        <f t="shared" si="0"/>
        <v>341573.77708000003</v>
      </c>
      <c r="AF7" s="7">
        <f t="shared" si="0"/>
        <v>807701.70594000001</v>
      </c>
      <c r="AG7" s="7">
        <f t="shared" si="0"/>
        <v>310385.05667999992</v>
      </c>
      <c r="AH7" s="7">
        <f t="shared" si="0"/>
        <v>1262698.1929000001</v>
      </c>
      <c r="AI7" s="7">
        <f t="shared" si="0"/>
        <v>430648.76115000003</v>
      </c>
      <c r="AJ7" s="7">
        <f t="shared" si="0"/>
        <v>729408.71621999994</v>
      </c>
      <c r="AK7" s="7">
        <f t="shared" si="0"/>
        <v>282453.63063999999</v>
      </c>
      <c r="AL7" s="7">
        <f t="shared" ref="AL7:BA7" si="1">AL8+AL9+AL10</f>
        <v>1356893.0774600001</v>
      </c>
      <c r="AM7" s="7">
        <f t="shared" si="1"/>
        <v>459834.5</v>
      </c>
      <c r="AN7" s="7">
        <f t="shared" si="1"/>
        <v>761262</v>
      </c>
      <c r="AO7" s="7">
        <f t="shared" si="1"/>
        <v>308758.40000000002</v>
      </c>
      <c r="AP7" s="7">
        <f t="shared" si="1"/>
        <v>1612697.2792400003</v>
      </c>
      <c r="AQ7" s="7">
        <f t="shared" si="1"/>
        <v>559936.1</v>
      </c>
      <c r="AR7" s="7">
        <f t="shared" si="1"/>
        <v>766943.3</v>
      </c>
      <c r="AS7" s="7">
        <f t="shared" si="1"/>
        <v>357175.3</v>
      </c>
      <c r="AT7" s="7">
        <f t="shared" si="1"/>
        <v>616726.9</v>
      </c>
      <c r="AU7" s="7">
        <f t="shared" si="1"/>
        <v>251552.2</v>
      </c>
      <c r="AV7" s="7">
        <f t="shared" si="1"/>
        <v>472930.1</v>
      </c>
      <c r="AW7" s="7">
        <f t="shared" si="1"/>
        <v>223209.4</v>
      </c>
      <c r="AX7" s="7">
        <f t="shared" si="1"/>
        <v>1105535.8999999999</v>
      </c>
      <c r="AY7" s="7">
        <f t="shared" si="1"/>
        <v>454210</v>
      </c>
      <c r="AZ7" s="7">
        <f t="shared" si="1"/>
        <v>481882.39999999997</v>
      </c>
      <c r="BA7" s="7">
        <f t="shared" si="1"/>
        <v>212437.1</v>
      </c>
    </row>
    <row r="8" spans="1:53" s="8" customFormat="1" ht="30" customHeight="1">
      <c r="A8" s="6" t="s">
        <v>5</v>
      </c>
      <c r="B8" s="7">
        <v>94161.267500000002</v>
      </c>
      <c r="C8" s="7">
        <v>18717.57632</v>
      </c>
      <c r="D8" s="7">
        <v>384354.56282999995</v>
      </c>
      <c r="E8" s="7">
        <v>214275.47615000006</v>
      </c>
      <c r="F8" s="7">
        <v>173660.44549999997</v>
      </c>
      <c r="G8" s="7">
        <v>25979.849330000001</v>
      </c>
      <c r="H8" s="7">
        <v>441339.96023000008</v>
      </c>
      <c r="I8" s="7">
        <v>259138.56035000004</v>
      </c>
      <c r="J8" s="7">
        <v>401775.2477699999</v>
      </c>
      <c r="K8" s="7">
        <v>80112.633990000002</v>
      </c>
      <c r="L8" s="7">
        <v>348447.98968000017</v>
      </c>
      <c r="M8" s="7">
        <v>222017.91348999992</v>
      </c>
      <c r="N8" s="7">
        <v>551808.11768999998</v>
      </c>
      <c r="O8" s="7">
        <v>91497.255239999984</v>
      </c>
      <c r="P8" s="7">
        <v>367144.98459000001</v>
      </c>
      <c r="Q8" s="7">
        <v>214605.75383999999</v>
      </c>
      <c r="R8" s="7">
        <v>643848.90729000024</v>
      </c>
      <c r="S8" s="7">
        <v>121826.82762999996</v>
      </c>
      <c r="T8" s="7">
        <v>372091.3274500001</v>
      </c>
      <c r="U8" s="7">
        <v>180044.38618000003</v>
      </c>
      <c r="V8" s="7">
        <v>767424.12190999987</v>
      </c>
      <c r="W8" s="7">
        <v>130079.34336</v>
      </c>
      <c r="X8" s="7">
        <v>554331.16749000002</v>
      </c>
      <c r="Y8" s="7">
        <v>202100.05884000004</v>
      </c>
      <c r="Z8" s="7">
        <v>506466.94174999994</v>
      </c>
      <c r="AA8" s="7">
        <v>94100.193690000029</v>
      </c>
      <c r="AB8" s="7">
        <v>535095.54954999988</v>
      </c>
      <c r="AC8" s="7">
        <v>163883.70087000003</v>
      </c>
      <c r="AD8" s="7">
        <v>609086.67741999985</v>
      </c>
      <c r="AE8" s="7">
        <v>101380.42476000001</v>
      </c>
      <c r="AF8" s="7">
        <v>735627.10849000001</v>
      </c>
      <c r="AG8" s="7">
        <v>259932.71264999997</v>
      </c>
      <c r="AH8" s="7">
        <v>976995.7161800001</v>
      </c>
      <c r="AI8" s="7">
        <v>129272.28128000002</v>
      </c>
      <c r="AJ8" s="7">
        <v>621538.87759999989</v>
      </c>
      <c r="AK8" s="7">
        <v>218638.48314</v>
      </c>
      <c r="AL8" s="7">
        <v>954100.04850999999</v>
      </c>
      <c r="AM8" s="7">
        <v>105328.3</v>
      </c>
      <c r="AN8" s="7">
        <v>578265.4</v>
      </c>
      <c r="AO8" s="7">
        <v>222515.9</v>
      </c>
      <c r="AP8" s="56">
        <v>1159643.0556400004</v>
      </c>
      <c r="AQ8" s="56">
        <v>136333.29999999999</v>
      </c>
      <c r="AR8" s="56">
        <v>586123</v>
      </c>
      <c r="AS8" s="56">
        <v>237121.6</v>
      </c>
      <c r="AT8" s="59">
        <v>396022.6</v>
      </c>
      <c r="AU8" s="59">
        <v>50423.7</v>
      </c>
      <c r="AV8" s="59">
        <v>372792.9</v>
      </c>
      <c r="AW8" s="59">
        <v>151382.6</v>
      </c>
      <c r="AX8" s="59">
        <v>768311.1</v>
      </c>
      <c r="AY8" s="59">
        <v>101378</v>
      </c>
      <c r="AZ8" s="59">
        <v>383277.1</v>
      </c>
      <c r="BA8" s="59">
        <v>142946.5</v>
      </c>
    </row>
    <row r="9" spans="1:53" s="8" customFormat="1" ht="22.5">
      <c r="A9" s="9" t="s">
        <v>6</v>
      </c>
      <c r="B9" s="7">
        <v>2483.37</v>
      </c>
      <c r="C9" s="7">
        <v>1763.13491</v>
      </c>
      <c r="D9" s="7">
        <v>477.12990000000002</v>
      </c>
      <c r="E9" s="7">
        <v>2132.4147600000001</v>
      </c>
      <c r="F9" s="7">
        <v>2347.3869999999997</v>
      </c>
      <c r="G9" s="7">
        <v>1178.01883</v>
      </c>
      <c r="H9" s="7">
        <v>431.08779999999996</v>
      </c>
      <c r="I9" s="7">
        <v>2301.4763499999999</v>
      </c>
      <c r="J9" s="7">
        <v>2058.3685999999998</v>
      </c>
      <c r="K9" s="7">
        <v>1936.5480499999999</v>
      </c>
      <c r="L9" s="7">
        <v>461.46492999999998</v>
      </c>
      <c r="M9" s="7">
        <v>2280.4287999999997</v>
      </c>
      <c r="N9" s="7">
        <v>17739.8999</v>
      </c>
      <c r="O9" s="7">
        <v>24029.895309999996</v>
      </c>
      <c r="P9" s="7">
        <v>962.58379999999988</v>
      </c>
      <c r="Q9" s="7">
        <v>3955.2843899999998</v>
      </c>
      <c r="R9" s="7">
        <v>42063.612369999995</v>
      </c>
      <c r="S9" s="7">
        <v>72562.325470000011</v>
      </c>
      <c r="T9" s="7">
        <v>1973.31909</v>
      </c>
      <c r="U9" s="7">
        <v>6416.8788500000001</v>
      </c>
      <c r="V9" s="7">
        <v>14726.273459999999</v>
      </c>
      <c r="W9" s="7">
        <v>31499.997880000003</v>
      </c>
      <c r="X9" s="7">
        <v>1550.39418</v>
      </c>
      <c r="Y9" s="7">
        <v>4757.1653299999998</v>
      </c>
      <c r="Z9" s="7">
        <v>48752.510710000002</v>
      </c>
      <c r="AA9" s="7">
        <v>87691.698289999986</v>
      </c>
      <c r="AB9" s="7">
        <v>2504.1307999999999</v>
      </c>
      <c r="AC9" s="7">
        <v>5851.7047700000003</v>
      </c>
      <c r="AD9" s="7">
        <v>25645.209139999999</v>
      </c>
      <c r="AE9" s="7">
        <v>98588.870189999987</v>
      </c>
      <c r="AF9" s="7">
        <v>2532.4451599999993</v>
      </c>
      <c r="AG9" s="7">
        <v>4443.4221900000002</v>
      </c>
      <c r="AH9" s="7">
        <v>30137.703389999995</v>
      </c>
      <c r="AI9" s="7">
        <v>92433.623070000001</v>
      </c>
      <c r="AJ9" s="7">
        <v>2581.2382600000001</v>
      </c>
      <c r="AK9" s="7">
        <v>5783.6280399999987</v>
      </c>
      <c r="AL9" s="7">
        <v>57319.833949999993</v>
      </c>
      <c r="AM9" s="7">
        <v>135631.29999999999</v>
      </c>
      <c r="AN9" s="7">
        <v>2316.9</v>
      </c>
      <c r="AO9" s="7">
        <v>6731.1</v>
      </c>
      <c r="AP9" s="58">
        <v>91782.715249999994</v>
      </c>
      <c r="AQ9" s="58">
        <v>207429.7</v>
      </c>
      <c r="AR9" s="58">
        <v>1746.9</v>
      </c>
      <c r="AS9" s="58">
        <v>5947.3</v>
      </c>
      <c r="AT9" s="59">
        <v>49572.9</v>
      </c>
      <c r="AU9" s="59">
        <v>103429.2</v>
      </c>
      <c r="AV9" s="59">
        <v>1063.8</v>
      </c>
      <c r="AW9" s="59">
        <v>4023.8999999999996</v>
      </c>
      <c r="AX9" s="59">
        <v>45500.800000000003</v>
      </c>
      <c r="AY9" s="59">
        <v>163062.00000000003</v>
      </c>
      <c r="AZ9" s="59">
        <v>1051</v>
      </c>
      <c r="BA9" s="59">
        <v>3984.7</v>
      </c>
    </row>
    <row r="10" spans="1:53" s="8" customFormat="1" ht="22.5">
      <c r="A10" s="9" t="s">
        <v>11</v>
      </c>
      <c r="B10" s="7">
        <v>141922.61686999997</v>
      </c>
      <c r="C10" s="7">
        <v>64179.328709999987</v>
      </c>
      <c r="D10" s="7">
        <v>9221.71306</v>
      </c>
      <c r="E10" s="7">
        <v>11722.926840000002</v>
      </c>
      <c r="F10" s="7">
        <v>148888.53460000001</v>
      </c>
      <c r="G10" s="7">
        <v>66542.59345</v>
      </c>
      <c r="H10" s="7">
        <v>10306.948790000002</v>
      </c>
      <c r="I10" s="7">
        <v>14644.773730000001</v>
      </c>
      <c r="J10" s="7">
        <v>180008.25302</v>
      </c>
      <c r="K10" s="7">
        <v>82522.05647000001</v>
      </c>
      <c r="L10" s="7">
        <v>15760.523130000001</v>
      </c>
      <c r="M10" s="7">
        <v>20662.262470000005</v>
      </c>
      <c r="N10" s="7">
        <v>172131.33862000002</v>
      </c>
      <c r="O10" s="7">
        <v>84338.474660000007</v>
      </c>
      <c r="P10" s="7">
        <v>12978.055619999996</v>
      </c>
      <c r="Q10" s="7">
        <v>16831.114310000001</v>
      </c>
      <c r="R10" s="7">
        <v>145566.37036</v>
      </c>
      <c r="S10" s="7">
        <v>77832.83318999999</v>
      </c>
      <c r="T10" s="7">
        <v>47127.888809999997</v>
      </c>
      <c r="U10" s="7">
        <v>31121.281340000005</v>
      </c>
      <c r="V10" s="7">
        <v>145218.39293</v>
      </c>
      <c r="W10" s="7">
        <v>104253.11382999999</v>
      </c>
      <c r="X10" s="7">
        <v>59712.93857000002</v>
      </c>
      <c r="Y10" s="7">
        <v>41223.858319999992</v>
      </c>
      <c r="Z10" s="7">
        <v>99374.790720000019</v>
      </c>
      <c r="AA10" s="7">
        <v>117277.87924000001</v>
      </c>
      <c r="AB10" s="7">
        <v>37852.711899999995</v>
      </c>
      <c r="AC10" s="7">
        <v>35832.467210000003</v>
      </c>
      <c r="AD10" s="7">
        <v>177789.13546000005</v>
      </c>
      <c r="AE10" s="7">
        <v>141604.48213000002</v>
      </c>
      <c r="AF10" s="7">
        <v>69542.152289999998</v>
      </c>
      <c r="AG10" s="7">
        <v>46008.921839999995</v>
      </c>
      <c r="AH10" s="7">
        <v>255564.77332999997</v>
      </c>
      <c r="AI10" s="7">
        <v>208942.85679999998</v>
      </c>
      <c r="AJ10" s="7">
        <v>105288.60036</v>
      </c>
      <c r="AK10" s="7">
        <v>58031.51946000001</v>
      </c>
      <c r="AL10" s="7">
        <v>345473.19500000001</v>
      </c>
      <c r="AM10" s="7">
        <v>218874.9</v>
      </c>
      <c r="AN10" s="7">
        <v>180679.7</v>
      </c>
      <c r="AO10" s="7">
        <v>79511.399999999994</v>
      </c>
      <c r="AP10" s="58">
        <v>361271.50835000002</v>
      </c>
      <c r="AQ10" s="58">
        <v>216173.1</v>
      </c>
      <c r="AR10" s="58">
        <v>179073.4</v>
      </c>
      <c r="AS10" s="58">
        <v>114106.4</v>
      </c>
      <c r="AT10" s="59">
        <v>171131.4</v>
      </c>
      <c r="AU10" s="59">
        <v>97699.3</v>
      </c>
      <c r="AV10" s="59">
        <v>99073.4</v>
      </c>
      <c r="AW10" s="59">
        <v>67802.899999999994</v>
      </c>
      <c r="AX10" s="59">
        <v>291724</v>
      </c>
      <c r="AY10" s="59">
        <v>189770</v>
      </c>
      <c r="AZ10" s="59">
        <v>97554.3</v>
      </c>
      <c r="BA10" s="59">
        <v>65505.9</v>
      </c>
    </row>
    <row r="11" spans="1:53" s="12" customFormat="1" ht="33.75">
      <c r="A11" s="10" t="s">
        <v>8</v>
      </c>
      <c r="B11" s="11"/>
      <c r="C11" s="11">
        <f>C10/C7*100</f>
        <v>75.808290139580564</v>
      </c>
      <c r="D11" s="11"/>
      <c r="E11" s="11"/>
      <c r="F11" s="11"/>
      <c r="G11" s="11">
        <f>G10/G7*100</f>
        <v>71.016292029556411</v>
      </c>
      <c r="H11" s="11"/>
      <c r="I11" s="11"/>
      <c r="J11" s="11"/>
      <c r="K11" s="11">
        <f>K10/K7*100</f>
        <v>50.143668612535627</v>
      </c>
      <c r="L11" s="11"/>
      <c r="M11" s="11"/>
      <c r="N11" s="11"/>
      <c r="O11" s="11">
        <f>O10/O7*100</f>
        <v>42.197588790661264</v>
      </c>
      <c r="P11" s="11"/>
      <c r="Q11" s="11"/>
      <c r="R11" s="11"/>
      <c r="S11" s="11">
        <f>S10/S7*100</f>
        <v>28.591677788686816</v>
      </c>
      <c r="T11" s="11"/>
      <c r="U11" s="11"/>
      <c r="V11" s="11"/>
      <c r="W11" s="11">
        <f>W10/W7*100</f>
        <v>39.217601854727505</v>
      </c>
      <c r="X11" s="11"/>
      <c r="Y11" s="11"/>
      <c r="Z11" s="11"/>
      <c r="AA11" s="11">
        <f>AA10/AA7*100</f>
        <v>39.214220401341976</v>
      </c>
      <c r="AB11" s="11"/>
      <c r="AC11" s="11"/>
      <c r="AD11" s="11"/>
      <c r="AE11" s="11">
        <f>AE10/AE7*100</f>
        <v>41.45648513786081</v>
      </c>
      <c r="AF11" s="11"/>
      <c r="AG11" s="11"/>
      <c r="AH11" s="11"/>
      <c r="AI11" s="11">
        <f>AI10/AI7*100</f>
        <v>48.518160424295921</v>
      </c>
      <c r="AJ11" s="11"/>
      <c r="AK11" s="11"/>
      <c r="AL11" s="28"/>
      <c r="AM11" s="11">
        <f>AM10/AM7*100</f>
        <v>47.598625157529497</v>
      </c>
      <c r="AN11" s="28"/>
      <c r="AO11" s="11"/>
      <c r="AP11" s="11"/>
      <c r="AQ11" s="11">
        <f t="shared" ref="AQ11" si="2">AQ10/AQ7*100</f>
        <v>38.606744591034584</v>
      </c>
      <c r="AR11" s="11"/>
      <c r="AS11" s="11"/>
      <c r="AT11" s="11"/>
      <c r="AU11" s="11">
        <f t="shared" ref="AU11" si="3">AU10/AU7*100</f>
        <v>38.838579030515334</v>
      </c>
      <c r="AV11" s="11"/>
      <c r="AW11" s="11"/>
      <c r="AX11" s="11"/>
      <c r="AY11" s="11">
        <f t="shared" ref="AY11" si="4">AY10/AY7*100</f>
        <v>41.780233812553661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102"/>
  <sheetViews>
    <sheetView zoomScaleNormal="100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W11" sqref="W11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0" style="30" customWidth="1"/>
    <col min="11" max="13" width="10.42578125" style="30" bestFit="1" customWidth="1"/>
    <col min="14" max="16" width="10.85546875" style="30" customWidth="1"/>
    <col min="17" max="17" width="11.85546875" style="30" customWidth="1"/>
    <col min="18" max="18" width="10.5703125" style="30" customWidth="1"/>
    <col min="19" max="19" width="10.42578125" style="30" bestFit="1" customWidth="1"/>
    <col min="20" max="21" width="9.28515625" style="30" customWidth="1"/>
    <col min="22" max="22" width="12.5703125" style="30" customWidth="1"/>
    <col min="23" max="23" width="9.28515625" style="30" customWidth="1"/>
    <col min="24" max="24" width="11.28515625" style="30" customWidth="1"/>
    <col min="25" max="25" width="9.28515625" style="30" customWidth="1"/>
    <col min="26" max="26" width="12.140625" style="30" customWidth="1"/>
    <col min="27" max="27" width="9.28515625" style="30" customWidth="1"/>
    <col min="28" max="28" width="11.28515625" style="30" customWidth="1"/>
    <col min="29" max="29" width="11.85546875" style="30" customWidth="1"/>
    <col min="30" max="30" width="11.42578125" style="30" bestFit="1" customWidth="1"/>
    <col min="31" max="31" width="10.7109375" style="30" bestFit="1" customWidth="1"/>
    <col min="32" max="32" width="11.28515625" style="30" customWidth="1"/>
    <col min="33" max="33" width="10.7109375" style="30" bestFit="1" customWidth="1"/>
    <col min="34" max="16384" width="9.140625" style="30"/>
  </cols>
  <sheetData>
    <row r="1" spans="1:34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4" s="34" customFormat="1" ht="12.75">
      <c r="A2" s="78" t="s">
        <v>33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2"/>
      <c r="O2" s="2"/>
      <c r="P2" s="2"/>
      <c r="Q2" s="2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</row>
    <row r="4" spans="1:34" s="34" customFormat="1" ht="11.25" customHeight="1">
      <c r="A4" s="79" t="s">
        <v>3</v>
      </c>
      <c r="B4" s="82">
        <v>2022</v>
      </c>
      <c r="C4" s="82"/>
      <c r="D4" s="82"/>
      <c r="E4" s="82"/>
      <c r="F4" s="67" t="s">
        <v>37</v>
      </c>
      <c r="G4" s="68"/>
      <c r="H4" s="68"/>
      <c r="I4" s="69"/>
      <c r="J4" s="73">
        <v>2024</v>
      </c>
      <c r="K4" s="73"/>
      <c r="L4" s="73"/>
      <c r="M4" s="73"/>
      <c r="N4" s="73" t="s">
        <v>40</v>
      </c>
      <c r="O4" s="73"/>
      <c r="P4" s="73"/>
      <c r="Q4" s="73"/>
      <c r="R4" s="75" t="s">
        <v>41</v>
      </c>
      <c r="S4" s="75"/>
      <c r="T4" s="75"/>
      <c r="U4" s="75"/>
      <c r="V4" s="75" t="s">
        <v>42</v>
      </c>
      <c r="W4" s="75"/>
      <c r="X4" s="75"/>
      <c r="Y4" s="75"/>
      <c r="Z4" s="83"/>
      <c r="AA4" s="84"/>
      <c r="AB4" s="84"/>
      <c r="AC4" s="84"/>
      <c r="AD4" s="85"/>
      <c r="AE4" s="85"/>
      <c r="AF4" s="85"/>
      <c r="AG4" s="85"/>
    </row>
    <row r="5" spans="1:34" s="35" customFormat="1">
      <c r="A5" s="80"/>
      <c r="B5" s="82" t="s">
        <v>0</v>
      </c>
      <c r="C5" s="82"/>
      <c r="D5" s="82" t="s">
        <v>1</v>
      </c>
      <c r="E5" s="82"/>
      <c r="F5" s="82" t="s">
        <v>0</v>
      </c>
      <c r="G5" s="82"/>
      <c r="H5" s="82" t="s">
        <v>1</v>
      </c>
      <c r="I5" s="82"/>
      <c r="J5" s="82" t="s">
        <v>0</v>
      </c>
      <c r="K5" s="82"/>
      <c r="L5" s="82" t="s">
        <v>1</v>
      </c>
      <c r="M5" s="82"/>
      <c r="N5" s="66" t="s">
        <v>0</v>
      </c>
      <c r="O5" s="66"/>
      <c r="P5" s="66" t="s">
        <v>1</v>
      </c>
      <c r="Q5" s="66"/>
      <c r="R5" s="76" t="s">
        <v>0</v>
      </c>
      <c r="S5" s="76"/>
      <c r="T5" s="76" t="s">
        <v>1</v>
      </c>
      <c r="U5" s="76"/>
      <c r="V5" s="76" t="s">
        <v>0</v>
      </c>
      <c r="W5" s="76"/>
      <c r="X5" s="76" t="s">
        <v>1</v>
      </c>
      <c r="Y5" s="76"/>
      <c r="Z5" s="84"/>
      <c r="AA5" s="84"/>
      <c r="AB5" s="84"/>
      <c r="AC5" s="84"/>
      <c r="AD5" s="84"/>
      <c r="AE5" s="84"/>
      <c r="AF5" s="84"/>
      <c r="AG5" s="84"/>
    </row>
    <row r="6" spans="1:34" s="34" customFormat="1" ht="45">
      <c r="A6" s="81"/>
      <c r="B6" s="36" t="s">
        <v>9</v>
      </c>
      <c r="C6" s="36" t="s">
        <v>10</v>
      </c>
      <c r="D6" s="36" t="s">
        <v>9</v>
      </c>
      <c r="E6" s="36" t="s">
        <v>10</v>
      </c>
      <c r="F6" s="36" t="s">
        <v>9</v>
      </c>
      <c r="G6" s="36" t="s">
        <v>10</v>
      </c>
      <c r="H6" s="36" t="s">
        <v>9</v>
      </c>
      <c r="I6" s="36" t="s">
        <v>10</v>
      </c>
      <c r="J6" s="36" t="s">
        <v>9</v>
      </c>
      <c r="K6" s="36" t="s">
        <v>10</v>
      </c>
      <c r="L6" s="36" t="s">
        <v>9</v>
      </c>
      <c r="M6" s="36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47"/>
      <c r="AA6" s="47"/>
      <c r="AB6" s="47"/>
      <c r="AC6" s="47"/>
      <c r="AD6" s="47"/>
      <c r="AE6" s="47"/>
      <c r="AF6" s="47"/>
      <c r="AG6" s="47"/>
    </row>
    <row r="7" spans="1:34" ht="30.75" customHeight="1">
      <c r="A7" s="46" t="s">
        <v>4</v>
      </c>
      <c r="B7" s="38">
        <f t="shared" ref="B7:I7" si="0">B8+B9+B10</f>
        <v>228.22150000000002</v>
      </c>
      <c r="C7" s="38">
        <f t="shared" si="0"/>
        <v>142.66201000000001</v>
      </c>
      <c r="D7" s="38">
        <f t="shared" si="0"/>
        <v>2092.2952700000005</v>
      </c>
      <c r="E7" s="38">
        <f t="shared" si="0"/>
        <v>5489.5795799999996</v>
      </c>
      <c r="F7" s="38">
        <f t="shared" si="0"/>
        <v>340.423</v>
      </c>
      <c r="G7" s="38">
        <f t="shared" si="0"/>
        <v>85.164900000000003</v>
      </c>
      <c r="H7" s="38">
        <f t="shared" si="0"/>
        <v>3288.2187500000005</v>
      </c>
      <c r="I7" s="38">
        <f t="shared" si="0"/>
        <v>5604.7142800000001</v>
      </c>
      <c r="J7" s="38">
        <f t="shared" ref="J7:Y7" si="1">J8+J9+J10</f>
        <v>553.77</v>
      </c>
      <c r="K7" s="38">
        <f t="shared" si="1"/>
        <v>145.19999999999999</v>
      </c>
      <c r="L7" s="38">
        <f t="shared" si="1"/>
        <v>2784.7</v>
      </c>
      <c r="M7" s="38">
        <f t="shared" si="1"/>
        <v>5120.2</v>
      </c>
      <c r="N7" s="7">
        <f t="shared" si="1"/>
        <v>2.081</v>
      </c>
      <c r="O7" s="7">
        <f t="shared" si="1"/>
        <v>10.4</v>
      </c>
      <c r="P7" s="7">
        <f t="shared" si="1"/>
        <v>2102.9</v>
      </c>
      <c r="Q7" s="7">
        <f t="shared" si="1"/>
        <v>6550.5</v>
      </c>
      <c r="R7" s="7">
        <f>R9+R10+T21</f>
        <v>0.8</v>
      </c>
      <c r="S7" s="7">
        <f>S9+S10+S8</f>
        <v>1.7</v>
      </c>
      <c r="T7" s="7">
        <f t="shared" si="1"/>
        <v>1033.8</v>
      </c>
      <c r="U7" s="7">
        <f t="shared" si="1"/>
        <v>3723.3</v>
      </c>
      <c r="V7" s="7">
        <f>V8+V9+V10</f>
        <v>0</v>
      </c>
      <c r="W7" s="7">
        <f>W8+W9+W10</f>
        <v>0</v>
      </c>
      <c r="X7" s="7">
        <f t="shared" si="1"/>
        <v>1206.3</v>
      </c>
      <c r="Y7" s="7">
        <f t="shared" si="1"/>
        <v>3663.6</v>
      </c>
      <c r="Z7" s="17"/>
      <c r="AA7" s="17"/>
      <c r="AB7" s="17"/>
      <c r="AC7" s="17"/>
      <c r="AD7" s="17"/>
      <c r="AE7" s="17"/>
      <c r="AF7" s="17"/>
      <c r="AG7" s="17"/>
    </row>
    <row r="8" spans="1:34" ht="30" customHeight="1">
      <c r="A8" s="37" t="s">
        <v>5</v>
      </c>
      <c r="B8" s="38">
        <v>13.288500000000001</v>
      </c>
      <c r="C8" s="38">
        <v>34.758989999999997</v>
      </c>
      <c r="D8" s="38">
        <v>38.318330000000003</v>
      </c>
      <c r="E8" s="38">
        <v>99.539500000000018</v>
      </c>
      <c r="F8" s="38">
        <v>0</v>
      </c>
      <c r="G8" s="38">
        <v>0</v>
      </c>
      <c r="H8" s="38">
        <v>707.79484000000002</v>
      </c>
      <c r="I8" s="38">
        <v>176.07602</v>
      </c>
      <c r="J8" s="38">
        <v>0</v>
      </c>
      <c r="K8" s="38">
        <v>0</v>
      </c>
      <c r="L8" s="38">
        <v>213.6</v>
      </c>
      <c r="M8" s="38">
        <v>61.3</v>
      </c>
      <c r="N8" s="56">
        <v>0</v>
      </c>
      <c r="O8" s="56">
        <v>0</v>
      </c>
      <c r="P8" s="56">
        <v>19.2</v>
      </c>
      <c r="Q8" s="56">
        <v>26.8</v>
      </c>
      <c r="R8" s="60">
        <v>0</v>
      </c>
      <c r="S8" s="60">
        <v>0</v>
      </c>
      <c r="T8" s="59">
        <v>10.4</v>
      </c>
      <c r="U8" s="59">
        <v>15.2</v>
      </c>
      <c r="V8" s="60">
        <v>0</v>
      </c>
      <c r="W8" s="60">
        <v>0</v>
      </c>
      <c r="X8" s="59">
        <v>2.6</v>
      </c>
      <c r="Y8" s="59">
        <v>6.7</v>
      </c>
      <c r="Z8" s="17"/>
      <c r="AA8" s="17"/>
      <c r="AB8" s="17"/>
      <c r="AC8" s="17"/>
      <c r="AD8" s="17"/>
      <c r="AE8" s="17"/>
      <c r="AF8" s="17"/>
      <c r="AG8" s="17"/>
    </row>
    <row r="9" spans="1:34" ht="22.5">
      <c r="A9" s="39" t="s">
        <v>6</v>
      </c>
      <c r="B9" s="38">
        <v>0</v>
      </c>
      <c r="C9" s="38">
        <v>0</v>
      </c>
      <c r="D9" s="38">
        <v>171.66936000000001</v>
      </c>
      <c r="E9" s="38">
        <v>389.14970999999997</v>
      </c>
      <c r="F9" s="38">
        <v>0</v>
      </c>
      <c r="G9" s="38">
        <v>0</v>
      </c>
      <c r="H9" s="38">
        <v>167.67384999999999</v>
      </c>
      <c r="I9" s="38">
        <v>290.07015000000001</v>
      </c>
      <c r="J9" s="38">
        <v>0</v>
      </c>
      <c r="K9" s="38">
        <v>0</v>
      </c>
      <c r="L9" s="38">
        <v>192.6</v>
      </c>
      <c r="M9" s="38">
        <v>390</v>
      </c>
      <c r="N9" s="58">
        <v>0</v>
      </c>
      <c r="O9" s="58">
        <v>0</v>
      </c>
      <c r="P9" s="58">
        <v>155.19999999999999</v>
      </c>
      <c r="Q9" s="58">
        <v>602.79999999999995</v>
      </c>
      <c r="R9" s="60">
        <v>0</v>
      </c>
      <c r="S9" s="60">
        <v>0</v>
      </c>
      <c r="T9" s="60">
        <v>85.5</v>
      </c>
      <c r="U9" s="60">
        <v>407.2</v>
      </c>
      <c r="V9" s="60">
        <v>0</v>
      </c>
      <c r="W9" s="60">
        <v>0</v>
      </c>
      <c r="X9" s="60">
        <v>97.1</v>
      </c>
      <c r="Y9" s="60">
        <v>443.5</v>
      </c>
      <c r="Z9" s="17"/>
      <c r="AA9" s="17"/>
      <c r="AB9" s="17"/>
      <c r="AC9" s="17"/>
      <c r="AD9" s="17"/>
      <c r="AE9" s="17"/>
      <c r="AF9" s="17"/>
      <c r="AG9" s="17"/>
      <c r="AH9" s="31"/>
    </row>
    <row r="10" spans="1:34" ht="22.5">
      <c r="A10" s="39" t="s">
        <v>11</v>
      </c>
      <c r="B10" s="38">
        <v>214.93300000000002</v>
      </c>
      <c r="C10" s="38">
        <v>107.90302</v>
      </c>
      <c r="D10" s="38">
        <v>1882.3075800000004</v>
      </c>
      <c r="E10" s="38">
        <v>5000.8903699999992</v>
      </c>
      <c r="F10" s="38">
        <v>340.423</v>
      </c>
      <c r="G10" s="38">
        <v>85.164900000000003</v>
      </c>
      <c r="H10" s="38">
        <v>2412.7500600000003</v>
      </c>
      <c r="I10" s="38">
        <v>5138.5681100000002</v>
      </c>
      <c r="J10" s="38">
        <v>553.77</v>
      </c>
      <c r="K10" s="38">
        <v>145.19999999999999</v>
      </c>
      <c r="L10" s="38">
        <v>2378.5</v>
      </c>
      <c r="M10" s="38">
        <v>4668.8999999999996</v>
      </c>
      <c r="N10" s="58">
        <v>2.081</v>
      </c>
      <c r="O10" s="58">
        <v>10.4</v>
      </c>
      <c r="P10" s="58">
        <v>1928.5</v>
      </c>
      <c r="Q10" s="58">
        <v>5920.9</v>
      </c>
      <c r="R10" s="59">
        <v>0.8</v>
      </c>
      <c r="S10" s="59">
        <v>1.7</v>
      </c>
      <c r="T10" s="59">
        <v>937.9</v>
      </c>
      <c r="U10" s="59">
        <v>3300.9</v>
      </c>
      <c r="V10" s="60">
        <v>0</v>
      </c>
      <c r="W10" s="60">
        <v>0</v>
      </c>
      <c r="X10" s="59">
        <v>1106.5999999999999</v>
      </c>
      <c r="Y10" s="59">
        <v>3213.4</v>
      </c>
      <c r="Z10" s="17"/>
      <c r="AA10" s="17"/>
      <c r="AB10" s="17"/>
      <c r="AC10" s="17"/>
      <c r="AD10" s="17"/>
      <c r="AE10" s="17"/>
      <c r="AF10" s="17"/>
      <c r="AG10" s="17"/>
    </row>
    <row r="11" spans="1:34" s="42" customFormat="1" ht="33.75">
      <c r="A11" s="40" t="s">
        <v>8</v>
      </c>
      <c r="B11" s="41"/>
      <c r="C11" s="41">
        <f>C10/C7*100</f>
        <v>75.635426698390134</v>
      </c>
      <c r="D11" s="41"/>
      <c r="E11" s="41"/>
      <c r="F11" s="41"/>
      <c r="G11" s="41">
        <v>0</v>
      </c>
      <c r="H11" s="41"/>
      <c r="I11" s="41"/>
      <c r="J11" s="38"/>
      <c r="K11" s="38">
        <f>K10/K7*100</f>
        <v>100</v>
      </c>
      <c r="L11" s="38"/>
      <c r="M11" s="38"/>
      <c r="N11" s="11"/>
      <c r="O11" s="11">
        <f t="shared" ref="O11" si="2">O10/O7*100</f>
        <v>100</v>
      </c>
      <c r="P11" s="11"/>
      <c r="Q11" s="11"/>
      <c r="R11" s="11"/>
      <c r="S11" s="11">
        <f>S10/S7*100</f>
        <v>100</v>
      </c>
      <c r="T11" s="11"/>
      <c r="U11" s="11"/>
      <c r="V11" s="11"/>
      <c r="W11" s="11">
        <v>0</v>
      </c>
      <c r="X11" s="11"/>
      <c r="Y11" s="11"/>
      <c r="Z11" s="48"/>
      <c r="AA11" s="48"/>
      <c r="AB11" s="48"/>
      <c r="AC11" s="48"/>
      <c r="AD11" s="48"/>
      <c r="AE11" s="48"/>
      <c r="AF11" s="48"/>
      <c r="AG11" s="48"/>
    </row>
    <row r="12" spans="1:34"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17"/>
      <c r="AE12" s="17"/>
      <c r="AF12" s="17"/>
      <c r="AG12" s="17"/>
    </row>
    <row r="13" spans="1:34" s="2" customFormat="1">
      <c r="A13" s="74" t="s">
        <v>34</v>
      </c>
      <c r="B13" s="74"/>
      <c r="J13" s="3"/>
      <c r="K13" s="3"/>
      <c r="L13" s="3"/>
      <c r="M13" s="3"/>
      <c r="N13" s="3"/>
      <c r="O13" s="3"/>
      <c r="P13" s="3"/>
      <c r="Q13" s="3"/>
    </row>
    <row r="14" spans="1:34">
      <c r="N14" s="3"/>
      <c r="O14" s="3"/>
      <c r="P14" s="3"/>
      <c r="Q14" s="3"/>
      <c r="AC14" s="31"/>
      <c r="AD14" s="31"/>
      <c r="AE14" s="31"/>
      <c r="AF14" s="31"/>
      <c r="AG14" s="31"/>
    </row>
    <row r="15" spans="1:34">
      <c r="N15" s="3"/>
      <c r="O15" s="3"/>
      <c r="P15" s="3"/>
      <c r="Q15" s="3"/>
      <c r="AC15" s="31"/>
      <c r="AD15" s="31"/>
      <c r="AE15" s="31"/>
      <c r="AF15" s="31"/>
      <c r="AG15" s="31"/>
    </row>
    <row r="16" spans="1:34">
      <c r="N16" s="32"/>
      <c r="O16" s="32"/>
      <c r="P16" s="32"/>
      <c r="Q16" s="32"/>
      <c r="AC16" s="31"/>
      <c r="AD16" s="31"/>
      <c r="AE16" s="31"/>
      <c r="AF16" s="31"/>
      <c r="AG16" s="31"/>
    </row>
    <row r="17" spans="8:33">
      <c r="N17" s="17"/>
      <c r="O17" s="17"/>
      <c r="P17" s="17"/>
      <c r="Q17" s="17"/>
      <c r="AC17" s="31"/>
      <c r="AD17" s="31"/>
      <c r="AE17" s="31"/>
      <c r="AF17" s="31"/>
      <c r="AG17" s="31"/>
    </row>
    <row r="18" spans="8:33">
      <c r="N18" s="17"/>
      <c r="O18" s="17"/>
      <c r="P18" s="17"/>
      <c r="Q18" s="17"/>
      <c r="AC18" s="31"/>
      <c r="AD18" s="31"/>
      <c r="AE18" s="31"/>
      <c r="AF18" s="31"/>
      <c r="AG18" s="31"/>
    </row>
    <row r="19" spans="8:33">
      <c r="N19" s="17"/>
      <c r="O19" s="17"/>
      <c r="P19" s="17"/>
      <c r="Q19" s="17"/>
      <c r="AC19" s="31"/>
      <c r="AD19" s="43"/>
      <c r="AE19" s="43"/>
      <c r="AF19" s="43"/>
      <c r="AG19" s="43"/>
    </row>
    <row r="20" spans="8:33">
      <c r="N20" s="20"/>
      <c r="O20" s="20"/>
      <c r="P20" s="20"/>
      <c r="Q20" s="20"/>
      <c r="AC20" s="31"/>
      <c r="AD20" s="44"/>
      <c r="AE20" s="44"/>
      <c r="AF20" s="44"/>
      <c r="AG20" s="44"/>
    </row>
    <row r="21" spans="8:33">
      <c r="N21" s="20"/>
      <c r="O21" s="20"/>
      <c r="P21" s="20"/>
      <c r="Q21" s="20"/>
      <c r="AD21" s="45"/>
      <c r="AE21" s="45"/>
      <c r="AF21" s="45"/>
      <c r="AG21" s="45"/>
    </row>
    <row r="22" spans="8:33">
      <c r="H22" s="24"/>
      <c r="I22" s="24"/>
      <c r="J22" s="24"/>
      <c r="K22" s="24"/>
      <c r="N22" s="17"/>
      <c r="O22" s="17"/>
      <c r="P22" s="17"/>
      <c r="Q22" s="17"/>
      <c r="AD22" s="45"/>
      <c r="AE22" s="45"/>
      <c r="AF22" s="45"/>
      <c r="AG22" s="45"/>
    </row>
    <row r="23" spans="8:33">
      <c r="H23" s="24"/>
      <c r="I23" s="24"/>
      <c r="J23" s="24"/>
      <c r="K23" s="24"/>
      <c r="N23" s="17"/>
      <c r="O23" s="17"/>
      <c r="P23" s="17"/>
      <c r="Q23" s="17"/>
      <c r="AD23" s="45"/>
      <c r="AE23" s="45"/>
      <c r="AF23" s="45"/>
      <c r="AG23" s="45"/>
    </row>
    <row r="24" spans="8:33">
      <c r="H24" s="24"/>
      <c r="I24" s="24"/>
      <c r="J24" s="24"/>
      <c r="K24" s="24"/>
      <c r="N24" s="32"/>
      <c r="O24" s="32"/>
      <c r="P24" s="32"/>
      <c r="Q24" s="32"/>
    </row>
    <row r="25" spans="8:33">
      <c r="H25" s="24"/>
      <c r="I25" s="24"/>
      <c r="J25" s="24"/>
      <c r="K25" s="24"/>
      <c r="N25" s="32"/>
      <c r="O25" s="32"/>
      <c r="P25" s="32"/>
      <c r="Q25" s="32"/>
      <c r="AD25" s="31"/>
      <c r="AE25" s="31"/>
      <c r="AF25" s="31"/>
      <c r="AG25" s="31"/>
    </row>
    <row r="26" spans="8:33">
      <c r="H26" s="24"/>
      <c r="I26" s="24"/>
      <c r="J26" s="24"/>
      <c r="K26" s="24"/>
      <c r="N26" s="32"/>
      <c r="O26" s="32"/>
      <c r="P26" s="32"/>
      <c r="Q26" s="32"/>
      <c r="AD26" s="31"/>
      <c r="AE26" s="31"/>
      <c r="AF26" s="31"/>
      <c r="AG26" s="31"/>
    </row>
    <row r="27" spans="8:33">
      <c r="N27" s="32"/>
      <c r="O27" s="32"/>
      <c r="P27" s="32"/>
      <c r="Q27" s="32"/>
      <c r="AD27" s="31"/>
      <c r="AE27" s="31"/>
      <c r="AF27" s="31"/>
      <c r="AG27" s="31"/>
    </row>
    <row r="28" spans="8:33">
      <c r="N28" s="32"/>
      <c r="O28" s="32"/>
      <c r="P28" s="32"/>
      <c r="Q28" s="32"/>
    </row>
    <row r="29" spans="8:33">
      <c r="N29" s="32"/>
      <c r="O29" s="32"/>
      <c r="P29" s="32"/>
      <c r="Q29" s="32"/>
      <c r="AD29" s="31"/>
      <c r="AE29" s="31"/>
      <c r="AF29" s="31"/>
      <c r="AG29" s="31"/>
    </row>
    <row r="30" spans="8:33">
      <c r="N30" s="32"/>
      <c r="O30" s="32"/>
      <c r="P30" s="32"/>
      <c r="Q30" s="32"/>
      <c r="AD30" s="31"/>
      <c r="AE30" s="31"/>
      <c r="AF30" s="31"/>
      <c r="AG30" s="31"/>
    </row>
    <row r="31" spans="8:33">
      <c r="N31" s="32"/>
      <c r="O31" s="32"/>
      <c r="P31" s="32"/>
      <c r="Q31" s="32"/>
      <c r="AD31" s="31"/>
      <c r="AE31" s="31"/>
      <c r="AF31" s="31"/>
      <c r="AG31" s="31"/>
    </row>
    <row r="32" spans="8:33">
      <c r="N32" s="32"/>
      <c r="O32" s="32"/>
      <c r="P32" s="32"/>
      <c r="Q32" s="32"/>
    </row>
    <row r="33" spans="14:33">
      <c r="N33" s="32"/>
      <c r="O33" s="32"/>
      <c r="P33" s="32"/>
      <c r="Q33" s="32"/>
      <c r="AD33" s="44"/>
      <c r="AE33" s="44"/>
      <c r="AF33" s="44"/>
      <c r="AG33" s="44"/>
    </row>
    <row r="34" spans="14:33">
      <c r="N34" s="32"/>
      <c r="O34" s="32"/>
      <c r="P34" s="32"/>
      <c r="Q34" s="32"/>
      <c r="AD34" s="31"/>
      <c r="AE34" s="31"/>
      <c r="AF34" s="31"/>
      <c r="AG34" s="31"/>
    </row>
    <row r="35" spans="14:33">
      <c r="N35" s="32"/>
      <c r="O35" s="32"/>
      <c r="P35" s="32"/>
      <c r="Q35" s="32"/>
      <c r="AD35" s="31"/>
      <c r="AE35" s="31"/>
      <c r="AF35" s="31"/>
      <c r="AG35" s="31"/>
    </row>
    <row r="36" spans="14:33">
      <c r="N36" s="32"/>
      <c r="O36" s="32"/>
      <c r="P36" s="32"/>
      <c r="Q36" s="32"/>
    </row>
    <row r="37" spans="14:33">
      <c r="N37" s="32"/>
      <c r="O37" s="32"/>
      <c r="P37" s="32"/>
      <c r="Q37" s="32"/>
      <c r="AD37" s="31"/>
      <c r="AE37" s="31"/>
      <c r="AF37" s="31"/>
      <c r="AG37" s="31"/>
    </row>
    <row r="38" spans="14:33">
      <c r="N38" s="32"/>
      <c r="O38" s="32"/>
      <c r="P38" s="32"/>
      <c r="Q38" s="32"/>
      <c r="AD38" s="31"/>
      <c r="AE38" s="31"/>
      <c r="AF38" s="31"/>
      <c r="AG38" s="31"/>
    </row>
    <row r="39" spans="14:33">
      <c r="N39" s="32"/>
      <c r="O39" s="32"/>
      <c r="P39" s="32"/>
      <c r="Q39" s="32"/>
      <c r="AD39" s="31"/>
      <c r="AE39" s="31"/>
      <c r="AF39" s="31"/>
      <c r="AG39" s="31"/>
    </row>
    <row r="40" spans="14:33">
      <c r="N40" s="32"/>
      <c r="O40" s="32"/>
      <c r="P40" s="32"/>
      <c r="Q40" s="32"/>
    </row>
    <row r="41" spans="14:33">
      <c r="N41" s="32"/>
      <c r="O41" s="32"/>
      <c r="P41" s="32"/>
      <c r="Q41" s="32"/>
      <c r="AD41" s="31"/>
      <c r="AE41" s="31"/>
      <c r="AF41" s="31"/>
      <c r="AG41" s="31"/>
    </row>
    <row r="42" spans="14:33">
      <c r="N42" s="32"/>
      <c r="O42" s="32"/>
      <c r="P42" s="32"/>
      <c r="Q42" s="32"/>
      <c r="AD42" s="31"/>
      <c r="AE42" s="31"/>
      <c r="AF42" s="31"/>
      <c r="AG42" s="31"/>
    </row>
    <row r="43" spans="14:33">
      <c r="N43" s="32"/>
      <c r="O43" s="32"/>
      <c r="P43" s="32"/>
      <c r="Q43" s="32"/>
      <c r="AD43" s="31"/>
      <c r="AE43" s="31"/>
      <c r="AF43" s="31"/>
      <c r="AG43" s="31"/>
    </row>
    <row r="44" spans="14:33">
      <c r="N44" s="32"/>
      <c r="O44" s="32"/>
      <c r="P44" s="32"/>
      <c r="Q44" s="32"/>
    </row>
    <row r="45" spans="14:33">
      <c r="N45" s="32"/>
      <c r="O45" s="32"/>
      <c r="P45" s="32"/>
      <c r="Q45" s="32"/>
      <c r="AD45" s="31"/>
      <c r="AE45" s="31"/>
      <c r="AF45" s="31"/>
      <c r="AG45" s="31"/>
    </row>
    <row r="46" spans="14:33">
      <c r="N46" s="32"/>
      <c r="O46" s="32"/>
      <c r="P46" s="32"/>
      <c r="Q46" s="32"/>
      <c r="AD46" s="31"/>
      <c r="AE46" s="31"/>
      <c r="AF46" s="31"/>
      <c r="AG46" s="31"/>
    </row>
    <row r="47" spans="14:33">
      <c r="N47" s="32"/>
      <c r="O47" s="32"/>
      <c r="P47" s="32"/>
      <c r="Q47" s="32"/>
      <c r="AD47" s="31"/>
      <c r="AE47" s="31"/>
      <c r="AF47" s="31"/>
      <c r="AG47" s="31"/>
    </row>
    <row r="48" spans="14:33">
      <c r="N48" s="32"/>
      <c r="O48" s="32"/>
      <c r="P48" s="32"/>
      <c r="Q48" s="32"/>
    </row>
    <row r="49" spans="14:33">
      <c r="N49" s="32"/>
      <c r="O49" s="32"/>
      <c r="P49" s="32"/>
      <c r="Q49" s="32"/>
      <c r="AD49" s="31"/>
      <c r="AE49" s="31"/>
      <c r="AF49" s="31"/>
      <c r="AG49" s="31"/>
    </row>
    <row r="50" spans="14:33">
      <c r="N50" s="32"/>
      <c r="O50" s="32"/>
      <c r="P50" s="32"/>
      <c r="Q50" s="32"/>
      <c r="AD50" s="31"/>
      <c r="AE50" s="31"/>
      <c r="AF50" s="31"/>
      <c r="AG50" s="31"/>
    </row>
    <row r="51" spans="14:33">
      <c r="N51" s="32"/>
      <c r="O51" s="32"/>
      <c r="P51" s="32"/>
      <c r="Q51" s="32"/>
      <c r="AD51" s="31"/>
      <c r="AE51" s="31"/>
      <c r="AF51" s="31"/>
      <c r="AG51" s="31"/>
    </row>
    <row r="52" spans="14:33">
      <c r="N52" s="32"/>
      <c r="O52" s="32"/>
      <c r="P52" s="32"/>
      <c r="Q52" s="32"/>
    </row>
    <row r="53" spans="14:33">
      <c r="N53" s="32"/>
      <c r="O53" s="32"/>
      <c r="P53" s="32"/>
      <c r="Q53" s="32"/>
      <c r="AD53" s="31"/>
      <c r="AE53" s="31"/>
      <c r="AF53" s="31"/>
      <c r="AG53" s="31"/>
    </row>
    <row r="54" spans="14:33">
      <c r="N54" s="32"/>
      <c r="O54" s="32"/>
      <c r="P54" s="32"/>
      <c r="Q54" s="32"/>
      <c r="AD54" s="31"/>
      <c r="AE54" s="31"/>
      <c r="AF54" s="31"/>
      <c r="AG54" s="31"/>
    </row>
    <row r="55" spans="14:33">
      <c r="N55" s="32"/>
      <c r="O55" s="32"/>
      <c r="P55" s="32"/>
      <c r="Q55" s="32"/>
      <c r="AD55" s="43"/>
      <c r="AE55" s="43"/>
      <c r="AF55" s="43"/>
      <c r="AG55" s="43"/>
    </row>
    <row r="56" spans="14:33">
      <c r="N56" s="32"/>
      <c r="O56" s="32"/>
      <c r="P56" s="32"/>
      <c r="Q56" s="32"/>
    </row>
    <row r="57" spans="14:33">
      <c r="N57" s="32"/>
      <c r="O57" s="32"/>
      <c r="P57" s="32"/>
      <c r="Q57" s="32"/>
      <c r="AD57" s="31"/>
      <c r="AE57" s="31"/>
      <c r="AF57" s="31"/>
      <c r="AG57" s="31"/>
    </row>
    <row r="58" spans="14:33">
      <c r="N58" s="32"/>
      <c r="O58" s="32"/>
      <c r="P58" s="32"/>
      <c r="Q58" s="32"/>
      <c r="AD58" s="31"/>
      <c r="AE58" s="31"/>
      <c r="AF58" s="31"/>
      <c r="AG58" s="31"/>
    </row>
    <row r="59" spans="14:33">
      <c r="N59" s="32"/>
      <c r="O59" s="32"/>
      <c r="P59" s="32"/>
      <c r="Q59" s="32"/>
      <c r="AD59" s="31"/>
      <c r="AE59" s="31"/>
      <c r="AF59" s="31"/>
      <c r="AG59" s="31"/>
    </row>
    <row r="60" spans="14:33">
      <c r="N60" s="32"/>
      <c r="O60" s="32"/>
      <c r="P60" s="32"/>
      <c r="Q60" s="32"/>
    </row>
    <row r="61" spans="14:33">
      <c r="N61" s="32"/>
      <c r="O61" s="32"/>
      <c r="P61" s="32"/>
      <c r="Q61" s="32"/>
      <c r="AD61" s="31"/>
      <c r="AE61" s="31"/>
      <c r="AF61" s="31"/>
      <c r="AG61" s="31"/>
    </row>
    <row r="62" spans="14:33">
      <c r="N62" s="32"/>
      <c r="O62" s="32"/>
      <c r="P62" s="32"/>
      <c r="Q62" s="32"/>
      <c r="AD62" s="31"/>
      <c r="AE62" s="31"/>
      <c r="AF62" s="31"/>
      <c r="AG62" s="31"/>
    </row>
    <row r="63" spans="14:33">
      <c r="N63" s="32"/>
      <c r="O63" s="32"/>
      <c r="P63" s="32"/>
      <c r="Q63" s="32"/>
      <c r="AD63" s="31"/>
      <c r="AE63" s="31"/>
      <c r="AF63" s="31"/>
      <c r="AG63" s="31"/>
    </row>
    <row r="64" spans="14:33">
      <c r="N64" s="32"/>
      <c r="O64" s="32"/>
      <c r="P64" s="32"/>
      <c r="Q64" s="32"/>
    </row>
    <row r="65" spans="14:33">
      <c r="N65" s="32"/>
      <c r="O65" s="32"/>
      <c r="P65" s="32"/>
      <c r="Q65" s="32"/>
      <c r="AD65" s="31"/>
      <c r="AE65" s="31"/>
      <c r="AF65" s="31"/>
      <c r="AG65" s="31"/>
    </row>
    <row r="66" spans="14:33">
      <c r="N66" s="32"/>
      <c r="O66" s="32"/>
      <c r="P66" s="32"/>
      <c r="Q66" s="32"/>
      <c r="AD66" s="31"/>
      <c r="AE66" s="31"/>
      <c r="AF66" s="31"/>
      <c r="AG66" s="31"/>
    </row>
    <row r="67" spans="14:33">
      <c r="N67" s="32"/>
      <c r="O67" s="32"/>
      <c r="P67" s="32"/>
      <c r="Q67" s="32"/>
      <c r="AD67" s="31"/>
      <c r="AE67" s="31"/>
      <c r="AF67" s="31"/>
      <c r="AG67" s="31"/>
    </row>
    <row r="68" spans="14:33">
      <c r="N68" s="32"/>
      <c r="O68" s="32"/>
      <c r="P68" s="32"/>
      <c r="Q68" s="32"/>
    </row>
    <row r="69" spans="14:33">
      <c r="N69" s="32"/>
      <c r="O69" s="32"/>
      <c r="P69" s="32"/>
      <c r="Q69" s="32"/>
      <c r="AD69" s="31"/>
      <c r="AE69" s="31"/>
      <c r="AF69" s="31"/>
      <c r="AG69" s="31"/>
    </row>
    <row r="70" spans="14:33">
      <c r="N70" s="32"/>
      <c r="O70" s="32"/>
      <c r="P70" s="32"/>
      <c r="Q70" s="32"/>
      <c r="AD70" s="31"/>
      <c r="AE70" s="31"/>
      <c r="AF70" s="31"/>
      <c r="AG70" s="31"/>
    </row>
    <row r="71" spans="14:33">
      <c r="N71" s="32"/>
      <c r="O71" s="32"/>
      <c r="P71" s="32"/>
      <c r="Q71" s="32"/>
      <c r="AD71" s="31"/>
      <c r="AE71" s="31"/>
      <c r="AF71" s="31"/>
      <c r="AG71" s="31"/>
    </row>
    <row r="72" spans="14:33">
      <c r="N72" s="32"/>
      <c r="O72" s="32"/>
      <c r="P72" s="32"/>
      <c r="Q72" s="32"/>
    </row>
    <row r="73" spans="14:33">
      <c r="N73" s="32"/>
      <c r="O73" s="32"/>
      <c r="P73" s="32"/>
      <c r="Q73" s="32"/>
      <c r="AD73" s="31"/>
      <c r="AE73" s="31"/>
      <c r="AF73" s="31"/>
      <c r="AG73" s="31"/>
    </row>
    <row r="74" spans="14:33">
      <c r="N74" s="32"/>
      <c r="O74" s="32"/>
      <c r="P74" s="32"/>
      <c r="Q74" s="32"/>
      <c r="AD74" s="31"/>
      <c r="AE74" s="31"/>
      <c r="AF74" s="31"/>
      <c r="AG74" s="31"/>
    </row>
    <row r="75" spans="14:33">
      <c r="N75" s="32"/>
      <c r="O75" s="32"/>
      <c r="P75" s="32"/>
      <c r="Q75" s="32"/>
      <c r="AD75" s="31"/>
      <c r="AE75" s="31"/>
      <c r="AF75" s="31"/>
      <c r="AG75" s="31"/>
    </row>
    <row r="76" spans="14:33">
      <c r="N76" s="32"/>
      <c r="O76" s="32"/>
      <c r="P76" s="32"/>
      <c r="Q76" s="32"/>
    </row>
    <row r="77" spans="14:33">
      <c r="N77" s="32"/>
      <c r="O77" s="32"/>
      <c r="P77" s="32"/>
      <c r="Q77" s="32"/>
      <c r="AD77" s="31"/>
      <c r="AE77" s="31"/>
      <c r="AF77" s="31"/>
      <c r="AG77" s="31"/>
    </row>
    <row r="78" spans="14:33">
      <c r="N78" s="32"/>
      <c r="O78" s="32"/>
      <c r="P78" s="32"/>
      <c r="Q78" s="32"/>
      <c r="AD78" s="31"/>
      <c r="AE78" s="31"/>
      <c r="AF78" s="31"/>
      <c r="AG78" s="31"/>
    </row>
    <row r="79" spans="14:33">
      <c r="N79" s="32"/>
      <c r="O79" s="32"/>
      <c r="P79" s="32"/>
      <c r="Q79" s="32"/>
      <c r="AD79" s="31"/>
      <c r="AE79" s="31"/>
      <c r="AF79" s="31"/>
      <c r="AG79" s="31"/>
    </row>
    <row r="80" spans="14:33">
      <c r="N80" s="32"/>
      <c r="O80" s="32"/>
      <c r="P80" s="32"/>
      <c r="Q80" s="32"/>
    </row>
    <row r="81" spans="14:33">
      <c r="N81" s="32"/>
      <c r="O81" s="32"/>
      <c r="P81" s="32"/>
      <c r="Q81" s="32"/>
      <c r="AD81" s="31"/>
      <c r="AE81" s="31"/>
      <c r="AF81" s="31"/>
      <c r="AG81" s="31"/>
    </row>
    <row r="82" spans="14:33">
      <c r="N82" s="32"/>
      <c r="O82" s="32"/>
      <c r="P82" s="32"/>
      <c r="Q82" s="32"/>
      <c r="AD82" s="31"/>
      <c r="AE82" s="31"/>
      <c r="AF82" s="31"/>
      <c r="AG82" s="31"/>
    </row>
    <row r="83" spans="14:33">
      <c r="N83" s="32"/>
      <c r="O83" s="32"/>
      <c r="P83" s="32"/>
      <c r="Q83" s="32"/>
      <c r="AD83" s="31"/>
      <c r="AE83" s="31"/>
      <c r="AF83" s="31"/>
      <c r="AG83" s="31"/>
    </row>
    <row r="84" spans="14:33">
      <c r="N84" s="32"/>
      <c r="O84" s="32"/>
      <c r="P84" s="32"/>
      <c r="Q84" s="32"/>
    </row>
    <row r="85" spans="14:33">
      <c r="N85" s="32"/>
      <c r="O85" s="32"/>
      <c r="P85" s="32"/>
      <c r="Q85" s="32"/>
      <c r="AD85" s="31"/>
      <c r="AE85" s="31"/>
      <c r="AF85" s="31"/>
      <c r="AG85" s="31"/>
    </row>
    <row r="86" spans="14:33">
      <c r="N86" s="32"/>
      <c r="O86" s="32"/>
      <c r="P86" s="32"/>
      <c r="Q86" s="32"/>
      <c r="AD86" s="31"/>
      <c r="AE86" s="31"/>
      <c r="AF86" s="31"/>
      <c r="AG86" s="31"/>
    </row>
    <row r="87" spans="14:33">
      <c r="N87" s="32"/>
      <c r="O87" s="32"/>
      <c r="P87" s="32"/>
      <c r="Q87" s="32"/>
      <c r="AD87" s="31"/>
      <c r="AE87" s="31"/>
      <c r="AF87" s="31"/>
      <c r="AG87" s="31"/>
    </row>
    <row r="88" spans="14:33">
      <c r="N88" s="32"/>
      <c r="O88" s="32"/>
      <c r="P88" s="32"/>
      <c r="Q88" s="32"/>
    </row>
    <row r="89" spans="14:33">
      <c r="N89" s="32"/>
      <c r="O89" s="32"/>
      <c r="P89" s="32"/>
      <c r="Q89" s="32"/>
      <c r="AD89" s="31"/>
      <c r="AE89" s="31"/>
      <c r="AF89" s="31"/>
      <c r="AG89" s="31"/>
    </row>
    <row r="90" spans="14:33">
      <c r="N90" s="32"/>
      <c r="O90" s="32"/>
      <c r="P90" s="32"/>
      <c r="Q90" s="32"/>
      <c r="AD90" s="31"/>
      <c r="AE90" s="31"/>
      <c r="AF90" s="31"/>
      <c r="AG90" s="31"/>
    </row>
    <row r="91" spans="14:33">
      <c r="N91" s="32"/>
      <c r="O91" s="32"/>
      <c r="P91" s="32"/>
      <c r="Q91" s="32"/>
      <c r="AD91" s="31"/>
      <c r="AE91" s="31"/>
      <c r="AF91" s="31"/>
      <c r="AG91" s="31"/>
    </row>
    <row r="92" spans="14:33">
      <c r="N92" s="32"/>
      <c r="O92" s="32"/>
      <c r="P92" s="32"/>
      <c r="Q92" s="32"/>
    </row>
    <row r="93" spans="14:33">
      <c r="N93" s="32"/>
      <c r="O93" s="32"/>
      <c r="P93" s="32"/>
      <c r="Q93" s="32"/>
      <c r="AD93" s="31"/>
      <c r="AE93" s="31"/>
      <c r="AF93" s="31"/>
      <c r="AG93" s="31"/>
    </row>
    <row r="94" spans="14:33">
      <c r="N94" s="32"/>
      <c r="O94" s="32"/>
      <c r="P94" s="32"/>
      <c r="Q94" s="32"/>
      <c r="AD94" s="31"/>
      <c r="AE94" s="31"/>
      <c r="AF94" s="31"/>
      <c r="AG94" s="31"/>
    </row>
    <row r="95" spans="14:33">
      <c r="N95" s="32"/>
      <c r="O95" s="32"/>
      <c r="P95" s="32"/>
      <c r="Q95" s="32"/>
      <c r="AD95" s="31"/>
      <c r="AE95" s="31"/>
      <c r="AF95" s="31"/>
      <c r="AG95" s="31"/>
    </row>
    <row r="97" spans="30:33">
      <c r="AD97" s="31"/>
      <c r="AE97" s="31"/>
      <c r="AF97" s="31"/>
      <c r="AG97" s="31"/>
    </row>
    <row r="98" spans="30:33">
      <c r="AD98" s="31"/>
      <c r="AE98" s="31"/>
      <c r="AF98" s="31"/>
      <c r="AG98" s="31"/>
    </row>
    <row r="99" spans="30:33">
      <c r="AD99" s="31"/>
      <c r="AE99" s="31"/>
      <c r="AF99" s="31"/>
      <c r="AG99" s="31"/>
    </row>
    <row r="102" spans="30:33">
      <c r="AD102" s="31"/>
      <c r="AE102" s="31"/>
      <c r="AF102" s="31"/>
      <c r="AG102" s="31"/>
    </row>
  </sheetData>
  <mergeCells count="28">
    <mergeCell ref="A13:B13"/>
    <mergeCell ref="N5:O5"/>
    <mergeCell ref="P5:Q5"/>
    <mergeCell ref="R5:S5"/>
    <mergeCell ref="T5:U5"/>
    <mergeCell ref="Z4:AC4"/>
    <mergeCell ref="AD4:AG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V5:W5"/>
    <mergeCell ref="X5:Y5"/>
    <mergeCell ref="N4:Q4"/>
    <mergeCell ref="R4:U4"/>
    <mergeCell ref="V4:Y4"/>
    <mergeCell ref="A1:M1"/>
    <mergeCell ref="A2:M2"/>
    <mergeCell ref="A4:A6"/>
    <mergeCell ref="B4:E4"/>
    <mergeCell ref="F4:I4"/>
    <mergeCell ref="J4:M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A102"/>
  <sheetViews>
    <sheetView zoomScaleNormal="100" workbookViewId="0">
      <pane xSplit="1" ySplit="6" topLeftCell="AH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7109375" style="30" bestFit="1" customWidth="1"/>
    <col min="3" max="3" width="10.5703125" style="30" bestFit="1" customWidth="1"/>
    <col min="4" max="4" width="11.42578125" style="30" bestFit="1" customWidth="1"/>
    <col min="5" max="7" width="10.5703125" style="30" bestFit="1" customWidth="1"/>
    <col min="8" max="8" width="11.42578125" style="30" bestFit="1" customWidth="1"/>
    <col min="9" max="9" width="10.5703125" style="30" bestFit="1" customWidth="1"/>
    <col min="10" max="10" width="12.5703125" style="30" customWidth="1"/>
    <col min="11" max="11" width="10.5703125" style="30" bestFit="1" customWidth="1"/>
    <col min="12" max="12" width="11.42578125" style="30" bestFit="1" customWidth="1"/>
    <col min="13" max="13" width="10.5703125" style="30" bestFit="1" customWidth="1"/>
    <col min="14" max="14" width="10" style="30" customWidth="1"/>
    <col min="15" max="15" width="10.5703125" style="30" bestFit="1" customWidth="1"/>
    <col min="16" max="16" width="11.42578125" style="30" bestFit="1" customWidth="1"/>
    <col min="17" max="17" width="10.5703125" style="30" bestFit="1" customWidth="1"/>
    <col min="18" max="18" width="10.42578125" style="30" customWidth="1"/>
    <col min="19" max="19" width="10.5703125" style="30" bestFit="1" customWidth="1"/>
    <col min="20" max="20" width="11.42578125" style="30" bestFit="1" customWidth="1"/>
    <col min="21" max="21" width="10.5703125" style="30" bestFit="1" customWidth="1"/>
    <col min="22" max="22" width="10.5703125" style="30" customWidth="1"/>
    <col min="23" max="23" width="10.5703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5703125" style="30" bestFit="1" customWidth="1"/>
    <col min="35" max="35" width="10.85546875" style="30" bestFit="1" customWidth="1"/>
    <col min="36" max="36" width="11.28515625" style="30" customWidth="1"/>
    <col min="37" max="37" width="10.85546875" style="30" bestFit="1" customWidth="1"/>
    <col min="38" max="39" width="9.28515625" style="30" bestFit="1" customWidth="1"/>
    <col min="40" max="40" width="12.28515625" style="30" customWidth="1"/>
    <col min="41" max="41" width="9.28515625" style="30" bestFit="1" customWidth="1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407046.4756200001</v>
      </c>
      <c r="C7" s="7">
        <f t="shared" ref="C7:AK7" si="0">C8+C9+C10</f>
        <v>96308.052569999985</v>
      </c>
      <c r="D7" s="7">
        <f t="shared" si="0"/>
        <v>3829967.3497200017</v>
      </c>
      <c r="E7" s="7">
        <f t="shared" si="0"/>
        <v>119199.38699999999</v>
      </c>
      <c r="F7" s="7">
        <f t="shared" si="0"/>
        <v>776268.26235999959</v>
      </c>
      <c r="G7" s="7">
        <f t="shared" si="0"/>
        <v>134031.65831</v>
      </c>
      <c r="H7" s="7">
        <f t="shared" si="0"/>
        <v>4740124.4004999995</v>
      </c>
      <c r="I7" s="7">
        <f t="shared" si="0"/>
        <v>105039.74419</v>
      </c>
      <c r="J7" s="7">
        <f t="shared" si="0"/>
        <v>905264.13277999987</v>
      </c>
      <c r="K7" s="7">
        <f t="shared" si="0"/>
        <v>189197.18199000001</v>
      </c>
      <c r="L7" s="7">
        <f t="shared" si="0"/>
        <v>4577444.6417999994</v>
      </c>
      <c r="M7" s="7">
        <f t="shared" si="0"/>
        <v>133786.52092999997</v>
      </c>
      <c r="N7" s="7">
        <f t="shared" si="0"/>
        <v>1480523.8806799999</v>
      </c>
      <c r="O7" s="7">
        <f t="shared" si="0"/>
        <v>302003.20562000002</v>
      </c>
      <c r="P7" s="7">
        <f t="shared" si="0"/>
        <v>4420597.1034299983</v>
      </c>
      <c r="Q7" s="7">
        <f t="shared" si="0"/>
        <v>182402.21367999999</v>
      </c>
      <c r="R7" s="7">
        <f t="shared" si="0"/>
        <v>1322731.6161500001</v>
      </c>
      <c r="S7" s="7">
        <f t="shared" si="0"/>
        <v>313695.50669000007</v>
      </c>
      <c r="T7" s="7">
        <f t="shared" si="0"/>
        <v>4592111.4053699989</v>
      </c>
      <c r="U7" s="7">
        <f t="shared" si="0"/>
        <v>137674.75050999998</v>
      </c>
      <c r="V7" s="7">
        <f t="shared" si="0"/>
        <v>1050772.6925000001</v>
      </c>
      <c r="W7" s="7">
        <f t="shared" si="0"/>
        <v>293605.11293</v>
      </c>
      <c r="X7" s="7">
        <f t="shared" si="0"/>
        <v>3551684.515649999</v>
      </c>
      <c r="Y7" s="7">
        <f t="shared" si="0"/>
        <v>120279.60295999999</v>
      </c>
      <c r="Z7" s="7">
        <f t="shared" si="0"/>
        <v>938979.32777000021</v>
      </c>
      <c r="AA7" s="7">
        <f t="shared" si="0"/>
        <v>325089.87857000006</v>
      </c>
      <c r="AB7" s="7">
        <f t="shared" si="0"/>
        <v>4018764.7508100006</v>
      </c>
      <c r="AC7" s="7">
        <f t="shared" si="0"/>
        <v>187146.91670999999</v>
      </c>
      <c r="AD7" s="7">
        <f t="shared" si="0"/>
        <v>1097899.2934099999</v>
      </c>
      <c r="AE7" s="7">
        <f t="shared" si="0"/>
        <v>491248.11053999997</v>
      </c>
      <c r="AF7" s="7">
        <f t="shared" si="0"/>
        <v>3859784.1369700003</v>
      </c>
      <c r="AG7" s="7">
        <f t="shared" si="0"/>
        <v>145222.77652000004</v>
      </c>
      <c r="AH7" s="7">
        <f t="shared" si="0"/>
        <v>1142636.4036599998</v>
      </c>
      <c r="AI7" s="7">
        <f t="shared" si="0"/>
        <v>437178.29023000004</v>
      </c>
      <c r="AJ7" s="7">
        <f t="shared" si="0"/>
        <v>3834012.1879399996</v>
      </c>
      <c r="AK7" s="7">
        <f t="shared" si="0"/>
        <v>159800.10784000001</v>
      </c>
      <c r="AL7" s="7">
        <f t="shared" ref="AL7:BA7" si="1">AL8+AL9+AL10</f>
        <v>843270.35996000003</v>
      </c>
      <c r="AM7" s="7">
        <f t="shared" si="1"/>
        <v>344313.2</v>
      </c>
      <c r="AN7" s="7">
        <f t="shared" si="1"/>
        <v>3510666.2</v>
      </c>
      <c r="AO7" s="7">
        <f t="shared" si="1"/>
        <v>167828.8</v>
      </c>
      <c r="AP7" s="7">
        <f t="shared" si="1"/>
        <v>1016781.5856300002</v>
      </c>
      <c r="AQ7" s="7">
        <f t="shared" si="1"/>
        <v>423892.80000000005</v>
      </c>
      <c r="AR7" s="7">
        <f t="shared" si="1"/>
        <v>3134466.6999999997</v>
      </c>
      <c r="AS7" s="7">
        <f t="shared" si="1"/>
        <v>93900.900000000009</v>
      </c>
      <c r="AT7" s="7">
        <f t="shared" si="1"/>
        <v>574898.80000000005</v>
      </c>
      <c r="AU7" s="7">
        <f t="shared" si="1"/>
        <v>234494.59999999998</v>
      </c>
      <c r="AV7" s="7">
        <f t="shared" si="1"/>
        <v>1776632.4</v>
      </c>
      <c r="AW7" s="7">
        <f t="shared" si="1"/>
        <v>55374.8</v>
      </c>
      <c r="AX7" s="7">
        <f t="shared" si="1"/>
        <v>504513.6</v>
      </c>
      <c r="AY7" s="7">
        <f t="shared" si="1"/>
        <v>273584.40000000002</v>
      </c>
      <c r="AZ7" s="7">
        <f t="shared" si="1"/>
        <v>1855371.2000000002</v>
      </c>
      <c r="BA7" s="7">
        <f t="shared" si="1"/>
        <v>67814.100000000006</v>
      </c>
    </row>
    <row r="8" spans="1:53" s="8" customFormat="1" ht="30" customHeight="1">
      <c r="A8" s="6" t="s">
        <v>5</v>
      </c>
      <c r="B8" s="7">
        <v>339634.5399400001</v>
      </c>
      <c r="C8" s="7">
        <v>65206.455939999993</v>
      </c>
      <c r="D8" s="7">
        <v>90525.473860000042</v>
      </c>
      <c r="E8" s="7">
        <v>65633.883749999994</v>
      </c>
      <c r="F8" s="7">
        <v>690209.79437999963</v>
      </c>
      <c r="G8" s="7">
        <v>104664.97447999998</v>
      </c>
      <c r="H8" s="7">
        <v>80437.176869999937</v>
      </c>
      <c r="I8" s="7">
        <v>58039.898969999995</v>
      </c>
      <c r="J8" s="7">
        <v>807546.13343999989</v>
      </c>
      <c r="K8" s="7">
        <v>148078.11366000003</v>
      </c>
      <c r="L8" s="7">
        <v>107540.60881000001</v>
      </c>
      <c r="M8" s="7">
        <v>84318.741309999969</v>
      </c>
      <c r="N8" s="7">
        <v>1343259.8691999998</v>
      </c>
      <c r="O8" s="7">
        <v>248243.19011999998</v>
      </c>
      <c r="P8" s="7">
        <v>165888.73378000013</v>
      </c>
      <c r="Q8" s="7">
        <v>132895.20861999999</v>
      </c>
      <c r="R8" s="7">
        <v>1199219.7001700001</v>
      </c>
      <c r="S8" s="7">
        <v>255172.1262900001</v>
      </c>
      <c r="T8" s="7">
        <v>180397.24171</v>
      </c>
      <c r="U8" s="7">
        <v>84489.866939999993</v>
      </c>
      <c r="V8" s="7">
        <v>922170.94750000013</v>
      </c>
      <c r="W8" s="7">
        <v>227103.26496999999</v>
      </c>
      <c r="X8" s="7">
        <v>216699.36708000005</v>
      </c>
      <c r="Y8" s="7">
        <v>68406.530760000009</v>
      </c>
      <c r="Z8" s="7">
        <v>823408.3839400002</v>
      </c>
      <c r="AA8" s="7">
        <v>237958.17157000003</v>
      </c>
      <c r="AB8" s="7">
        <v>268239.89278000005</v>
      </c>
      <c r="AC8" s="7">
        <v>113600.35999999997</v>
      </c>
      <c r="AD8" s="7">
        <v>916905.40063999989</v>
      </c>
      <c r="AE8" s="7">
        <v>323529.49822999997</v>
      </c>
      <c r="AF8" s="7">
        <v>265970.23221999995</v>
      </c>
      <c r="AG8" s="7">
        <v>83944.65161000003</v>
      </c>
      <c r="AH8" s="7">
        <v>876689.7352</v>
      </c>
      <c r="AI8" s="7">
        <v>244946.32274</v>
      </c>
      <c r="AJ8" s="7">
        <v>331830.07387000002</v>
      </c>
      <c r="AK8" s="7">
        <v>100281.95714999999</v>
      </c>
      <c r="AL8" s="7">
        <v>505300.17886000004</v>
      </c>
      <c r="AM8" s="7">
        <v>111326.9</v>
      </c>
      <c r="AN8" s="7">
        <v>325211</v>
      </c>
      <c r="AO8" s="7">
        <v>100054</v>
      </c>
      <c r="AP8" s="56">
        <v>577430.76020000014</v>
      </c>
      <c r="AQ8" s="56">
        <v>133015.70000000001</v>
      </c>
      <c r="AR8" s="56">
        <v>40592.1</v>
      </c>
      <c r="AS8" s="56">
        <v>23253.8</v>
      </c>
      <c r="AT8" s="59">
        <v>303035.3</v>
      </c>
      <c r="AU8" s="59">
        <v>68557.7</v>
      </c>
      <c r="AV8" s="59">
        <v>23582.799999999999</v>
      </c>
      <c r="AW8" s="59">
        <v>15648.1</v>
      </c>
      <c r="AX8" s="59">
        <v>219956.9</v>
      </c>
      <c r="AY8" s="59">
        <v>53219.199999999997</v>
      </c>
      <c r="AZ8" s="59">
        <v>103294.9</v>
      </c>
      <c r="BA8" s="59">
        <v>30889.7</v>
      </c>
    </row>
    <row r="9" spans="1:53" s="8" customFormat="1" ht="22.5">
      <c r="A9" s="9" t="s">
        <v>6</v>
      </c>
      <c r="B9" s="7">
        <v>1739.5107</v>
      </c>
      <c r="C9" s="7">
        <v>3085.7767900000003</v>
      </c>
      <c r="D9" s="7">
        <v>2351.95894</v>
      </c>
      <c r="E9" s="7">
        <v>5847.4953499999992</v>
      </c>
      <c r="F9" s="7">
        <v>2906.8220499999998</v>
      </c>
      <c r="G9" s="7">
        <v>2975.2006700000002</v>
      </c>
      <c r="H9" s="7">
        <v>2136.6097299999992</v>
      </c>
      <c r="I9" s="7">
        <v>4237.7879499999999</v>
      </c>
      <c r="J9" s="7">
        <v>3767.3559499999997</v>
      </c>
      <c r="K9" s="7">
        <v>3445.3054200000001</v>
      </c>
      <c r="L9" s="7">
        <v>2465.26793</v>
      </c>
      <c r="M9" s="7">
        <v>4780.1465900000003</v>
      </c>
      <c r="N9" s="7">
        <v>3750.8184300000003</v>
      </c>
      <c r="O9" s="7">
        <v>3146.8128400000001</v>
      </c>
      <c r="P9" s="7">
        <v>2518.2202599999991</v>
      </c>
      <c r="Q9" s="7">
        <v>6120.9665099999993</v>
      </c>
      <c r="R9" s="7">
        <v>2897.5133999999994</v>
      </c>
      <c r="S9" s="7">
        <v>3625.3827000000006</v>
      </c>
      <c r="T9" s="7">
        <v>8967.4836099999993</v>
      </c>
      <c r="U9" s="7">
        <v>8982.2241000000013</v>
      </c>
      <c r="V9" s="7">
        <v>1700.6804900000002</v>
      </c>
      <c r="W9" s="7">
        <v>2293.8567200000002</v>
      </c>
      <c r="X9" s="7">
        <v>3486.8220499999998</v>
      </c>
      <c r="Y9" s="7">
        <v>7938.9360399999996</v>
      </c>
      <c r="Z9" s="7">
        <v>2097.1242200000006</v>
      </c>
      <c r="AA9" s="7">
        <v>3353.1663499999995</v>
      </c>
      <c r="AB9" s="7">
        <v>4438.6697699999995</v>
      </c>
      <c r="AC9" s="7">
        <v>11097.488179999998</v>
      </c>
      <c r="AD9" s="7">
        <v>1467.9180000000001</v>
      </c>
      <c r="AE9" s="7">
        <v>2839.0940399999995</v>
      </c>
      <c r="AF9" s="7">
        <v>3153.2937399999996</v>
      </c>
      <c r="AG9" s="7">
        <v>9759.4884099999999</v>
      </c>
      <c r="AH9" s="7">
        <v>2834.5699699999996</v>
      </c>
      <c r="AI9" s="7">
        <v>4875.4731599999996</v>
      </c>
      <c r="AJ9" s="7">
        <v>3745.8148700000002</v>
      </c>
      <c r="AK9" s="7">
        <v>6685.9997699999994</v>
      </c>
      <c r="AL9" s="7">
        <v>2036.6148799999999</v>
      </c>
      <c r="AM9" s="7">
        <v>5254.3</v>
      </c>
      <c r="AN9" s="7">
        <v>2388.1</v>
      </c>
      <c r="AO9" s="7">
        <v>5704.7</v>
      </c>
      <c r="AP9" s="58">
        <v>2054.0178800000003</v>
      </c>
      <c r="AQ9" s="58">
        <v>6078.7</v>
      </c>
      <c r="AR9" s="58">
        <v>1826.2</v>
      </c>
      <c r="AS9" s="58">
        <v>4856.5</v>
      </c>
      <c r="AT9" s="59">
        <v>624.9</v>
      </c>
      <c r="AU9" s="59">
        <v>1328.6000000000001</v>
      </c>
      <c r="AV9" s="59">
        <v>1147.4000000000001</v>
      </c>
      <c r="AW9" s="59">
        <v>2840.7</v>
      </c>
      <c r="AX9" s="59">
        <v>1157</v>
      </c>
      <c r="AY9" s="59">
        <v>3422.2999999999997</v>
      </c>
      <c r="AZ9" s="59">
        <v>767.20000000000016</v>
      </c>
      <c r="BA9" s="59">
        <v>1674.6</v>
      </c>
    </row>
    <row r="10" spans="1:53" s="8" customFormat="1" ht="22.5">
      <c r="A10" s="9" t="s">
        <v>11</v>
      </c>
      <c r="B10" s="7">
        <v>65672.424979999996</v>
      </c>
      <c r="C10" s="7">
        <v>28015.81984</v>
      </c>
      <c r="D10" s="7">
        <v>3737089.9169200016</v>
      </c>
      <c r="E10" s="7">
        <v>47718.007899999997</v>
      </c>
      <c r="F10" s="7">
        <v>83151.645929999999</v>
      </c>
      <c r="G10" s="7">
        <v>26391.483160000011</v>
      </c>
      <c r="H10" s="7">
        <v>4657550.6138999993</v>
      </c>
      <c r="I10" s="7">
        <v>42762.057269999998</v>
      </c>
      <c r="J10" s="7">
        <v>93950.643389999997</v>
      </c>
      <c r="K10" s="7">
        <v>37673.762909999998</v>
      </c>
      <c r="L10" s="7">
        <v>4467438.7650599992</v>
      </c>
      <c r="M10" s="7">
        <v>44687.633030000005</v>
      </c>
      <c r="N10" s="7">
        <v>133513.19305</v>
      </c>
      <c r="O10" s="7">
        <v>50613.20266000001</v>
      </c>
      <c r="P10" s="7">
        <v>4252190.1493899981</v>
      </c>
      <c r="Q10" s="7">
        <v>43386.038550000005</v>
      </c>
      <c r="R10" s="7">
        <v>120614.40258000001</v>
      </c>
      <c r="S10" s="7">
        <v>54897.997699999993</v>
      </c>
      <c r="T10" s="7">
        <v>4402746.6800499987</v>
      </c>
      <c r="U10" s="7">
        <v>44202.659469999991</v>
      </c>
      <c r="V10" s="7">
        <v>126901.06450999998</v>
      </c>
      <c r="W10" s="7">
        <v>64207.991240000003</v>
      </c>
      <c r="X10" s="7">
        <v>3331498.3265199992</v>
      </c>
      <c r="Y10" s="7">
        <v>43934.13615999998</v>
      </c>
      <c r="Z10" s="7">
        <v>113473.81960999998</v>
      </c>
      <c r="AA10" s="7">
        <v>83778.540650000039</v>
      </c>
      <c r="AB10" s="7">
        <v>3746086.1882600007</v>
      </c>
      <c r="AC10" s="7">
        <v>62449.068530000026</v>
      </c>
      <c r="AD10" s="7">
        <v>179525.97476999997</v>
      </c>
      <c r="AE10" s="7">
        <v>164879.51827</v>
      </c>
      <c r="AF10" s="7">
        <v>3590660.6110100006</v>
      </c>
      <c r="AG10" s="7">
        <v>51518.636500000015</v>
      </c>
      <c r="AH10" s="7">
        <v>263112.09849</v>
      </c>
      <c r="AI10" s="7">
        <v>187356.49433000002</v>
      </c>
      <c r="AJ10" s="7">
        <v>3498436.2991999998</v>
      </c>
      <c r="AK10" s="7">
        <v>52832.150920000015</v>
      </c>
      <c r="AL10" s="7">
        <v>335933.56622000004</v>
      </c>
      <c r="AM10" s="7">
        <v>227732</v>
      </c>
      <c r="AN10" s="7">
        <v>3183067.1</v>
      </c>
      <c r="AO10" s="7">
        <v>62070.1</v>
      </c>
      <c r="AP10" s="58">
        <v>437296.80755000003</v>
      </c>
      <c r="AQ10" s="58">
        <v>284798.40000000002</v>
      </c>
      <c r="AR10" s="58">
        <v>3092048.4</v>
      </c>
      <c r="AS10" s="58">
        <v>65790.600000000006</v>
      </c>
      <c r="AT10" s="59">
        <v>271238.59999999998</v>
      </c>
      <c r="AU10" s="59">
        <v>164608.29999999999</v>
      </c>
      <c r="AV10" s="59">
        <v>1751902.2</v>
      </c>
      <c r="AW10" s="59">
        <v>36886</v>
      </c>
      <c r="AX10" s="59">
        <v>283399.7</v>
      </c>
      <c r="AY10" s="59">
        <v>216942.9</v>
      </c>
      <c r="AZ10" s="59">
        <v>1751309.1</v>
      </c>
      <c r="BA10" s="59">
        <v>35249.800000000003</v>
      </c>
    </row>
    <row r="11" spans="1:53" s="12" customFormat="1" ht="33.75">
      <c r="A11" s="10" t="s">
        <v>8</v>
      </c>
      <c r="B11" s="11"/>
      <c r="C11" s="11">
        <f>C10/C7*100</f>
        <v>29.08979996209262</v>
      </c>
      <c r="D11" s="11"/>
      <c r="E11" s="11"/>
      <c r="F11" s="11"/>
      <c r="G11" s="11">
        <f>G10/G7*100</f>
        <v>19.690484690534461</v>
      </c>
      <c r="H11" s="11"/>
      <c r="I11" s="11"/>
      <c r="J11" s="11"/>
      <c r="K11" s="11">
        <f>K10/K7*100</f>
        <v>19.912433427254346</v>
      </c>
      <c r="L11" s="11"/>
      <c r="M11" s="11"/>
      <c r="N11" s="11"/>
      <c r="O11" s="11">
        <f>O10/O7*100</f>
        <v>16.759160736752186</v>
      </c>
      <c r="P11" s="11"/>
      <c r="Q11" s="11"/>
      <c r="R11" s="11"/>
      <c r="S11" s="11">
        <f>S10/S7*100</f>
        <v>17.500409323443467</v>
      </c>
      <c r="T11" s="11"/>
      <c r="U11" s="11"/>
      <c r="V11" s="11"/>
      <c r="W11" s="11">
        <f>W10/W7*100</f>
        <v>21.86882598849979</v>
      </c>
      <c r="X11" s="11"/>
      <c r="Y11" s="11"/>
      <c r="Z11" s="11"/>
      <c r="AA11" s="11">
        <f>AA10/AA7*100</f>
        <v>25.770885583557291</v>
      </c>
      <c r="AB11" s="11"/>
      <c r="AC11" s="11"/>
      <c r="AD11" s="11"/>
      <c r="AE11" s="11">
        <f>AE10/AE7*100</f>
        <v>33.563389809022922</v>
      </c>
      <c r="AF11" s="11"/>
      <c r="AG11" s="11"/>
      <c r="AH11" s="11"/>
      <c r="AI11" s="11">
        <f>AI10/AI7*100</f>
        <v>42.855855040613186</v>
      </c>
      <c r="AJ11" s="11"/>
      <c r="AK11" s="11"/>
      <c r="AL11" s="28"/>
      <c r="AM11" s="11">
        <f>AM10/AM7*100</f>
        <v>66.14094376863855</v>
      </c>
      <c r="AN11" s="28"/>
      <c r="AO11" s="28"/>
      <c r="AP11" s="11"/>
      <c r="AQ11" s="11">
        <f t="shared" ref="AQ11" si="2">AQ10/AQ7*100</f>
        <v>67.186420717690893</v>
      </c>
      <c r="AR11" s="11"/>
      <c r="AS11" s="11"/>
      <c r="AT11" s="11"/>
      <c r="AU11" s="11">
        <f t="shared" ref="AU11" si="3">AU10/AU7*100</f>
        <v>70.197053578206067</v>
      </c>
      <c r="AV11" s="11"/>
      <c r="AW11" s="11"/>
      <c r="AX11" s="11"/>
      <c r="AY11" s="11">
        <f t="shared" ref="AY11" si="4">AY10/AY7*100</f>
        <v>79.29651690666573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A102"/>
  <sheetViews>
    <sheetView zoomScaleNormal="100" workbookViewId="0">
      <pane xSplit="1" ySplit="6" topLeftCell="AR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1.42578125" style="30" bestFit="1" customWidth="1"/>
    <col min="3" max="5" width="10.5703125" style="30" bestFit="1" customWidth="1"/>
    <col min="6" max="6" width="11.42578125" style="30" bestFit="1" customWidth="1"/>
    <col min="7" max="9" width="10.5703125" style="30" bestFit="1" customWidth="1"/>
    <col min="10" max="10" width="12.5703125" style="30" customWidth="1"/>
    <col min="11" max="13" width="10.5703125" style="30" bestFit="1" customWidth="1"/>
    <col min="14" max="14" width="10" style="30" customWidth="1"/>
    <col min="15" max="17" width="10.5703125" style="30" bestFit="1" customWidth="1"/>
    <col min="18" max="18" width="10.42578125" style="30" customWidth="1"/>
    <col min="19" max="21" width="10.5703125" style="30" bestFit="1" customWidth="1"/>
    <col min="22" max="22" width="10.5703125" style="30" customWidth="1"/>
    <col min="23" max="23" width="10.5703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5703125" style="30" bestFit="1" customWidth="1"/>
    <col min="35" max="35" width="10.85546875" style="30" bestFit="1" customWidth="1"/>
    <col min="36" max="36" width="11.28515625" style="30" customWidth="1"/>
    <col min="37" max="37" width="10.85546875" style="30" bestFit="1" customWidth="1"/>
    <col min="38" max="41" width="9.28515625" style="30" bestFit="1" customWidth="1"/>
    <col min="42" max="44" width="10.85546875" style="30" customWidth="1"/>
    <col min="45" max="45" width="11.85546875" style="30" customWidth="1"/>
    <col min="46" max="46" width="10.42578125" style="30" customWidth="1"/>
    <col min="47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29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1347202.7063999998</v>
      </c>
      <c r="C7" s="7">
        <f t="shared" ref="C7:AK7" si="0">C8+C9+C10</f>
        <v>285122.97404</v>
      </c>
      <c r="D7" s="7">
        <f t="shared" si="0"/>
        <v>95224.687900000004</v>
      </c>
      <c r="E7" s="7">
        <f t="shared" si="0"/>
        <v>110628.94469000002</v>
      </c>
      <c r="F7" s="7">
        <f t="shared" si="0"/>
        <v>1581080.5640200004</v>
      </c>
      <c r="G7" s="7">
        <f t="shared" si="0"/>
        <v>292870.43747000006</v>
      </c>
      <c r="H7" s="7">
        <f t="shared" si="0"/>
        <v>75568.049980000011</v>
      </c>
      <c r="I7" s="7">
        <f t="shared" si="0"/>
        <v>89402.913849999983</v>
      </c>
      <c r="J7" s="7">
        <f t="shared" si="0"/>
        <v>1260864.5371699999</v>
      </c>
      <c r="K7" s="7">
        <f t="shared" si="0"/>
        <v>240144.46196999992</v>
      </c>
      <c r="L7" s="7">
        <f t="shared" si="0"/>
        <v>97261.790739999997</v>
      </c>
      <c r="M7" s="7">
        <f t="shared" si="0"/>
        <v>116810.60780999999</v>
      </c>
      <c r="N7" s="7">
        <f t="shared" si="0"/>
        <v>2070357.9017299998</v>
      </c>
      <c r="O7" s="7">
        <f t="shared" si="0"/>
        <v>394445.00877000001</v>
      </c>
      <c r="P7" s="7">
        <f t="shared" si="0"/>
        <v>134144.09575999997</v>
      </c>
      <c r="Q7" s="7">
        <f t="shared" si="0"/>
        <v>151798.74992000003</v>
      </c>
      <c r="R7" s="7">
        <f t="shared" si="0"/>
        <v>1853417.5551099998</v>
      </c>
      <c r="S7" s="7">
        <f t="shared" si="0"/>
        <v>414236.57246000005</v>
      </c>
      <c r="T7" s="7">
        <f t="shared" si="0"/>
        <v>180325.90169999999</v>
      </c>
      <c r="U7" s="7">
        <f t="shared" si="0"/>
        <v>185487.66075000004</v>
      </c>
      <c r="V7" s="7">
        <f t="shared" si="0"/>
        <v>1497180.5015100006</v>
      </c>
      <c r="W7" s="7">
        <f t="shared" si="0"/>
        <v>366438.96693</v>
      </c>
      <c r="X7" s="7">
        <f t="shared" si="0"/>
        <v>217230.69943000004</v>
      </c>
      <c r="Y7" s="7">
        <f t="shared" si="0"/>
        <v>200885.83783000003</v>
      </c>
      <c r="Z7" s="7">
        <f t="shared" si="0"/>
        <v>1872236.9059399993</v>
      </c>
      <c r="AA7" s="7">
        <f t="shared" si="0"/>
        <v>543723.42062999995</v>
      </c>
      <c r="AB7" s="7">
        <f t="shared" si="0"/>
        <v>383845.3213999999</v>
      </c>
      <c r="AC7" s="7">
        <f t="shared" si="0"/>
        <v>293002.34316999995</v>
      </c>
      <c r="AD7" s="7">
        <f t="shared" si="0"/>
        <v>2382003.7938799998</v>
      </c>
      <c r="AE7" s="7">
        <f t="shared" si="0"/>
        <v>860498.66943000013</v>
      </c>
      <c r="AF7" s="7">
        <f t="shared" si="0"/>
        <v>417055.77770000009</v>
      </c>
      <c r="AG7" s="7">
        <f t="shared" si="0"/>
        <v>365829.21213999996</v>
      </c>
      <c r="AH7" s="7">
        <f t="shared" si="0"/>
        <v>2784862.5258599995</v>
      </c>
      <c r="AI7" s="7">
        <f t="shared" si="0"/>
        <v>836425.8237999999</v>
      </c>
      <c r="AJ7" s="7">
        <f t="shared" si="0"/>
        <v>508147.67988999991</v>
      </c>
      <c r="AK7" s="7">
        <f t="shared" si="0"/>
        <v>385551.33976000012</v>
      </c>
      <c r="AL7" s="7">
        <f t="shared" ref="AL7:BA7" si="1">AL8+AL9+AL10</f>
        <v>3136378.76639</v>
      </c>
      <c r="AM7" s="7">
        <f t="shared" si="1"/>
        <v>736998.8</v>
      </c>
      <c r="AN7" s="7">
        <f t="shared" si="1"/>
        <v>579750.6</v>
      </c>
      <c r="AO7" s="7">
        <f t="shared" si="1"/>
        <v>524737.60000000009</v>
      </c>
      <c r="AP7" s="7">
        <f t="shared" si="1"/>
        <v>4992108.6466399999</v>
      </c>
      <c r="AQ7" s="7">
        <f t="shared" si="1"/>
        <v>1324599.2</v>
      </c>
      <c r="AR7" s="7">
        <f t="shared" si="1"/>
        <v>658613.19999999995</v>
      </c>
      <c r="AS7" s="7">
        <f t="shared" si="1"/>
        <v>626091.1</v>
      </c>
      <c r="AT7" s="7">
        <f t="shared" si="1"/>
        <v>2703822.1</v>
      </c>
      <c r="AU7" s="7">
        <f t="shared" si="1"/>
        <v>713953.2</v>
      </c>
      <c r="AV7" s="7">
        <f t="shared" si="1"/>
        <v>374828.1</v>
      </c>
      <c r="AW7" s="7">
        <f t="shared" si="1"/>
        <v>344549.6</v>
      </c>
      <c r="AX7" s="7">
        <f t="shared" si="1"/>
        <v>2539192.2999999998</v>
      </c>
      <c r="AY7" s="7">
        <f t="shared" si="1"/>
        <v>777731.8</v>
      </c>
      <c r="AZ7" s="7">
        <f t="shared" si="1"/>
        <v>407032.4</v>
      </c>
      <c r="BA7" s="7">
        <f t="shared" si="1"/>
        <v>368372.6</v>
      </c>
    </row>
    <row r="8" spans="1:53" s="8" customFormat="1" ht="30" customHeight="1">
      <c r="A8" s="6" t="s">
        <v>5</v>
      </c>
      <c r="B8" s="7">
        <v>1255017.3925999999</v>
      </c>
      <c r="C8" s="7">
        <v>257104.16498000003</v>
      </c>
      <c r="D8" s="7">
        <v>46643.523310000004</v>
      </c>
      <c r="E8" s="7">
        <v>32535.748849999993</v>
      </c>
      <c r="F8" s="7">
        <v>1443278.6111000003</v>
      </c>
      <c r="G8" s="7">
        <v>260747.56528000007</v>
      </c>
      <c r="H8" s="7">
        <v>19756.08035</v>
      </c>
      <c r="I8" s="7">
        <v>19085.88891999999</v>
      </c>
      <c r="J8" s="7">
        <v>1118018.3141999999</v>
      </c>
      <c r="K8" s="7">
        <v>201369.49495999992</v>
      </c>
      <c r="L8" s="7">
        <v>33800.899689999991</v>
      </c>
      <c r="M8" s="7">
        <v>28225.364030000001</v>
      </c>
      <c r="N8" s="7">
        <v>1883472.6086499998</v>
      </c>
      <c r="O8" s="7">
        <v>342591.33003000001</v>
      </c>
      <c r="P8" s="7">
        <v>44767.515279999985</v>
      </c>
      <c r="Q8" s="7">
        <v>31136.816039999998</v>
      </c>
      <c r="R8" s="7">
        <v>1697008.1201999998</v>
      </c>
      <c r="S8" s="7">
        <v>357961.22330000001</v>
      </c>
      <c r="T8" s="7">
        <v>60835.065389999989</v>
      </c>
      <c r="U8" s="7">
        <v>29907.739670000003</v>
      </c>
      <c r="V8" s="7">
        <v>1310034.0675700004</v>
      </c>
      <c r="W8" s="7">
        <v>301866.34824000002</v>
      </c>
      <c r="X8" s="7">
        <v>73526.071879999989</v>
      </c>
      <c r="Y8" s="7">
        <v>27206.856480000006</v>
      </c>
      <c r="Z8" s="7">
        <v>1729502.3488099992</v>
      </c>
      <c r="AA8" s="7">
        <v>478921.14802000002</v>
      </c>
      <c r="AB8" s="7">
        <v>191097.31877999997</v>
      </c>
      <c r="AC8" s="7">
        <v>60076.004669999995</v>
      </c>
      <c r="AD8" s="7">
        <v>2115573.6223599999</v>
      </c>
      <c r="AE8" s="7">
        <v>720512.30755000014</v>
      </c>
      <c r="AF8" s="7">
        <v>246735.08994000006</v>
      </c>
      <c r="AG8" s="7">
        <v>94262.739800000025</v>
      </c>
      <c r="AH8" s="7">
        <v>2499577.0811699997</v>
      </c>
      <c r="AI8" s="7">
        <v>720138.92863999994</v>
      </c>
      <c r="AJ8" s="7">
        <v>331375.90817999979</v>
      </c>
      <c r="AK8" s="7">
        <v>124698.98627000001</v>
      </c>
      <c r="AL8" s="7">
        <v>2818307.5830199998</v>
      </c>
      <c r="AM8" s="7">
        <v>595408.4</v>
      </c>
      <c r="AN8" s="7">
        <v>373352.7</v>
      </c>
      <c r="AO8" s="7">
        <v>192886.6</v>
      </c>
      <c r="AP8" s="56">
        <v>4315314.7263700003</v>
      </c>
      <c r="AQ8" s="56">
        <v>1016790.5</v>
      </c>
      <c r="AR8" s="56">
        <v>384346.1</v>
      </c>
      <c r="AS8" s="56">
        <v>221966.4</v>
      </c>
      <c r="AT8" s="59">
        <v>2291327.7000000002</v>
      </c>
      <c r="AU8" s="59">
        <v>533344.69999999995</v>
      </c>
      <c r="AV8" s="59">
        <v>229544.1</v>
      </c>
      <c r="AW8" s="59">
        <v>127847.9</v>
      </c>
      <c r="AX8" s="59">
        <v>2136474</v>
      </c>
      <c r="AY8" s="59">
        <v>577693.69999999995</v>
      </c>
      <c r="AZ8" s="59">
        <v>246739.5</v>
      </c>
      <c r="BA8" s="59">
        <v>158133.20000000001</v>
      </c>
    </row>
    <row r="9" spans="1:53" s="8" customFormat="1" ht="22.5">
      <c r="A9" s="9" t="s">
        <v>6</v>
      </c>
      <c r="B9" s="7">
        <v>1072.0610000000001</v>
      </c>
      <c r="C9" s="7">
        <v>1118.8345000000002</v>
      </c>
      <c r="D9" s="7">
        <v>1164.6644499999998</v>
      </c>
      <c r="E9" s="7">
        <v>5186.80735</v>
      </c>
      <c r="F9" s="7">
        <v>786.42200000000003</v>
      </c>
      <c r="G9" s="7">
        <v>668.09814000000006</v>
      </c>
      <c r="H9" s="7">
        <v>796.3090400000001</v>
      </c>
      <c r="I9" s="7">
        <v>1749.7960799999998</v>
      </c>
      <c r="J9" s="7">
        <v>106.1058</v>
      </c>
      <c r="K9" s="7">
        <v>220.24636000000001</v>
      </c>
      <c r="L9" s="7">
        <v>1546.9566699999996</v>
      </c>
      <c r="M9" s="7">
        <v>4444.3674999999994</v>
      </c>
      <c r="N9" s="7">
        <v>843.6748</v>
      </c>
      <c r="O9" s="7">
        <v>1059.9085299999999</v>
      </c>
      <c r="P9" s="7">
        <v>3385.7867000000001</v>
      </c>
      <c r="Q9" s="7">
        <v>8633.2742699999999</v>
      </c>
      <c r="R9" s="7">
        <v>1571.3834099999999</v>
      </c>
      <c r="S9" s="7">
        <v>1986.35024</v>
      </c>
      <c r="T9" s="7">
        <v>9049.0633899999975</v>
      </c>
      <c r="U9" s="7">
        <v>27493.060180000004</v>
      </c>
      <c r="V9" s="7">
        <v>2083.8196899999998</v>
      </c>
      <c r="W9" s="7">
        <v>3477.3042100000002</v>
      </c>
      <c r="X9" s="7">
        <v>9159.3158300000032</v>
      </c>
      <c r="Y9" s="7">
        <v>26382.225260000003</v>
      </c>
      <c r="Z9" s="7">
        <v>2625.6869200000001</v>
      </c>
      <c r="AA9" s="7">
        <v>5801.7206499999993</v>
      </c>
      <c r="AB9" s="7">
        <v>8354.9463699999997</v>
      </c>
      <c r="AC9" s="7">
        <v>26667.943000000003</v>
      </c>
      <c r="AD9" s="7">
        <v>812.45180000000005</v>
      </c>
      <c r="AE9" s="7">
        <v>1153.4829099999999</v>
      </c>
      <c r="AF9" s="7">
        <v>5033.8961199999985</v>
      </c>
      <c r="AG9" s="7">
        <v>18624.625920000002</v>
      </c>
      <c r="AH9" s="7">
        <v>1154.11618</v>
      </c>
      <c r="AI9" s="7">
        <v>2187.9557100000002</v>
      </c>
      <c r="AJ9" s="7">
        <v>4836.5249699999995</v>
      </c>
      <c r="AK9" s="7">
        <v>21755.897059999996</v>
      </c>
      <c r="AL9" s="7">
        <v>1157.1649</v>
      </c>
      <c r="AM9" s="7">
        <v>4756.3</v>
      </c>
      <c r="AN9" s="7">
        <v>4861.3</v>
      </c>
      <c r="AO9" s="7">
        <v>31691.1</v>
      </c>
      <c r="AP9" s="58">
        <v>599.99171000000001</v>
      </c>
      <c r="AQ9" s="58">
        <v>3530.9</v>
      </c>
      <c r="AR9" s="58">
        <v>6718</v>
      </c>
      <c r="AS9" s="58">
        <v>38299.199999999997</v>
      </c>
      <c r="AT9" s="59">
        <v>378.79999999999995</v>
      </c>
      <c r="AU9" s="59">
        <v>2118.8999999999996</v>
      </c>
      <c r="AV9" s="59">
        <v>3282.7000000000003</v>
      </c>
      <c r="AW9" s="59">
        <v>18796.7</v>
      </c>
      <c r="AX9" s="59">
        <v>124.9</v>
      </c>
      <c r="AY9" s="59">
        <v>477.79999999999995</v>
      </c>
      <c r="AZ9" s="59">
        <v>2643.4000000000005</v>
      </c>
      <c r="BA9" s="59">
        <v>15821.400000000001</v>
      </c>
    </row>
    <row r="10" spans="1:53" s="8" customFormat="1" ht="22.5">
      <c r="A10" s="9" t="s">
        <v>11</v>
      </c>
      <c r="B10" s="7">
        <v>91113.252800000002</v>
      </c>
      <c r="C10" s="7">
        <v>26899.974560000002</v>
      </c>
      <c r="D10" s="7">
        <v>47416.500140000004</v>
      </c>
      <c r="E10" s="7">
        <v>72906.388490000027</v>
      </c>
      <c r="F10" s="7">
        <v>137015.53091999999</v>
      </c>
      <c r="G10" s="7">
        <v>31454.774050000004</v>
      </c>
      <c r="H10" s="7">
        <v>55015.660590000007</v>
      </c>
      <c r="I10" s="7">
        <v>68567.22885</v>
      </c>
      <c r="J10" s="7">
        <v>142740.11716999998</v>
      </c>
      <c r="K10" s="7">
        <v>38554.720650000003</v>
      </c>
      <c r="L10" s="7">
        <v>61913.934380000006</v>
      </c>
      <c r="M10" s="7">
        <v>84140.876279999982</v>
      </c>
      <c r="N10" s="7">
        <v>186041.61827999997</v>
      </c>
      <c r="O10" s="7">
        <v>50793.770209999995</v>
      </c>
      <c r="P10" s="7">
        <v>85990.793779999978</v>
      </c>
      <c r="Q10" s="7">
        <v>112028.65961000003</v>
      </c>
      <c r="R10" s="7">
        <v>154838.05149999997</v>
      </c>
      <c r="S10" s="7">
        <v>54288.99892000002</v>
      </c>
      <c r="T10" s="7">
        <v>110441.77292</v>
      </c>
      <c r="U10" s="7">
        <v>128086.86090000003</v>
      </c>
      <c r="V10" s="7">
        <v>185062.61425000001</v>
      </c>
      <c r="W10" s="7">
        <v>61095.314479999979</v>
      </c>
      <c r="X10" s="7">
        <v>134545.31172000003</v>
      </c>
      <c r="Y10" s="7">
        <v>147296.75609000004</v>
      </c>
      <c r="Z10" s="7">
        <v>140108.87021000002</v>
      </c>
      <c r="AA10" s="7">
        <v>59000.551959999975</v>
      </c>
      <c r="AB10" s="7">
        <v>184393.05624999994</v>
      </c>
      <c r="AC10" s="7">
        <v>206258.39549999996</v>
      </c>
      <c r="AD10" s="7">
        <v>265617.71972000005</v>
      </c>
      <c r="AE10" s="7">
        <v>138832.87896999999</v>
      </c>
      <c r="AF10" s="7">
        <v>165286.79164000001</v>
      </c>
      <c r="AG10" s="7">
        <v>252941.84641999993</v>
      </c>
      <c r="AH10" s="7">
        <v>284131.32850999996</v>
      </c>
      <c r="AI10" s="7">
        <v>114098.93945000001</v>
      </c>
      <c r="AJ10" s="7">
        <v>171935.24674000006</v>
      </c>
      <c r="AK10" s="7">
        <v>239096.45643000014</v>
      </c>
      <c r="AL10" s="7">
        <v>316914.01847000007</v>
      </c>
      <c r="AM10" s="7">
        <v>136834.1</v>
      </c>
      <c r="AN10" s="7">
        <v>201536.6</v>
      </c>
      <c r="AO10" s="7">
        <v>300159.90000000002</v>
      </c>
      <c r="AP10" s="58">
        <v>676193.92856000003</v>
      </c>
      <c r="AQ10" s="58">
        <v>304277.8</v>
      </c>
      <c r="AR10" s="58">
        <v>267549.09999999998</v>
      </c>
      <c r="AS10" s="58">
        <v>365825.5</v>
      </c>
      <c r="AT10" s="59">
        <v>412115.6</v>
      </c>
      <c r="AU10" s="59">
        <v>178489.60000000001</v>
      </c>
      <c r="AV10" s="59">
        <v>142001.29999999999</v>
      </c>
      <c r="AW10" s="59">
        <v>197905</v>
      </c>
      <c r="AX10" s="59">
        <v>402593.4</v>
      </c>
      <c r="AY10" s="59">
        <v>199560.3</v>
      </c>
      <c r="AZ10" s="59">
        <v>157649.5</v>
      </c>
      <c r="BA10" s="59">
        <v>194418</v>
      </c>
    </row>
    <row r="11" spans="1:53" s="12" customFormat="1" ht="33.75">
      <c r="A11" s="10" t="s">
        <v>8</v>
      </c>
      <c r="B11" s="11"/>
      <c r="C11" s="11">
        <f>C10/C7*100</f>
        <v>9.4345166855008316</v>
      </c>
      <c r="D11" s="11"/>
      <c r="E11" s="11"/>
      <c r="F11" s="11"/>
      <c r="G11" s="11">
        <f>G10/G7*100</f>
        <v>10.740166990470675</v>
      </c>
      <c r="H11" s="11"/>
      <c r="I11" s="11"/>
      <c r="J11" s="11"/>
      <c r="K11" s="11">
        <f>K10/K7*100</f>
        <v>16.054803152119518</v>
      </c>
      <c r="L11" s="11"/>
      <c r="M11" s="11"/>
      <c r="N11" s="11"/>
      <c r="O11" s="11">
        <f>O10/O7*100</f>
        <v>12.87727543273788</v>
      </c>
      <c r="P11" s="11"/>
      <c r="Q11" s="11"/>
      <c r="R11" s="11"/>
      <c r="S11" s="11">
        <f>S10/S7*100</f>
        <v>13.105795704516728</v>
      </c>
      <c r="T11" s="11"/>
      <c r="U11" s="11"/>
      <c r="V11" s="11"/>
      <c r="W11" s="11">
        <f>W10/W7*100</f>
        <v>16.672712236870506</v>
      </c>
      <c r="X11" s="11"/>
      <c r="Y11" s="11"/>
      <c r="Z11" s="11"/>
      <c r="AA11" s="11">
        <f>AA10/AA7*100</f>
        <v>10.851206646871562</v>
      </c>
      <c r="AB11" s="11"/>
      <c r="AC11" s="11"/>
      <c r="AD11" s="11"/>
      <c r="AE11" s="11">
        <f>AE10/AE7*100</f>
        <v>16.134002747728104</v>
      </c>
      <c r="AF11" s="11"/>
      <c r="AG11" s="11"/>
      <c r="AH11" s="11"/>
      <c r="AI11" s="11">
        <f>AI10/AI7*100</f>
        <v>13.641250210524646</v>
      </c>
      <c r="AJ11" s="11"/>
      <c r="AK11" s="11"/>
      <c r="AL11" s="7"/>
      <c r="AM11" s="7">
        <f>AM10/AM7*100</f>
        <v>18.566393866584313</v>
      </c>
      <c r="AN11" s="7"/>
      <c r="AO11" s="7"/>
      <c r="AP11" s="11"/>
      <c r="AQ11" s="11">
        <f t="shared" ref="AQ11" si="2">AQ10/AQ7*100</f>
        <v>22.971310868978328</v>
      </c>
      <c r="AR11" s="11"/>
      <c r="AS11" s="11"/>
      <c r="AT11" s="11"/>
      <c r="AU11" s="11">
        <f t="shared" ref="AU11" si="3">AU10/AU7*100</f>
        <v>25.000182084764099</v>
      </c>
      <c r="AV11" s="11"/>
      <c r="AW11" s="11"/>
      <c r="AX11" s="11"/>
      <c r="AY11" s="11">
        <f t="shared" ref="AY11" si="4">AY10/AY7*100</f>
        <v>25.659269686542324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8" sqref="AT8:BA10"/>
    </sheetView>
  </sheetViews>
  <sheetFormatPr defaultRowHeight="11.25"/>
  <cols>
    <col min="1" max="1" width="39.42578125" style="30" customWidth="1"/>
    <col min="2" max="2" width="10.7109375" style="30" bestFit="1" customWidth="1"/>
    <col min="3" max="3" width="10.5703125" style="30" bestFit="1" customWidth="1"/>
    <col min="4" max="6" width="10.7109375" style="30" bestFit="1" customWidth="1"/>
    <col min="7" max="7" width="10.5703125" style="30" bestFit="1" customWidth="1"/>
    <col min="8" max="9" width="10.7109375" style="30" bestFit="1" customWidth="1"/>
    <col min="10" max="10" width="12.5703125" style="30" customWidth="1"/>
    <col min="11" max="12" width="10.5703125" style="30" bestFit="1" customWidth="1"/>
    <col min="13" max="13" width="10.7109375" style="30" bestFit="1" customWidth="1"/>
    <col min="14" max="14" width="10" style="30" customWidth="1"/>
    <col min="15" max="15" width="10.5703125" style="30" bestFit="1" customWidth="1"/>
    <col min="16" max="17" width="10.7109375" style="30" bestFit="1" customWidth="1"/>
    <col min="18" max="18" width="10.42578125" style="30" customWidth="1"/>
    <col min="19" max="19" width="10.5703125" style="30" bestFit="1" customWidth="1"/>
    <col min="20" max="21" width="10.7109375" style="30" bestFit="1" customWidth="1"/>
    <col min="22" max="22" width="10.5703125" style="30" customWidth="1"/>
    <col min="23" max="23" width="10.5703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5703125" style="30" bestFit="1" customWidth="1"/>
    <col min="35" max="35" width="10.85546875" style="30" bestFit="1" customWidth="1"/>
    <col min="36" max="36" width="11.28515625" style="30" customWidth="1"/>
    <col min="37" max="37" width="10.85546875" style="30" bestFit="1" customWidth="1"/>
    <col min="38" max="41" width="9.28515625" style="30" bestFit="1" customWidth="1"/>
    <col min="42" max="44" width="10.85546875" style="30" customWidth="1"/>
    <col min="45" max="45" width="11.855468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30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3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865062.90724999993</v>
      </c>
      <c r="C7" s="7">
        <f t="shared" ref="C7:AK7" si="0">C8+C9+C10</f>
        <v>341395.11780000001</v>
      </c>
      <c r="D7" s="7">
        <f t="shared" si="0"/>
        <v>1112618.28914</v>
      </c>
      <c r="E7" s="7">
        <f t="shared" si="0"/>
        <v>1336281.9376599994</v>
      </c>
      <c r="F7" s="7">
        <f t="shared" si="0"/>
        <v>1192656.0781</v>
      </c>
      <c r="G7" s="7">
        <f t="shared" si="0"/>
        <v>359955.41171000001</v>
      </c>
      <c r="H7" s="7">
        <f t="shared" si="0"/>
        <v>1022199.0164399999</v>
      </c>
      <c r="I7" s="7">
        <f t="shared" si="0"/>
        <v>1198312.7815799997</v>
      </c>
      <c r="J7" s="7">
        <f t="shared" si="0"/>
        <v>1357701.1509100001</v>
      </c>
      <c r="K7" s="7">
        <f t="shared" si="0"/>
        <v>421160.95084</v>
      </c>
      <c r="L7" s="7">
        <f t="shared" si="0"/>
        <v>980131.18568</v>
      </c>
      <c r="M7" s="7">
        <f t="shared" si="0"/>
        <v>1321288.9152399995</v>
      </c>
      <c r="N7" s="7">
        <f t="shared" si="0"/>
        <v>2219141.8283799994</v>
      </c>
      <c r="O7" s="7">
        <f t="shared" si="0"/>
        <v>573245.37048000016</v>
      </c>
      <c r="P7" s="7">
        <f t="shared" si="0"/>
        <v>1067263.6486200001</v>
      </c>
      <c r="Q7" s="7">
        <f t="shared" si="0"/>
        <v>1380218.3007499997</v>
      </c>
      <c r="R7" s="7">
        <f t="shared" si="0"/>
        <v>2131052.2006000001</v>
      </c>
      <c r="S7" s="7">
        <f t="shared" si="0"/>
        <v>618558.65914999996</v>
      </c>
      <c r="T7" s="7">
        <f t="shared" si="0"/>
        <v>1101380.4246299996</v>
      </c>
      <c r="U7" s="7">
        <f t="shared" si="0"/>
        <v>1502647.1176800001</v>
      </c>
      <c r="V7" s="7">
        <f t="shared" si="0"/>
        <v>2086180.11751</v>
      </c>
      <c r="W7" s="7">
        <f t="shared" si="0"/>
        <v>676441.05155000021</v>
      </c>
      <c r="X7" s="7">
        <f t="shared" si="0"/>
        <v>1201429.2958499999</v>
      </c>
      <c r="Y7" s="7">
        <f t="shared" si="0"/>
        <v>1528110.3823299997</v>
      </c>
      <c r="Z7" s="7">
        <f t="shared" si="0"/>
        <v>1965208.4882799999</v>
      </c>
      <c r="AA7" s="7">
        <f t="shared" si="0"/>
        <v>717155.88214</v>
      </c>
      <c r="AB7" s="7">
        <f t="shared" si="0"/>
        <v>1193453.2226500004</v>
      </c>
      <c r="AC7" s="7">
        <f t="shared" si="0"/>
        <v>1737642.67881</v>
      </c>
      <c r="AD7" s="7">
        <f t="shared" si="0"/>
        <v>2363264.8536399994</v>
      </c>
      <c r="AE7" s="7">
        <f t="shared" si="0"/>
        <v>1078281.12396</v>
      </c>
      <c r="AF7" s="7">
        <f t="shared" si="0"/>
        <v>1189684.0452999999</v>
      </c>
      <c r="AG7" s="7">
        <f t="shared" si="0"/>
        <v>2199521.49492</v>
      </c>
      <c r="AH7" s="7">
        <f t="shared" si="0"/>
        <v>2863459.2562899999</v>
      </c>
      <c r="AI7" s="7">
        <f t="shared" si="0"/>
        <v>1170413.6690400001</v>
      </c>
      <c r="AJ7" s="7">
        <f t="shared" si="0"/>
        <v>1483318.6168199999</v>
      </c>
      <c r="AK7" s="7">
        <f t="shared" si="0"/>
        <v>2496765.5186500004</v>
      </c>
      <c r="AL7" s="7">
        <f t="shared" ref="AL7:BA7" si="1">AL8+AL9+AL10</f>
        <v>2866430.9672500002</v>
      </c>
      <c r="AM7" s="7">
        <f t="shared" si="1"/>
        <v>1083551.7</v>
      </c>
      <c r="AN7" s="7">
        <f t="shared" si="1"/>
        <v>1701557.6</v>
      </c>
      <c r="AO7" s="7">
        <f t="shared" si="1"/>
        <v>2812369.4</v>
      </c>
      <c r="AP7" s="7">
        <f t="shared" si="1"/>
        <v>3497761.9448199999</v>
      </c>
      <c r="AQ7" s="7">
        <f t="shared" si="1"/>
        <v>1408713.6</v>
      </c>
      <c r="AR7" s="7">
        <f t="shared" si="1"/>
        <v>1796367.7</v>
      </c>
      <c r="AS7" s="7">
        <f t="shared" si="1"/>
        <v>3330871.1</v>
      </c>
      <c r="AT7" s="7">
        <f t="shared" si="1"/>
        <v>2031891.5000000002</v>
      </c>
      <c r="AU7" s="7">
        <f t="shared" si="1"/>
        <v>786824.3</v>
      </c>
      <c r="AV7" s="7">
        <f t="shared" si="1"/>
        <v>1060434.6000000001</v>
      </c>
      <c r="AW7" s="7">
        <f t="shared" si="1"/>
        <v>1806167.9</v>
      </c>
      <c r="AX7" s="7">
        <f t="shared" si="1"/>
        <v>1992616.8</v>
      </c>
      <c r="AY7" s="7">
        <f t="shared" si="1"/>
        <v>909153.3</v>
      </c>
      <c r="AZ7" s="7">
        <f t="shared" si="1"/>
        <v>1198761.8999999999</v>
      </c>
      <c r="BA7" s="7">
        <f t="shared" si="1"/>
        <v>1905753.2000000002</v>
      </c>
    </row>
    <row r="8" spans="1:53" s="8" customFormat="1" ht="30" customHeight="1">
      <c r="A8" s="6" t="s">
        <v>5</v>
      </c>
      <c r="B8" s="7">
        <v>728514.13453999988</v>
      </c>
      <c r="C8" s="7">
        <v>179777.17127999998</v>
      </c>
      <c r="D8" s="7">
        <v>135056.53662999999</v>
      </c>
      <c r="E8" s="7">
        <v>137640.25314000004</v>
      </c>
      <c r="F8" s="7">
        <v>998794.89877000009</v>
      </c>
      <c r="G8" s="7">
        <v>205526.3585</v>
      </c>
      <c r="H8" s="7">
        <v>86649.630510000003</v>
      </c>
      <c r="I8" s="7">
        <v>109783.42554999999</v>
      </c>
      <c r="J8" s="7">
        <v>1118930.1117900002</v>
      </c>
      <c r="K8" s="7">
        <v>213718.13689999992</v>
      </c>
      <c r="L8" s="7">
        <v>194685.65624000013</v>
      </c>
      <c r="M8" s="7">
        <v>142511.33739</v>
      </c>
      <c r="N8" s="7">
        <v>1962945.3624699996</v>
      </c>
      <c r="O8" s="7">
        <v>363763.80634000013</v>
      </c>
      <c r="P8" s="7">
        <v>97335.091340000014</v>
      </c>
      <c r="Q8" s="7">
        <v>120986.35576999997</v>
      </c>
      <c r="R8" s="7">
        <v>1843692.2711200002</v>
      </c>
      <c r="S8" s="7">
        <v>404978.29680000001</v>
      </c>
      <c r="T8" s="7">
        <v>174839.49353000004</v>
      </c>
      <c r="U8" s="7">
        <v>132146.30830999999</v>
      </c>
      <c r="V8" s="7">
        <v>1726965.33715</v>
      </c>
      <c r="W8" s="7">
        <v>427622.16079000011</v>
      </c>
      <c r="X8" s="7">
        <v>155295.96146999995</v>
      </c>
      <c r="Y8" s="7">
        <v>146083.72314000005</v>
      </c>
      <c r="Z8" s="7">
        <v>1524069.1320399998</v>
      </c>
      <c r="AA8" s="7">
        <v>422350.66853000002</v>
      </c>
      <c r="AB8" s="7">
        <v>234863.62534000009</v>
      </c>
      <c r="AC8" s="7">
        <v>197979.33095999999</v>
      </c>
      <c r="AD8" s="7">
        <v>1749569.1503799991</v>
      </c>
      <c r="AE8" s="7">
        <v>600653.02907999989</v>
      </c>
      <c r="AF8" s="7">
        <v>261048.71103000003</v>
      </c>
      <c r="AG8" s="7">
        <v>273426.12684000004</v>
      </c>
      <c r="AH8" s="7">
        <v>1987722.6904400003</v>
      </c>
      <c r="AI8" s="7">
        <v>571430.69009000005</v>
      </c>
      <c r="AJ8" s="7">
        <v>333020.02069999994</v>
      </c>
      <c r="AK8" s="7">
        <v>289278.4240099999</v>
      </c>
      <c r="AL8" s="7">
        <v>1759764.2600200004</v>
      </c>
      <c r="AM8" s="7">
        <v>409959.8</v>
      </c>
      <c r="AN8" s="7">
        <v>459974.3</v>
      </c>
      <c r="AO8" s="7">
        <v>330275</v>
      </c>
      <c r="AP8" s="56">
        <v>2031820.6269800002</v>
      </c>
      <c r="AQ8" s="56">
        <v>501533.3</v>
      </c>
      <c r="AR8" s="56">
        <v>457342.8</v>
      </c>
      <c r="AS8" s="56">
        <v>396419.3</v>
      </c>
      <c r="AT8" s="59">
        <v>1196669.1000000001</v>
      </c>
      <c r="AU8" s="59">
        <v>289645.90000000002</v>
      </c>
      <c r="AV8" s="59">
        <v>329936.5</v>
      </c>
      <c r="AW8" s="59">
        <v>255392.6</v>
      </c>
      <c r="AX8" s="59">
        <v>1088029.5</v>
      </c>
      <c r="AY8" s="59">
        <v>308848.90000000002</v>
      </c>
      <c r="AZ8" s="59">
        <v>417128.1</v>
      </c>
      <c r="BA8" s="59">
        <v>270187.5</v>
      </c>
    </row>
    <row r="9" spans="1:53" s="8" customFormat="1" ht="22.5">
      <c r="A9" s="9" t="s">
        <v>6</v>
      </c>
      <c r="B9" s="7">
        <v>4090.1148999999996</v>
      </c>
      <c r="C9" s="7">
        <v>3424.2472399999997</v>
      </c>
      <c r="D9" s="7">
        <v>13026.620489999999</v>
      </c>
      <c r="E9" s="7">
        <v>27047.823549999997</v>
      </c>
      <c r="F9" s="7">
        <v>1912.931</v>
      </c>
      <c r="G9" s="7">
        <v>1415.36779</v>
      </c>
      <c r="H9" s="7">
        <v>5741.3159100000003</v>
      </c>
      <c r="I9" s="7">
        <v>18536.852609999998</v>
      </c>
      <c r="J9" s="7">
        <v>6060.8799500000005</v>
      </c>
      <c r="K9" s="7">
        <v>4234.1582699999999</v>
      </c>
      <c r="L9" s="7">
        <v>7954.4646899999989</v>
      </c>
      <c r="M9" s="7">
        <v>27672.019879999993</v>
      </c>
      <c r="N9" s="7">
        <v>3113.1043399999999</v>
      </c>
      <c r="O9" s="7">
        <v>3693.5941800000001</v>
      </c>
      <c r="P9" s="7">
        <v>9492.8371000000006</v>
      </c>
      <c r="Q9" s="7">
        <v>32770.908080000001</v>
      </c>
      <c r="R9" s="7">
        <v>3991.274350000001</v>
      </c>
      <c r="S9" s="7">
        <v>8064.4064299999991</v>
      </c>
      <c r="T9" s="7">
        <v>10478.933420000001</v>
      </c>
      <c r="U9" s="7">
        <v>39989.541400000002</v>
      </c>
      <c r="V9" s="7">
        <v>2184.2315900000003</v>
      </c>
      <c r="W9" s="7">
        <v>2746.8327000000004</v>
      </c>
      <c r="X9" s="7">
        <v>12818.110859999997</v>
      </c>
      <c r="Y9" s="7">
        <v>46538.820080000005</v>
      </c>
      <c r="Z9" s="7">
        <v>4727.6406999999999</v>
      </c>
      <c r="AA9" s="7">
        <v>3361.8923999999997</v>
      </c>
      <c r="AB9" s="7">
        <v>13483.387260000003</v>
      </c>
      <c r="AC9" s="7">
        <v>50834.97108000001</v>
      </c>
      <c r="AD9" s="7">
        <v>4925.27657</v>
      </c>
      <c r="AE9" s="7">
        <v>7674.9481900000001</v>
      </c>
      <c r="AF9" s="7">
        <v>10617.036649999998</v>
      </c>
      <c r="AG9" s="7">
        <v>54490.934610000004</v>
      </c>
      <c r="AH9" s="7">
        <v>4605.58133</v>
      </c>
      <c r="AI9" s="7">
        <v>9179.5125399999997</v>
      </c>
      <c r="AJ9" s="7">
        <v>15869.242340000001</v>
      </c>
      <c r="AK9" s="7">
        <v>76157.111760000014</v>
      </c>
      <c r="AL9" s="7">
        <v>4557.0348100000001</v>
      </c>
      <c r="AM9" s="7">
        <v>7265.1</v>
      </c>
      <c r="AN9" s="7">
        <v>17262.7</v>
      </c>
      <c r="AO9" s="7">
        <v>83661.899999999994</v>
      </c>
      <c r="AP9" s="58">
        <v>3584.7660500000002</v>
      </c>
      <c r="AQ9" s="58">
        <v>5224.3999999999996</v>
      </c>
      <c r="AR9" s="58">
        <v>21447.1</v>
      </c>
      <c r="AS9" s="58">
        <v>118791.8</v>
      </c>
      <c r="AT9" s="59">
        <v>1633.1</v>
      </c>
      <c r="AU9" s="59">
        <v>2619.3000000000002</v>
      </c>
      <c r="AV9" s="59">
        <v>11405.599999999999</v>
      </c>
      <c r="AW9" s="59">
        <v>64389.600000000006</v>
      </c>
      <c r="AX9" s="59">
        <v>797.59999999999991</v>
      </c>
      <c r="AY9" s="59">
        <v>1774.3999999999999</v>
      </c>
      <c r="AZ9" s="59">
        <v>9181.6999999999971</v>
      </c>
      <c r="BA9" s="59">
        <v>52864.6</v>
      </c>
    </row>
    <row r="10" spans="1:53" s="8" customFormat="1" ht="22.5">
      <c r="A10" s="9" t="s">
        <v>11</v>
      </c>
      <c r="B10" s="7">
        <v>132458.65781</v>
      </c>
      <c r="C10" s="7">
        <v>158193.69928</v>
      </c>
      <c r="D10" s="7">
        <v>964535.13202000002</v>
      </c>
      <c r="E10" s="7">
        <v>1171593.8609699993</v>
      </c>
      <c r="F10" s="7">
        <v>191948.24832999997</v>
      </c>
      <c r="G10" s="7">
        <v>153013.68542000005</v>
      </c>
      <c r="H10" s="7">
        <v>929808.07001999987</v>
      </c>
      <c r="I10" s="7">
        <v>1069992.5034199997</v>
      </c>
      <c r="J10" s="7">
        <v>232710.15916999997</v>
      </c>
      <c r="K10" s="7">
        <v>203208.65567000007</v>
      </c>
      <c r="L10" s="7">
        <v>777491.0647499999</v>
      </c>
      <c r="M10" s="7">
        <v>1151105.5579699995</v>
      </c>
      <c r="N10" s="7">
        <v>253083.36156999992</v>
      </c>
      <c r="O10" s="7">
        <v>205787.96995999999</v>
      </c>
      <c r="P10" s="7">
        <v>960435.72018000018</v>
      </c>
      <c r="Q10" s="7">
        <v>1226461.0368999997</v>
      </c>
      <c r="R10" s="7">
        <v>283368.65512999997</v>
      </c>
      <c r="S10" s="7">
        <v>205515.95591999995</v>
      </c>
      <c r="T10" s="7">
        <v>916061.99767999956</v>
      </c>
      <c r="U10" s="7">
        <v>1330511.2679700002</v>
      </c>
      <c r="V10" s="7">
        <v>357030.54876999999</v>
      </c>
      <c r="W10" s="7">
        <v>246072.05806000001</v>
      </c>
      <c r="X10" s="7">
        <v>1033315.22352</v>
      </c>
      <c r="Y10" s="7">
        <v>1335487.8391099996</v>
      </c>
      <c r="Z10" s="7">
        <v>436411.71553999995</v>
      </c>
      <c r="AA10" s="7">
        <v>291443.32120999997</v>
      </c>
      <c r="AB10" s="7">
        <v>945106.21005000023</v>
      </c>
      <c r="AC10" s="7">
        <v>1488828.37677</v>
      </c>
      <c r="AD10" s="7">
        <v>608770.42669000023</v>
      </c>
      <c r="AE10" s="7">
        <v>469953.14669000014</v>
      </c>
      <c r="AF10" s="7">
        <v>918018.29761999997</v>
      </c>
      <c r="AG10" s="7">
        <v>1871604.4334699998</v>
      </c>
      <c r="AH10" s="7">
        <v>871130.98451999994</v>
      </c>
      <c r="AI10" s="7">
        <v>589803.46640999988</v>
      </c>
      <c r="AJ10" s="7">
        <v>1134429.35378</v>
      </c>
      <c r="AK10" s="7">
        <v>2131329.9828800005</v>
      </c>
      <c r="AL10" s="7">
        <v>1102109.6724199997</v>
      </c>
      <c r="AM10" s="7">
        <v>666326.80000000005</v>
      </c>
      <c r="AN10" s="7">
        <v>1224320.6000000001</v>
      </c>
      <c r="AO10" s="7">
        <v>2398432.5</v>
      </c>
      <c r="AP10" s="58">
        <v>1462356.5517899997</v>
      </c>
      <c r="AQ10" s="58">
        <v>901955.9</v>
      </c>
      <c r="AR10" s="58">
        <v>1317577.8</v>
      </c>
      <c r="AS10" s="58">
        <v>2815660</v>
      </c>
      <c r="AT10" s="59">
        <v>833589.3</v>
      </c>
      <c r="AU10" s="59">
        <v>494559.1</v>
      </c>
      <c r="AV10" s="59">
        <v>719092.5</v>
      </c>
      <c r="AW10" s="59">
        <v>1486385.7</v>
      </c>
      <c r="AX10" s="59">
        <v>903789.7</v>
      </c>
      <c r="AY10" s="59">
        <v>598530</v>
      </c>
      <c r="AZ10" s="59">
        <v>772452.1</v>
      </c>
      <c r="BA10" s="59">
        <v>1582701.1</v>
      </c>
    </row>
    <row r="11" spans="1:53" s="12" customFormat="1" ht="33.75">
      <c r="A11" s="10" t="s">
        <v>8</v>
      </c>
      <c r="B11" s="11"/>
      <c r="C11" s="11">
        <f>C10/C7*100</f>
        <v>46.337422837040933</v>
      </c>
      <c r="D11" s="11"/>
      <c r="E11" s="11"/>
      <c r="F11" s="11"/>
      <c r="G11" s="11">
        <f>G10/G7*100</f>
        <v>42.509066523849441</v>
      </c>
      <c r="H11" s="11"/>
      <c r="I11" s="11"/>
      <c r="J11" s="11"/>
      <c r="K11" s="11">
        <f>K10/K7*100</f>
        <v>48.24964310311843</v>
      </c>
      <c r="L11" s="11"/>
      <c r="M11" s="11"/>
      <c r="N11" s="11"/>
      <c r="O11" s="11">
        <f>O10/O7*100</f>
        <v>35.898758290483165</v>
      </c>
      <c r="P11" s="11"/>
      <c r="Q11" s="11"/>
      <c r="R11" s="11"/>
      <c r="S11" s="11">
        <f>S10/S7*100</f>
        <v>33.22497436256284</v>
      </c>
      <c r="T11" s="11"/>
      <c r="U11" s="11"/>
      <c r="V11" s="11"/>
      <c r="W11" s="11">
        <f>W10/W7*100</f>
        <v>36.377457798598904</v>
      </c>
      <c r="X11" s="11"/>
      <c r="Y11" s="11"/>
      <c r="Z11" s="11"/>
      <c r="AA11" s="11">
        <f>AA10/AA7*100</f>
        <v>40.638768846227727</v>
      </c>
      <c r="AB11" s="11"/>
      <c r="AC11" s="11"/>
      <c r="AD11" s="11"/>
      <c r="AE11" s="11">
        <f>AE10/AE7*100</f>
        <v>43.583545723594952</v>
      </c>
      <c r="AF11" s="11"/>
      <c r="AG11" s="11"/>
      <c r="AH11" s="11"/>
      <c r="AI11" s="11">
        <f>AI10/AI7*100</f>
        <v>50.392735663602608</v>
      </c>
      <c r="AJ11" s="11"/>
      <c r="AK11" s="11"/>
      <c r="AL11" s="28"/>
      <c r="AM11" s="11">
        <f>AM10/AM7*100</f>
        <v>61.494693792645059</v>
      </c>
      <c r="AN11" s="28"/>
      <c r="AO11" s="28"/>
      <c r="AP11" s="11"/>
      <c r="AQ11" s="11">
        <f t="shared" ref="AQ11" si="2">AQ10/AQ7*100</f>
        <v>64.026917891614019</v>
      </c>
      <c r="AR11" s="11"/>
      <c r="AS11" s="11"/>
      <c r="AT11" s="11"/>
      <c r="AU11" s="11">
        <f t="shared" ref="AU11" si="3">AU10/AU7*100</f>
        <v>62.855087215786284</v>
      </c>
      <c r="AV11" s="11"/>
      <c r="AW11" s="11"/>
      <c r="AX11" s="11"/>
      <c r="AY11" s="11">
        <f t="shared" ref="AY11" si="4">AY10/AY7*100</f>
        <v>65.833781827553167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B5:C5"/>
    <mergeCell ref="AL4:AO4"/>
    <mergeCell ref="AT4:AW4"/>
    <mergeCell ref="AX4:BA4"/>
    <mergeCell ref="AT5:AU5"/>
    <mergeCell ref="AV5:AW5"/>
    <mergeCell ref="AX5:AY5"/>
    <mergeCell ref="AZ5:BA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A102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25" sqref="AT25"/>
    </sheetView>
  </sheetViews>
  <sheetFormatPr defaultRowHeight="11.25"/>
  <cols>
    <col min="1" max="1" width="39.42578125" style="30" customWidth="1"/>
    <col min="2" max="2" width="10.5703125" style="30" bestFit="1" customWidth="1"/>
    <col min="3" max="9" width="10.42578125" style="30" bestFit="1" customWidth="1"/>
    <col min="10" max="10" width="12.5703125" style="30" customWidth="1"/>
    <col min="11" max="13" width="10.42578125" style="30" bestFit="1" customWidth="1"/>
    <col min="14" max="14" width="10" style="30" customWidth="1"/>
    <col min="15" max="17" width="10.42578125" style="30" bestFit="1" customWidth="1"/>
    <col min="18" max="18" width="10.42578125" style="30" customWidth="1"/>
    <col min="19" max="21" width="10.42578125" style="30" bestFit="1" customWidth="1"/>
    <col min="22" max="22" width="10.5703125" style="30" customWidth="1"/>
    <col min="23" max="23" width="10.42578125" style="30" bestFit="1" customWidth="1"/>
    <col min="24" max="25" width="9.28515625" style="30" customWidth="1"/>
    <col min="26" max="26" width="12.5703125" style="30" customWidth="1"/>
    <col min="27" max="27" width="9.28515625" style="30" customWidth="1"/>
    <col min="28" max="28" width="11.28515625" style="30" customWidth="1"/>
    <col min="29" max="29" width="9.28515625" style="30" customWidth="1"/>
    <col min="30" max="30" width="12.140625" style="30" customWidth="1"/>
    <col min="31" max="31" width="9.28515625" style="30" customWidth="1"/>
    <col min="32" max="32" width="11.28515625" style="30" customWidth="1"/>
    <col min="33" max="33" width="11.85546875" style="30" customWidth="1"/>
    <col min="34" max="34" width="11.42578125" style="30" bestFit="1" customWidth="1"/>
    <col min="35" max="35" width="10.7109375" style="30" bestFit="1" customWidth="1"/>
    <col min="36" max="36" width="11.28515625" style="30" customWidth="1"/>
    <col min="37" max="37" width="10.7109375" style="30" bestFit="1" customWidth="1"/>
    <col min="38" max="41" width="9.140625" style="30"/>
    <col min="42" max="44" width="10.85546875" style="30" customWidth="1"/>
    <col min="45" max="45" width="10.7109375" style="30" customWidth="1"/>
    <col min="46" max="16384" width="9.140625" style="30"/>
  </cols>
  <sheetData>
    <row r="1" spans="1:53" ht="12.7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</row>
    <row r="2" spans="1:53" s="2" customFormat="1" ht="12.75">
      <c r="A2" s="62" t="s">
        <v>13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4" spans="1:53" s="3" customFormat="1" ht="11.25" customHeight="1">
      <c r="A4" s="70" t="s">
        <v>14</v>
      </c>
      <c r="B4" s="66">
        <v>2015</v>
      </c>
      <c r="C4" s="66"/>
      <c r="D4" s="66"/>
      <c r="E4" s="66"/>
      <c r="F4" s="66">
        <v>2016</v>
      </c>
      <c r="G4" s="66"/>
      <c r="H4" s="66"/>
      <c r="I4" s="66"/>
      <c r="J4" s="66">
        <v>2017</v>
      </c>
      <c r="K4" s="66"/>
      <c r="L4" s="66"/>
      <c r="M4" s="66"/>
      <c r="N4" s="66">
        <v>2018</v>
      </c>
      <c r="O4" s="66"/>
      <c r="P4" s="66"/>
      <c r="Q4" s="66"/>
      <c r="R4" s="66">
        <v>2019</v>
      </c>
      <c r="S4" s="66"/>
      <c r="T4" s="66"/>
      <c r="U4" s="66"/>
      <c r="V4" s="66">
        <v>2020</v>
      </c>
      <c r="W4" s="66"/>
      <c r="X4" s="66"/>
      <c r="Y4" s="66"/>
      <c r="Z4" s="66">
        <v>2021</v>
      </c>
      <c r="AA4" s="66"/>
      <c r="AB4" s="66"/>
      <c r="AC4" s="66"/>
      <c r="AD4" s="63">
        <v>2022</v>
      </c>
      <c r="AE4" s="64"/>
      <c r="AF4" s="64"/>
      <c r="AG4" s="65"/>
      <c r="AH4" s="67" t="s">
        <v>37</v>
      </c>
      <c r="AI4" s="68"/>
      <c r="AJ4" s="68"/>
      <c r="AK4" s="69"/>
      <c r="AL4" s="73">
        <v>2024</v>
      </c>
      <c r="AM4" s="73"/>
      <c r="AN4" s="73"/>
      <c r="AO4" s="73"/>
      <c r="AP4" s="73" t="s">
        <v>40</v>
      </c>
      <c r="AQ4" s="73"/>
      <c r="AR4" s="73"/>
      <c r="AS4" s="73"/>
      <c r="AT4" s="75" t="s">
        <v>41</v>
      </c>
      <c r="AU4" s="75"/>
      <c r="AV4" s="75"/>
      <c r="AW4" s="75"/>
      <c r="AX4" s="75" t="s">
        <v>42</v>
      </c>
      <c r="AY4" s="75"/>
      <c r="AZ4" s="75"/>
      <c r="BA4" s="75"/>
    </row>
    <row r="5" spans="1:53" s="4" customFormat="1">
      <c r="A5" s="71"/>
      <c r="B5" s="66" t="s">
        <v>0</v>
      </c>
      <c r="C5" s="66"/>
      <c r="D5" s="66" t="s">
        <v>1</v>
      </c>
      <c r="E5" s="66"/>
      <c r="F5" s="66" t="s">
        <v>0</v>
      </c>
      <c r="G5" s="66"/>
      <c r="H5" s="66" t="s">
        <v>1</v>
      </c>
      <c r="I5" s="66"/>
      <c r="J5" s="66" t="s">
        <v>0</v>
      </c>
      <c r="K5" s="66"/>
      <c r="L5" s="66" t="s">
        <v>1</v>
      </c>
      <c r="M5" s="66"/>
      <c r="N5" s="66" t="s">
        <v>0</v>
      </c>
      <c r="O5" s="66"/>
      <c r="P5" s="66" t="s">
        <v>1</v>
      </c>
      <c r="Q5" s="66"/>
      <c r="R5" s="66" t="s">
        <v>0</v>
      </c>
      <c r="S5" s="66"/>
      <c r="T5" s="66" t="s">
        <v>1</v>
      </c>
      <c r="U5" s="66"/>
      <c r="V5" s="66" t="s">
        <v>0</v>
      </c>
      <c r="W5" s="66"/>
      <c r="X5" s="66" t="s">
        <v>1</v>
      </c>
      <c r="Y5" s="66"/>
      <c r="Z5" s="66" t="s">
        <v>0</v>
      </c>
      <c r="AA5" s="66"/>
      <c r="AB5" s="66" t="s">
        <v>1</v>
      </c>
      <c r="AC5" s="66"/>
      <c r="AD5" s="66" t="s">
        <v>0</v>
      </c>
      <c r="AE5" s="66"/>
      <c r="AF5" s="66" t="s">
        <v>1</v>
      </c>
      <c r="AG5" s="66"/>
      <c r="AH5" s="66" t="s">
        <v>0</v>
      </c>
      <c r="AI5" s="66"/>
      <c r="AJ5" s="66" t="s">
        <v>1</v>
      </c>
      <c r="AK5" s="66"/>
      <c r="AL5" s="66" t="s">
        <v>0</v>
      </c>
      <c r="AM5" s="66"/>
      <c r="AN5" s="66" t="s">
        <v>1</v>
      </c>
      <c r="AO5" s="66"/>
      <c r="AP5" s="66" t="s">
        <v>0</v>
      </c>
      <c r="AQ5" s="66"/>
      <c r="AR5" s="66" t="s">
        <v>1</v>
      </c>
      <c r="AS5" s="66"/>
      <c r="AT5" s="76" t="s">
        <v>0</v>
      </c>
      <c r="AU5" s="76"/>
      <c r="AV5" s="76" t="s">
        <v>1</v>
      </c>
      <c r="AW5" s="76"/>
      <c r="AX5" s="76" t="s">
        <v>0</v>
      </c>
      <c r="AY5" s="76"/>
      <c r="AZ5" s="76" t="s">
        <v>1</v>
      </c>
      <c r="BA5" s="76"/>
    </row>
    <row r="6" spans="1:53" s="3" customFormat="1" ht="45">
      <c r="A6" s="72"/>
      <c r="B6" s="29" t="s">
        <v>9</v>
      </c>
      <c r="C6" s="29" t="s">
        <v>10</v>
      </c>
      <c r="D6" s="29" t="s">
        <v>9</v>
      </c>
      <c r="E6" s="29" t="s">
        <v>10</v>
      </c>
      <c r="F6" s="29" t="s">
        <v>9</v>
      </c>
      <c r="G6" s="29" t="s">
        <v>10</v>
      </c>
      <c r="H6" s="29" t="s">
        <v>9</v>
      </c>
      <c r="I6" s="29" t="s">
        <v>10</v>
      </c>
      <c r="J6" s="29" t="s">
        <v>9</v>
      </c>
      <c r="K6" s="29" t="s">
        <v>10</v>
      </c>
      <c r="L6" s="29" t="s">
        <v>9</v>
      </c>
      <c r="M6" s="29" t="s">
        <v>10</v>
      </c>
      <c r="N6" s="29" t="s">
        <v>9</v>
      </c>
      <c r="O6" s="29" t="s">
        <v>10</v>
      </c>
      <c r="P6" s="29" t="s">
        <v>9</v>
      </c>
      <c r="Q6" s="29" t="s">
        <v>10</v>
      </c>
      <c r="R6" s="29" t="s">
        <v>9</v>
      </c>
      <c r="S6" s="29" t="s">
        <v>10</v>
      </c>
      <c r="T6" s="29" t="s">
        <v>9</v>
      </c>
      <c r="U6" s="29" t="s">
        <v>10</v>
      </c>
      <c r="V6" s="29" t="s">
        <v>9</v>
      </c>
      <c r="W6" s="29" t="s">
        <v>10</v>
      </c>
      <c r="X6" s="29" t="s">
        <v>9</v>
      </c>
      <c r="Y6" s="29" t="s">
        <v>10</v>
      </c>
      <c r="Z6" s="29" t="s">
        <v>9</v>
      </c>
      <c r="AA6" s="29" t="s">
        <v>10</v>
      </c>
      <c r="AB6" s="29" t="s">
        <v>9</v>
      </c>
      <c r="AC6" s="29" t="s">
        <v>10</v>
      </c>
      <c r="AD6" s="29" t="s">
        <v>9</v>
      </c>
      <c r="AE6" s="29" t="s">
        <v>10</v>
      </c>
      <c r="AF6" s="29" t="s">
        <v>9</v>
      </c>
      <c r="AG6" s="29" t="s">
        <v>10</v>
      </c>
      <c r="AH6" s="29" t="s">
        <v>9</v>
      </c>
      <c r="AI6" s="29" t="s">
        <v>10</v>
      </c>
      <c r="AJ6" s="29" t="s">
        <v>9</v>
      </c>
      <c r="AK6" s="29" t="s">
        <v>10</v>
      </c>
      <c r="AL6" s="29" t="s">
        <v>9</v>
      </c>
      <c r="AM6" s="29" t="s">
        <v>10</v>
      </c>
      <c r="AN6" s="29" t="s">
        <v>9</v>
      </c>
      <c r="AO6" s="29" t="s">
        <v>10</v>
      </c>
      <c r="AP6" s="29" t="s">
        <v>9</v>
      </c>
      <c r="AQ6" s="29" t="s">
        <v>10</v>
      </c>
      <c r="AR6" s="29" t="s">
        <v>9</v>
      </c>
      <c r="AS6" s="29" t="s">
        <v>10</v>
      </c>
      <c r="AT6" s="29" t="s">
        <v>9</v>
      </c>
      <c r="AU6" s="29" t="s">
        <v>10</v>
      </c>
      <c r="AV6" s="29" t="s">
        <v>9</v>
      </c>
      <c r="AW6" s="29" t="s">
        <v>10</v>
      </c>
      <c r="AX6" s="29" t="s">
        <v>9</v>
      </c>
      <c r="AY6" s="29" t="s">
        <v>10</v>
      </c>
      <c r="AZ6" s="29" t="s">
        <v>9</v>
      </c>
      <c r="BA6" s="29" t="s">
        <v>10</v>
      </c>
    </row>
    <row r="7" spans="1:53" s="8" customFormat="1" ht="30.75" customHeight="1">
      <c r="A7" s="33" t="s">
        <v>4</v>
      </c>
      <c r="B7" s="7">
        <f>B8+B9+B10</f>
        <v>779124.40014000004</v>
      </c>
      <c r="C7" s="7">
        <f t="shared" ref="C7:AK7" si="0">C8+C9+C10</f>
        <v>246444.06631999993</v>
      </c>
      <c r="D7" s="7">
        <f t="shared" si="0"/>
        <v>232327.28809999995</v>
      </c>
      <c r="E7" s="7">
        <f t="shared" si="0"/>
        <v>181443.23691000001</v>
      </c>
      <c r="F7" s="7">
        <f t="shared" si="0"/>
        <v>865331.11584999983</v>
      </c>
      <c r="G7" s="7">
        <f t="shared" si="0"/>
        <v>229946.45024000006</v>
      </c>
      <c r="H7" s="7">
        <f t="shared" si="0"/>
        <v>145514.05833999999</v>
      </c>
      <c r="I7" s="7">
        <f t="shared" si="0"/>
        <v>114365.18565999999</v>
      </c>
      <c r="J7" s="7">
        <f t="shared" si="0"/>
        <v>826262.37172000017</v>
      </c>
      <c r="K7" s="7">
        <f t="shared" si="0"/>
        <v>237311.22306000002</v>
      </c>
      <c r="L7" s="7">
        <f t="shared" si="0"/>
        <v>195063.86096000002</v>
      </c>
      <c r="M7" s="7">
        <f t="shared" si="0"/>
        <v>143778.58456000002</v>
      </c>
      <c r="N7" s="7">
        <f t="shared" si="0"/>
        <v>814020.39564</v>
      </c>
      <c r="O7" s="7">
        <f t="shared" si="0"/>
        <v>210663.55895999999</v>
      </c>
      <c r="P7" s="7">
        <f t="shared" si="0"/>
        <v>274740.35822999995</v>
      </c>
      <c r="Q7" s="7">
        <f t="shared" si="0"/>
        <v>185521.38364000001</v>
      </c>
      <c r="R7" s="7">
        <f t="shared" si="0"/>
        <v>719263.0271699999</v>
      </c>
      <c r="S7" s="7">
        <f t="shared" si="0"/>
        <v>223472.80576000002</v>
      </c>
      <c r="T7" s="7">
        <f t="shared" si="0"/>
        <v>280869.57388000004</v>
      </c>
      <c r="U7" s="7">
        <f t="shared" si="0"/>
        <v>175728.80115999997</v>
      </c>
      <c r="V7" s="7">
        <f t="shared" si="0"/>
        <v>688022.78996000008</v>
      </c>
      <c r="W7" s="7">
        <f t="shared" si="0"/>
        <v>222220.86824000004</v>
      </c>
      <c r="X7" s="7">
        <f t="shared" si="0"/>
        <v>214261.28673999998</v>
      </c>
      <c r="Y7" s="7">
        <f t="shared" si="0"/>
        <v>151290.56655000008</v>
      </c>
      <c r="Z7" s="7">
        <f t="shared" si="0"/>
        <v>606412.20738000004</v>
      </c>
      <c r="AA7" s="7">
        <f t="shared" si="0"/>
        <v>242649.46968000004</v>
      </c>
      <c r="AB7" s="7">
        <f t="shared" si="0"/>
        <v>197850.41878000001</v>
      </c>
      <c r="AC7" s="7">
        <f t="shared" si="0"/>
        <v>157586.07524000003</v>
      </c>
      <c r="AD7" s="7">
        <f t="shared" si="0"/>
        <v>670118.61090000009</v>
      </c>
      <c r="AE7" s="7">
        <f t="shared" si="0"/>
        <v>276885.92654000001</v>
      </c>
      <c r="AF7" s="7">
        <f t="shared" si="0"/>
        <v>227036.24933000002</v>
      </c>
      <c r="AG7" s="7">
        <f t="shared" si="0"/>
        <v>206252.25938</v>
      </c>
      <c r="AH7" s="7">
        <f t="shared" si="0"/>
        <v>780444.30116999999</v>
      </c>
      <c r="AI7" s="7">
        <f t="shared" si="0"/>
        <v>232607.63339000003</v>
      </c>
      <c r="AJ7" s="7">
        <f t="shared" si="0"/>
        <v>373065.50549000007</v>
      </c>
      <c r="AK7" s="7">
        <f t="shared" si="0"/>
        <v>247287.53946999993</v>
      </c>
      <c r="AL7" s="7">
        <f t="shared" ref="AL7:AS7" si="1">AL8+AL9+AL10</f>
        <v>824683.00444000016</v>
      </c>
      <c r="AM7" s="7">
        <f t="shared" si="1"/>
        <v>238647.4</v>
      </c>
      <c r="AN7" s="7">
        <f t="shared" si="1"/>
        <v>289206.19999999995</v>
      </c>
      <c r="AO7" s="7">
        <f t="shared" si="1"/>
        <v>228902.8</v>
      </c>
      <c r="AP7" s="7">
        <f t="shared" si="1"/>
        <v>728211.25321000011</v>
      </c>
      <c r="AQ7" s="7">
        <f t="shared" si="1"/>
        <v>202481</v>
      </c>
      <c r="AR7" s="7">
        <f t="shared" si="1"/>
        <v>156804.79999999999</v>
      </c>
      <c r="AS7" s="7">
        <f t="shared" si="1"/>
        <v>196043.8</v>
      </c>
      <c r="AT7" s="7">
        <f t="shared" ref="AT7:BA7" si="2">AT8+AT9+AT10</f>
        <v>345514.1</v>
      </c>
      <c r="AU7" s="7">
        <f t="shared" si="2"/>
        <v>103239.6</v>
      </c>
      <c r="AV7" s="7">
        <f t="shared" si="2"/>
        <v>86263.9</v>
      </c>
      <c r="AW7" s="7">
        <f t="shared" si="2"/>
        <v>107357.1</v>
      </c>
      <c r="AX7" s="7">
        <f t="shared" si="2"/>
        <v>423505.5</v>
      </c>
      <c r="AY7" s="7">
        <f t="shared" si="2"/>
        <v>129094.1</v>
      </c>
      <c r="AZ7" s="7">
        <f t="shared" si="2"/>
        <v>91041.600000000006</v>
      </c>
      <c r="BA7" s="7">
        <f t="shared" si="2"/>
        <v>114900.6</v>
      </c>
    </row>
    <row r="8" spans="1:53" s="8" customFormat="1" ht="30" customHeight="1">
      <c r="A8" s="6" t="s">
        <v>5</v>
      </c>
      <c r="B8" s="7">
        <v>141337.891</v>
      </c>
      <c r="C8" s="7">
        <v>31565.027729999994</v>
      </c>
      <c r="D8" s="7">
        <v>172495.24027999997</v>
      </c>
      <c r="E8" s="7">
        <v>112793.33324999998</v>
      </c>
      <c r="F8" s="7">
        <v>196262.48752999998</v>
      </c>
      <c r="G8" s="7">
        <v>33526.386580000006</v>
      </c>
      <c r="H8" s="7">
        <v>103430.49759000003</v>
      </c>
      <c r="I8" s="7">
        <v>62546.140350000001</v>
      </c>
      <c r="J8" s="7">
        <v>193931.09199000002</v>
      </c>
      <c r="K8" s="7">
        <v>34682.079010000001</v>
      </c>
      <c r="L8" s="7">
        <v>129578.45538000001</v>
      </c>
      <c r="M8" s="7">
        <v>69255.238160000008</v>
      </c>
      <c r="N8" s="7">
        <v>243320.69076999993</v>
      </c>
      <c r="O8" s="7">
        <v>38850.731530000005</v>
      </c>
      <c r="P8" s="7">
        <v>202361.75049999997</v>
      </c>
      <c r="Q8" s="7">
        <v>92146.208400000018</v>
      </c>
      <c r="R8" s="7">
        <v>262132.73014999999</v>
      </c>
      <c r="S8" s="7">
        <v>42978.150620000015</v>
      </c>
      <c r="T8" s="7">
        <v>189959.67015000005</v>
      </c>
      <c r="U8" s="7">
        <v>78059.415140000012</v>
      </c>
      <c r="V8" s="7">
        <v>284152.59630999994</v>
      </c>
      <c r="W8" s="7">
        <v>52857.488919999996</v>
      </c>
      <c r="X8" s="7">
        <v>127213.32252999999</v>
      </c>
      <c r="Y8" s="7">
        <v>53246.064559999992</v>
      </c>
      <c r="Z8" s="7">
        <v>286944.33119000006</v>
      </c>
      <c r="AA8" s="7">
        <v>58867.137630000005</v>
      </c>
      <c r="AB8" s="7">
        <v>99551.11516999999</v>
      </c>
      <c r="AC8" s="7">
        <v>36895.865839999999</v>
      </c>
      <c r="AD8" s="7">
        <v>333169.20710000006</v>
      </c>
      <c r="AE8" s="7">
        <v>81496.586519999997</v>
      </c>
      <c r="AF8" s="7">
        <v>116410.48790000002</v>
      </c>
      <c r="AG8" s="7">
        <v>56676.714330000003</v>
      </c>
      <c r="AH8" s="7">
        <v>450400.40338999999</v>
      </c>
      <c r="AI8" s="7">
        <v>88395.688870000013</v>
      </c>
      <c r="AJ8" s="7">
        <v>213019.52730000005</v>
      </c>
      <c r="AK8" s="7">
        <v>71199.180209999991</v>
      </c>
      <c r="AL8" s="7">
        <v>433301.72171000007</v>
      </c>
      <c r="AM8" s="7">
        <v>64790.9</v>
      </c>
      <c r="AN8" s="7">
        <v>139711.4</v>
      </c>
      <c r="AO8" s="7">
        <v>53115</v>
      </c>
      <c r="AP8" s="56">
        <v>381891.00871000002</v>
      </c>
      <c r="AQ8" s="56">
        <v>62582.6</v>
      </c>
      <c r="AR8" s="56">
        <v>48903.199999999997</v>
      </c>
      <c r="AS8" s="56">
        <v>30346</v>
      </c>
      <c r="AT8" s="59">
        <v>153600.1</v>
      </c>
      <c r="AU8" s="59">
        <v>26798.5</v>
      </c>
      <c r="AV8" s="59">
        <v>26640.400000000001</v>
      </c>
      <c r="AW8" s="59">
        <v>20311</v>
      </c>
      <c r="AX8" s="59">
        <v>211069.1</v>
      </c>
      <c r="AY8" s="59">
        <v>45099.5</v>
      </c>
      <c r="AZ8" s="59">
        <v>32621.8</v>
      </c>
      <c r="BA8" s="59">
        <v>19609.7</v>
      </c>
    </row>
    <row r="9" spans="1:53" s="8" customFormat="1" ht="22.5">
      <c r="A9" s="9" t="s">
        <v>6</v>
      </c>
      <c r="B9" s="7">
        <v>2528.2840000000001</v>
      </c>
      <c r="C9" s="7">
        <v>4226.6678300000003</v>
      </c>
      <c r="D9" s="7">
        <v>2544.7332499999998</v>
      </c>
      <c r="E9" s="7">
        <v>2631.49782</v>
      </c>
      <c r="F9" s="7">
        <v>3315.0990000000002</v>
      </c>
      <c r="G9" s="7">
        <v>3303.6657700000001</v>
      </c>
      <c r="H9" s="7">
        <v>3873.4643599999995</v>
      </c>
      <c r="I9" s="7">
        <v>4027.8133399999997</v>
      </c>
      <c r="J9" s="7">
        <v>4254.7293500000005</v>
      </c>
      <c r="K9" s="7">
        <v>5447.9303700000009</v>
      </c>
      <c r="L9" s="7">
        <v>4952.4132999999983</v>
      </c>
      <c r="M9" s="7">
        <v>5134.8519299999998</v>
      </c>
      <c r="N9" s="7">
        <v>6637.4521000000004</v>
      </c>
      <c r="O9" s="7">
        <v>6984.6500500000002</v>
      </c>
      <c r="P9" s="7">
        <v>2001.2922000000005</v>
      </c>
      <c r="Q9" s="7">
        <v>3890.9605899999997</v>
      </c>
      <c r="R9" s="7">
        <v>4164.930879999999</v>
      </c>
      <c r="S9" s="7">
        <v>7325.2338500000005</v>
      </c>
      <c r="T9" s="7">
        <v>2396.1425599999989</v>
      </c>
      <c r="U9" s="7">
        <v>4626.3524099999995</v>
      </c>
      <c r="V9" s="7">
        <v>1885.5495000000001</v>
      </c>
      <c r="W9" s="7">
        <v>2140.8599400000003</v>
      </c>
      <c r="X9" s="7">
        <v>2759.8169999999996</v>
      </c>
      <c r="Y9" s="7">
        <v>4408.7653099999998</v>
      </c>
      <c r="Z9" s="7">
        <v>4891.2723999999998</v>
      </c>
      <c r="AA9" s="7">
        <v>4120.6965099999998</v>
      </c>
      <c r="AB9" s="7">
        <v>2513.75909</v>
      </c>
      <c r="AC9" s="7">
        <v>5140.1783300000016</v>
      </c>
      <c r="AD9" s="7">
        <v>2122.4688200000001</v>
      </c>
      <c r="AE9" s="7">
        <v>3374.5803000000001</v>
      </c>
      <c r="AF9" s="7">
        <v>2706.3922300000004</v>
      </c>
      <c r="AG9" s="7">
        <v>5064.3122900000008</v>
      </c>
      <c r="AH9" s="7">
        <v>2200.9272000000001</v>
      </c>
      <c r="AI9" s="7">
        <v>1792.7881900000002</v>
      </c>
      <c r="AJ9" s="7">
        <v>2764.5789200000004</v>
      </c>
      <c r="AK9" s="7">
        <v>5252.7046200000023</v>
      </c>
      <c r="AL9" s="7">
        <v>5564.4130000000005</v>
      </c>
      <c r="AM9" s="7">
        <v>5360.5</v>
      </c>
      <c r="AN9" s="7">
        <v>4398.8</v>
      </c>
      <c r="AO9" s="7">
        <v>8980.5</v>
      </c>
      <c r="AP9" s="58">
        <v>4563.4055900000003</v>
      </c>
      <c r="AQ9" s="58">
        <v>2933</v>
      </c>
      <c r="AR9" s="58">
        <v>6230.3</v>
      </c>
      <c r="AS9" s="58">
        <v>11031.8</v>
      </c>
      <c r="AT9" s="59">
        <v>2756.0999999999995</v>
      </c>
      <c r="AU9" s="59">
        <v>1710.2999999999997</v>
      </c>
      <c r="AV9" s="59">
        <v>3840.1000000000004</v>
      </c>
      <c r="AW9" s="59">
        <v>6184</v>
      </c>
      <c r="AX9" s="59">
        <v>1158.3</v>
      </c>
      <c r="AY9" s="59">
        <v>887.9</v>
      </c>
      <c r="AZ9" s="59">
        <v>993.40000000000009</v>
      </c>
      <c r="BA9" s="59">
        <v>3918.2000000000003</v>
      </c>
    </row>
    <row r="10" spans="1:53" s="8" customFormat="1" ht="22.5">
      <c r="A10" s="9" t="s">
        <v>11</v>
      </c>
      <c r="B10" s="7">
        <v>635258.22514</v>
      </c>
      <c r="C10" s="7">
        <v>210652.37075999993</v>
      </c>
      <c r="D10" s="7">
        <v>57287.314570000002</v>
      </c>
      <c r="E10" s="7">
        <v>66018.405840000021</v>
      </c>
      <c r="F10" s="7">
        <v>665753.52931999986</v>
      </c>
      <c r="G10" s="7">
        <v>193116.39789000005</v>
      </c>
      <c r="H10" s="7">
        <v>38210.096389999977</v>
      </c>
      <c r="I10" s="7">
        <v>47791.231969999993</v>
      </c>
      <c r="J10" s="7">
        <v>628076.55038000015</v>
      </c>
      <c r="K10" s="7">
        <v>197181.21368000002</v>
      </c>
      <c r="L10" s="7">
        <v>60532.99228000002</v>
      </c>
      <c r="M10" s="7">
        <v>69388.494470000005</v>
      </c>
      <c r="N10" s="7">
        <v>564062.25277000002</v>
      </c>
      <c r="O10" s="7">
        <v>164828.17738000001</v>
      </c>
      <c r="P10" s="7">
        <v>70377.315530000007</v>
      </c>
      <c r="Q10" s="7">
        <v>89484.214649999994</v>
      </c>
      <c r="R10" s="7">
        <v>452965.36614</v>
      </c>
      <c r="S10" s="7">
        <v>173169.42129</v>
      </c>
      <c r="T10" s="7">
        <v>88513.761169999983</v>
      </c>
      <c r="U10" s="7">
        <v>93043.033609999969</v>
      </c>
      <c r="V10" s="7">
        <v>401984.64415000012</v>
      </c>
      <c r="W10" s="7">
        <v>167222.51938000004</v>
      </c>
      <c r="X10" s="7">
        <v>84288.147209999996</v>
      </c>
      <c r="Y10" s="7">
        <v>93635.736680000075</v>
      </c>
      <c r="Z10" s="7">
        <v>314576.60378999996</v>
      </c>
      <c r="AA10" s="7">
        <v>179661.63554000005</v>
      </c>
      <c r="AB10" s="7">
        <v>95785.544519999996</v>
      </c>
      <c r="AC10" s="7">
        <v>115550.03107000004</v>
      </c>
      <c r="AD10" s="7">
        <v>334826.93498000002</v>
      </c>
      <c r="AE10" s="7">
        <v>192014.75972000003</v>
      </c>
      <c r="AF10" s="7">
        <v>107919.36920000002</v>
      </c>
      <c r="AG10" s="7">
        <v>144511.23275999998</v>
      </c>
      <c r="AH10" s="7">
        <v>327842.97058000002</v>
      </c>
      <c r="AI10" s="7">
        <v>142419.15633000003</v>
      </c>
      <c r="AJ10" s="7">
        <v>157281.39927000002</v>
      </c>
      <c r="AK10" s="7">
        <v>170835.65463999994</v>
      </c>
      <c r="AL10" s="7">
        <v>385816.86973000009</v>
      </c>
      <c r="AM10" s="7">
        <v>168496</v>
      </c>
      <c r="AN10" s="7">
        <v>145096</v>
      </c>
      <c r="AO10" s="7">
        <v>166807.29999999999</v>
      </c>
      <c r="AP10" s="58">
        <v>341756.83891000011</v>
      </c>
      <c r="AQ10" s="58">
        <v>136965.4</v>
      </c>
      <c r="AR10" s="58">
        <v>101671.3</v>
      </c>
      <c r="AS10" s="58">
        <v>154666</v>
      </c>
      <c r="AT10" s="59">
        <v>189157.9</v>
      </c>
      <c r="AU10" s="59">
        <v>74730.8</v>
      </c>
      <c r="AV10" s="59">
        <v>55783.4</v>
      </c>
      <c r="AW10" s="59">
        <v>80862.100000000006</v>
      </c>
      <c r="AX10" s="59">
        <v>211278.1</v>
      </c>
      <c r="AY10" s="59">
        <v>83106.7</v>
      </c>
      <c r="AZ10" s="59">
        <v>57426.400000000001</v>
      </c>
      <c r="BA10" s="59">
        <v>91372.7</v>
      </c>
    </row>
    <row r="11" spans="1:53" s="12" customFormat="1" ht="33.75">
      <c r="A11" s="10" t="s">
        <v>8</v>
      </c>
      <c r="B11" s="11"/>
      <c r="C11" s="11">
        <f>C10/C7*100</f>
        <v>85.476746876297042</v>
      </c>
      <c r="D11" s="11"/>
      <c r="E11" s="11"/>
      <c r="F11" s="11"/>
      <c r="G11" s="11">
        <f>G10/G7*100</f>
        <v>83.983204649795766</v>
      </c>
      <c r="H11" s="11"/>
      <c r="I11" s="11"/>
      <c r="J11" s="11"/>
      <c r="K11" s="11">
        <f>K10/K7*100</f>
        <v>83.089712798853242</v>
      </c>
      <c r="L11" s="11"/>
      <c r="M11" s="11"/>
      <c r="N11" s="11"/>
      <c r="O11" s="11">
        <f>O10/O7*100</f>
        <v>78.242377653601196</v>
      </c>
      <c r="P11" s="11"/>
      <c r="Q11" s="11"/>
      <c r="R11" s="11"/>
      <c r="S11" s="11">
        <f>S10/S7*100</f>
        <v>77.490153981409421</v>
      </c>
      <c r="T11" s="11"/>
      <c r="U11" s="11"/>
      <c r="V11" s="11"/>
      <c r="W11" s="11">
        <f>W10/W7*100</f>
        <v>75.250592216838328</v>
      </c>
      <c r="X11" s="11"/>
      <c r="Y11" s="11"/>
      <c r="Z11" s="11"/>
      <c r="AA11" s="11">
        <f>AA10/AA7*100</f>
        <v>74.041635358582596</v>
      </c>
      <c r="AB11" s="11"/>
      <c r="AC11" s="11"/>
      <c r="AD11" s="11"/>
      <c r="AE11" s="11">
        <f>AE10/AE7*100</f>
        <v>69.347966550499578</v>
      </c>
      <c r="AF11" s="11"/>
      <c r="AG11" s="11"/>
      <c r="AH11" s="11"/>
      <c r="AI11" s="11">
        <f>AI10/AI7*100</f>
        <v>61.227206628775555</v>
      </c>
      <c r="AJ11" s="11"/>
      <c r="AK11" s="11"/>
      <c r="AL11" s="28"/>
      <c r="AM11" s="11">
        <f>AM10/AM7*100</f>
        <v>70.60458232522123</v>
      </c>
      <c r="AN11" s="28"/>
      <c r="AO11" s="28"/>
      <c r="AP11" s="11"/>
      <c r="AQ11" s="11">
        <f t="shared" ref="AQ11" si="3">AQ10/AQ7*100</f>
        <v>67.643581373067093</v>
      </c>
      <c r="AR11" s="11"/>
      <c r="AS11" s="11"/>
      <c r="AT11" s="11"/>
      <c r="AU11" s="11">
        <f t="shared" ref="AU11" si="4">AU10/AU7*100</f>
        <v>72.385789948818086</v>
      </c>
      <c r="AV11" s="11"/>
      <c r="AW11" s="11"/>
      <c r="AX11" s="11"/>
      <c r="AY11" s="11">
        <f t="shared" ref="AY11" si="5">AY10/AY7*100</f>
        <v>64.376838290828147</v>
      </c>
      <c r="AZ11" s="11"/>
      <c r="BA11" s="11"/>
    </row>
    <row r="12" spans="1:53">
      <c r="AH12" s="31"/>
      <c r="AI12" s="31"/>
      <c r="AJ12" s="31"/>
      <c r="AK12" s="31"/>
    </row>
    <row r="13" spans="1:53" s="2" customFormat="1">
      <c r="A13" s="74" t="s">
        <v>34</v>
      </c>
      <c r="B13" s="74"/>
      <c r="N13" s="3"/>
      <c r="O13" s="3"/>
      <c r="P13" s="3"/>
      <c r="Q13" s="3"/>
      <c r="R13" s="3"/>
      <c r="S13" s="3"/>
      <c r="T13" s="3"/>
      <c r="AP13" s="3"/>
      <c r="AQ13" s="3"/>
      <c r="AR13" s="3"/>
      <c r="AS13" s="3"/>
    </row>
    <row r="14" spans="1:53">
      <c r="AG14" s="31"/>
      <c r="AH14" s="17"/>
      <c r="AI14" s="17"/>
      <c r="AJ14" s="17"/>
      <c r="AK14" s="17"/>
      <c r="AL14" s="32"/>
      <c r="AM14" s="32"/>
      <c r="AN14" s="32"/>
      <c r="AO14" s="32"/>
      <c r="AP14" s="3"/>
      <c r="AQ14" s="3"/>
      <c r="AR14" s="3"/>
      <c r="AS14" s="3"/>
    </row>
    <row r="15" spans="1:53">
      <c r="AG15" s="31"/>
      <c r="AH15" s="17"/>
      <c r="AI15" s="17"/>
      <c r="AJ15" s="17"/>
      <c r="AK15" s="17"/>
      <c r="AL15" s="32"/>
      <c r="AM15" s="32"/>
      <c r="AN15" s="32"/>
      <c r="AO15" s="32"/>
      <c r="AP15" s="3"/>
      <c r="AQ15" s="3"/>
      <c r="AR15" s="3"/>
      <c r="AS15" s="3"/>
    </row>
    <row r="16" spans="1:53">
      <c r="AG16" s="31"/>
      <c r="AH16" s="17"/>
      <c r="AI16" s="17"/>
      <c r="AJ16" s="17"/>
      <c r="AK16" s="17"/>
      <c r="AL16" s="32"/>
      <c r="AM16" s="32"/>
      <c r="AN16" s="32"/>
      <c r="AO16" s="32"/>
      <c r="AP16" s="32"/>
      <c r="AQ16" s="32"/>
      <c r="AR16" s="32"/>
      <c r="AS16" s="32"/>
    </row>
    <row r="17" spans="8:45">
      <c r="AG17" s="31"/>
      <c r="AH17" s="17"/>
      <c r="AI17" s="17"/>
      <c r="AJ17" s="17"/>
      <c r="AK17" s="17"/>
      <c r="AL17" s="32"/>
      <c r="AM17" s="32"/>
      <c r="AN17" s="32"/>
      <c r="AO17" s="32"/>
      <c r="AP17" s="17"/>
      <c r="AQ17" s="17"/>
      <c r="AR17" s="17"/>
      <c r="AS17" s="17"/>
    </row>
    <row r="18" spans="8:45">
      <c r="AG18" s="31"/>
      <c r="AH18" s="17"/>
      <c r="AI18" s="17"/>
      <c r="AJ18" s="17"/>
      <c r="AK18" s="17"/>
      <c r="AL18" s="32"/>
      <c r="AM18" s="32"/>
      <c r="AN18" s="32"/>
      <c r="AO18" s="32"/>
      <c r="AP18" s="17"/>
      <c r="AQ18" s="17"/>
      <c r="AR18" s="17"/>
      <c r="AS18" s="17"/>
    </row>
    <row r="19" spans="8:45">
      <c r="AG19" s="31"/>
      <c r="AH19" s="20"/>
      <c r="AI19" s="20"/>
      <c r="AJ19" s="20"/>
      <c r="AK19" s="20"/>
      <c r="AL19" s="32"/>
      <c r="AM19" s="32"/>
      <c r="AN19" s="32"/>
      <c r="AO19" s="32"/>
      <c r="AP19" s="17"/>
      <c r="AQ19" s="17"/>
      <c r="AR19" s="17"/>
      <c r="AS19" s="17"/>
    </row>
    <row r="20" spans="8:45">
      <c r="AG20" s="31"/>
      <c r="AH20" s="21"/>
      <c r="AI20" s="21"/>
      <c r="AJ20" s="21"/>
      <c r="AK20" s="21"/>
      <c r="AL20" s="32"/>
      <c r="AM20" s="32"/>
      <c r="AN20" s="32"/>
      <c r="AO20" s="32"/>
      <c r="AP20" s="20"/>
      <c r="AQ20" s="20"/>
      <c r="AR20" s="20"/>
      <c r="AS20" s="20"/>
    </row>
    <row r="21" spans="8:45">
      <c r="J21" s="8"/>
      <c r="K21" s="8"/>
      <c r="AH21" s="23"/>
      <c r="AI21" s="23"/>
      <c r="AJ21" s="23"/>
      <c r="AK21" s="23"/>
      <c r="AL21" s="32"/>
      <c r="AM21" s="32"/>
      <c r="AN21" s="32"/>
      <c r="AO21" s="32"/>
      <c r="AP21" s="20"/>
      <c r="AQ21" s="20"/>
      <c r="AR21" s="20"/>
      <c r="AS21" s="20"/>
    </row>
    <row r="22" spans="8:45">
      <c r="H22" s="24"/>
      <c r="I22" s="24"/>
      <c r="J22" s="25"/>
      <c r="K22" s="25"/>
      <c r="L22" s="24"/>
      <c r="M22" s="24"/>
      <c r="N22" s="24"/>
      <c r="O22" s="24"/>
      <c r="AH22" s="23"/>
      <c r="AI22" s="23"/>
      <c r="AJ22" s="23"/>
      <c r="AK22" s="23"/>
      <c r="AL22" s="32"/>
      <c r="AM22" s="32"/>
      <c r="AN22" s="32"/>
      <c r="AO22" s="32"/>
      <c r="AP22" s="17"/>
      <c r="AQ22" s="17"/>
      <c r="AR22" s="17"/>
      <c r="AS22" s="17"/>
    </row>
    <row r="23" spans="8:45">
      <c r="H23" s="24"/>
      <c r="I23" s="24"/>
      <c r="J23" s="25"/>
      <c r="K23" s="25"/>
      <c r="L23" s="24"/>
      <c r="M23" s="24"/>
      <c r="N23" s="24"/>
      <c r="O23" s="24"/>
      <c r="AH23" s="23"/>
      <c r="AI23" s="23"/>
      <c r="AJ23" s="23"/>
      <c r="AK23" s="23"/>
      <c r="AL23" s="32"/>
      <c r="AM23" s="32"/>
      <c r="AN23" s="32"/>
      <c r="AO23" s="32"/>
      <c r="AP23" s="17"/>
      <c r="AQ23" s="17"/>
      <c r="AR23" s="17"/>
      <c r="AS23" s="17"/>
    </row>
    <row r="24" spans="8:45">
      <c r="H24" s="24"/>
      <c r="I24" s="24"/>
      <c r="J24" s="25"/>
      <c r="K24" s="25"/>
      <c r="L24" s="24"/>
      <c r="M24" s="24"/>
      <c r="N24" s="24"/>
      <c r="O24" s="24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8:45">
      <c r="H25" s="24"/>
      <c r="I25" s="24"/>
      <c r="J25" s="25"/>
      <c r="K25" s="25"/>
      <c r="L25" s="24"/>
      <c r="M25" s="24"/>
      <c r="N25" s="24"/>
      <c r="O25" s="24"/>
      <c r="AH25" s="17"/>
      <c r="AI25" s="17"/>
      <c r="AJ25" s="17"/>
      <c r="AK25" s="17"/>
      <c r="AL25" s="32"/>
      <c r="AM25" s="32"/>
      <c r="AN25" s="32"/>
      <c r="AO25" s="32"/>
      <c r="AP25" s="32"/>
      <c r="AQ25" s="32"/>
      <c r="AR25" s="32"/>
      <c r="AS25" s="32"/>
    </row>
    <row r="26" spans="8:45">
      <c r="H26" s="24"/>
      <c r="I26" s="24"/>
      <c r="J26" s="25"/>
      <c r="K26" s="25"/>
      <c r="L26" s="24"/>
      <c r="M26" s="24"/>
      <c r="N26" s="24"/>
      <c r="O26" s="24"/>
      <c r="AH26" s="17"/>
      <c r="AI26" s="17"/>
      <c r="AJ26" s="17"/>
      <c r="AK26" s="17"/>
      <c r="AL26" s="32"/>
      <c r="AM26" s="32"/>
      <c r="AN26" s="32"/>
      <c r="AO26" s="32"/>
      <c r="AP26" s="32"/>
      <c r="AQ26" s="32"/>
      <c r="AR26" s="32"/>
      <c r="AS26" s="32"/>
    </row>
    <row r="27" spans="8:45">
      <c r="AH27" s="17"/>
      <c r="AI27" s="17"/>
      <c r="AJ27" s="17"/>
      <c r="AK27" s="17"/>
      <c r="AL27" s="32"/>
      <c r="AM27" s="32"/>
      <c r="AN27" s="32"/>
      <c r="AO27" s="32"/>
      <c r="AP27" s="32"/>
      <c r="AQ27" s="32"/>
      <c r="AR27" s="32"/>
      <c r="AS27" s="32"/>
    </row>
    <row r="28" spans="8:45"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</row>
    <row r="29" spans="8:45">
      <c r="AH29" s="17"/>
      <c r="AI29" s="17"/>
      <c r="AJ29" s="17"/>
      <c r="AK29" s="17"/>
      <c r="AL29" s="32"/>
      <c r="AM29" s="32"/>
      <c r="AN29" s="32"/>
      <c r="AO29" s="32"/>
      <c r="AP29" s="32"/>
      <c r="AQ29" s="32"/>
      <c r="AR29" s="32"/>
      <c r="AS29" s="32"/>
    </row>
    <row r="30" spans="8:45">
      <c r="AH30" s="17"/>
      <c r="AI30" s="17"/>
      <c r="AJ30" s="17"/>
      <c r="AK30" s="17"/>
      <c r="AL30" s="32"/>
      <c r="AM30" s="32"/>
      <c r="AN30" s="32"/>
      <c r="AO30" s="32"/>
      <c r="AP30" s="32"/>
      <c r="AQ30" s="32"/>
      <c r="AR30" s="32"/>
      <c r="AS30" s="32"/>
    </row>
    <row r="31" spans="8:45">
      <c r="AH31" s="17"/>
      <c r="AI31" s="17"/>
      <c r="AJ31" s="17"/>
      <c r="AK31" s="17"/>
      <c r="AL31" s="32"/>
      <c r="AM31" s="32"/>
      <c r="AN31" s="32"/>
      <c r="AO31" s="32"/>
      <c r="AP31" s="32"/>
      <c r="AQ31" s="32"/>
      <c r="AR31" s="32"/>
      <c r="AS31" s="32"/>
    </row>
    <row r="32" spans="8:45"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34:45">
      <c r="AH33" s="21"/>
      <c r="AI33" s="21"/>
      <c r="AJ33" s="21"/>
      <c r="AK33" s="21"/>
      <c r="AL33" s="32"/>
      <c r="AM33" s="32"/>
      <c r="AN33" s="32"/>
      <c r="AO33" s="32"/>
      <c r="AP33" s="32"/>
      <c r="AQ33" s="32"/>
      <c r="AR33" s="32"/>
      <c r="AS33" s="32"/>
    </row>
    <row r="34" spans="34:45">
      <c r="AH34" s="17"/>
      <c r="AI34" s="17"/>
      <c r="AJ34" s="17"/>
      <c r="AK34" s="17"/>
      <c r="AL34" s="32"/>
      <c r="AM34" s="32"/>
      <c r="AN34" s="32"/>
      <c r="AO34" s="32"/>
      <c r="AP34" s="32"/>
      <c r="AQ34" s="32"/>
      <c r="AR34" s="32"/>
      <c r="AS34" s="32"/>
    </row>
    <row r="35" spans="34:45">
      <c r="AH35" s="17"/>
      <c r="AI35" s="17"/>
      <c r="AJ35" s="17"/>
      <c r="AK35" s="17"/>
      <c r="AL35" s="32"/>
      <c r="AM35" s="32"/>
      <c r="AN35" s="32"/>
      <c r="AO35" s="32"/>
      <c r="AP35" s="32"/>
      <c r="AQ35" s="32"/>
      <c r="AR35" s="32"/>
      <c r="AS35" s="32"/>
    </row>
    <row r="36" spans="34:45"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34:45">
      <c r="AH37" s="17"/>
      <c r="AI37" s="17"/>
      <c r="AJ37" s="17"/>
      <c r="AK37" s="17"/>
      <c r="AL37" s="32"/>
      <c r="AM37" s="32"/>
      <c r="AN37" s="32"/>
      <c r="AO37" s="32"/>
      <c r="AP37" s="32"/>
      <c r="AQ37" s="32"/>
      <c r="AR37" s="32"/>
      <c r="AS37" s="32"/>
    </row>
    <row r="38" spans="34:45">
      <c r="AH38" s="17"/>
      <c r="AI38" s="17"/>
      <c r="AJ38" s="17"/>
      <c r="AK38" s="17"/>
      <c r="AL38" s="32"/>
      <c r="AM38" s="32"/>
      <c r="AN38" s="32"/>
      <c r="AO38" s="32"/>
      <c r="AP38" s="32"/>
      <c r="AQ38" s="32"/>
      <c r="AR38" s="32"/>
      <c r="AS38" s="32"/>
    </row>
    <row r="39" spans="34:45">
      <c r="AH39" s="17"/>
      <c r="AI39" s="17"/>
      <c r="AJ39" s="17"/>
      <c r="AK39" s="17"/>
      <c r="AL39" s="32"/>
      <c r="AM39" s="32"/>
      <c r="AN39" s="32"/>
      <c r="AO39" s="32"/>
      <c r="AP39" s="32"/>
      <c r="AQ39" s="32"/>
      <c r="AR39" s="32"/>
      <c r="AS39" s="32"/>
    </row>
    <row r="40" spans="34:45"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34:45">
      <c r="AH41" s="17"/>
      <c r="AI41" s="17"/>
      <c r="AJ41" s="17"/>
      <c r="AK41" s="17"/>
      <c r="AL41" s="32"/>
      <c r="AM41" s="32"/>
      <c r="AN41" s="32"/>
      <c r="AO41" s="32"/>
      <c r="AP41" s="32"/>
      <c r="AQ41" s="32"/>
      <c r="AR41" s="32"/>
      <c r="AS41" s="32"/>
    </row>
    <row r="42" spans="34:45">
      <c r="AH42" s="17"/>
      <c r="AI42" s="17"/>
      <c r="AJ42" s="17"/>
      <c r="AK42" s="17"/>
      <c r="AL42" s="32"/>
      <c r="AM42" s="32"/>
      <c r="AN42" s="32"/>
      <c r="AO42" s="32"/>
      <c r="AP42" s="32"/>
      <c r="AQ42" s="32"/>
      <c r="AR42" s="32"/>
      <c r="AS42" s="32"/>
    </row>
    <row r="43" spans="34:45">
      <c r="AH43" s="17"/>
      <c r="AI43" s="17"/>
      <c r="AJ43" s="17"/>
      <c r="AK43" s="17"/>
      <c r="AL43" s="32"/>
      <c r="AM43" s="32"/>
      <c r="AN43" s="32"/>
      <c r="AO43" s="32"/>
      <c r="AP43" s="32"/>
      <c r="AQ43" s="32"/>
      <c r="AR43" s="32"/>
      <c r="AS43" s="32"/>
    </row>
    <row r="44" spans="34:45"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34:45">
      <c r="AH45" s="17"/>
      <c r="AI45" s="17"/>
      <c r="AJ45" s="17"/>
      <c r="AK45" s="17"/>
      <c r="AL45" s="32"/>
      <c r="AM45" s="32"/>
      <c r="AN45" s="32"/>
      <c r="AO45" s="32"/>
      <c r="AP45" s="32"/>
      <c r="AQ45" s="32"/>
      <c r="AR45" s="32"/>
      <c r="AS45" s="32"/>
    </row>
    <row r="46" spans="34:45">
      <c r="AH46" s="17"/>
      <c r="AI46" s="17"/>
      <c r="AJ46" s="17"/>
      <c r="AK46" s="17"/>
      <c r="AL46" s="32"/>
      <c r="AM46" s="32"/>
      <c r="AN46" s="32"/>
      <c r="AO46" s="32"/>
      <c r="AP46" s="32"/>
      <c r="AQ46" s="32"/>
      <c r="AR46" s="32"/>
      <c r="AS46" s="32"/>
    </row>
    <row r="47" spans="34:45">
      <c r="AH47" s="17"/>
      <c r="AI47" s="17"/>
      <c r="AJ47" s="17"/>
      <c r="AK47" s="17"/>
      <c r="AL47" s="32"/>
      <c r="AM47" s="32"/>
      <c r="AN47" s="32"/>
      <c r="AO47" s="32"/>
      <c r="AP47" s="32"/>
      <c r="AQ47" s="32"/>
      <c r="AR47" s="32"/>
      <c r="AS47" s="32"/>
    </row>
    <row r="48" spans="34:45"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34:45">
      <c r="AH49" s="17"/>
      <c r="AI49" s="17"/>
      <c r="AJ49" s="17"/>
      <c r="AK49" s="17"/>
      <c r="AL49" s="32"/>
      <c r="AM49" s="32"/>
      <c r="AN49" s="32"/>
      <c r="AO49" s="32"/>
      <c r="AP49" s="32"/>
      <c r="AQ49" s="32"/>
      <c r="AR49" s="32"/>
      <c r="AS49" s="32"/>
    </row>
    <row r="50" spans="34:45">
      <c r="AH50" s="17"/>
      <c r="AI50" s="17"/>
      <c r="AJ50" s="17"/>
      <c r="AK50" s="17"/>
      <c r="AL50" s="32"/>
      <c r="AM50" s="32"/>
      <c r="AN50" s="32"/>
      <c r="AO50" s="32"/>
      <c r="AP50" s="32"/>
      <c r="AQ50" s="32"/>
      <c r="AR50" s="32"/>
      <c r="AS50" s="32"/>
    </row>
    <row r="51" spans="34:45">
      <c r="AH51" s="17"/>
      <c r="AI51" s="17"/>
      <c r="AJ51" s="17"/>
      <c r="AK51" s="17"/>
      <c r="AL51" s="32"/>
      <c r="AM51" s="32"/>
      <c r="AN51" s="32"/>
      <c r="AO51" s="32"/>
      <c r="AP51" s="32"/>
      <c r="AQ51" s="32"/>
      <c r="AR51" s="32"/>
      <c r="AS51" s="32"/>
    </row>
    <row r="52" spans="34:45"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34:45">
      <c r="AH53" s="17"/>
      <c r="AI53" s="17"/>
      <c r="AJ53" s="17"/>
      <c r="AK53" s="17"/>
      <c r="AL53" s="32"/>
      <c r="AM53" s="32"/>
      <c r="AN53" s="32"/>
      <c r="AO53" s="32"/>
      <c r="AP53" s="32"/>
      <c r="AQ53" s="32"/>
      <c r="AR53" s="32"/>
      <c r="AS53" s="32"/>
    </row>
    <row r="54" spans="34:45">
      <c r="AH54" s="17"/>
      <c r="AI54" s="17"/>
      <c r="AJ54" s="17"/>
      <c r="AK54" s="17"/>
      <c r="AL54" s="32"/>
      <c r="AM54" s="32"/>
      <c r="AN54" s="32"/>
      <c r="AO54" s="32"/>
      <c r="AP54" s="32"/>
      <c r="AQ54" s="32"/>
      <c r="AR54" s="32"/>
      <c r="AS54" s="32"/>
    </row>
    <row r="55" spans="34:45">
      <c r="AH55" s="20"/>
      <c r="AI55" s="20"/>
      <c r="AJ55" s="20"/>
      <c r="AK55" s="20"/>
      <c r="AL55" s="32"/>
      <c r="AM55" s="32"/>
      <c r="AN55" s="32"/>
      <c r="AO55" s="32"/>
      <c r="AP55" s="32"/>
      <c r="AQ55" s="32"/>
      <c r="AR55" s="32"/>
      <c r="AS55" s="32"/>
    </row>
    <row r="56" spans="34:45"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34:45">
      <c r="AH57" s="17"/>
      <c r="AI57" s="17"/>
      <c r="AJ57" s="17"/>
      <c r="AK57" s="17"/>
      <c r="AL57" s="32"/>
      <c r="AM57" s="32"/>
      <c r="AN57" s="32"/>
      <c r="AO57" s="32"/>
      <c r="AP57" s="32"/>
      <c r="AQ57" s="32"/>
      <c r="AR57" s="32"/>
      <c r="AS57" s="32"/>
    </row>
    <row r="58" spans="34:45">
      <c r="AH58" s="17"/>
      <c r="AI58" s="17"/>
      <c r="AJ58" s="17"/>
      <c r="AK58" s="17"/>
      <c r="AL58" s="32"/>
      <c r="AM58" s="32"/>
      <c r="AN58" s="32"/>
      <c r="AO58" s="32"/>
      <c r="AP58" s="32"/>
      <c r="AQ58" s="32"/>
      <c r="AR58" s="32"/>
      <c r="AS58" s="32"/>
    </row>
    <row r="59" spans="34:45">
      <c r="AH59" s="17"/>
      <c r="AI59" s="17"/>
      <c r="AJ59" s="17"/>
      <c r="AK59" s="17"/>
      <c r="AL59" s="32"/>
      <c r="AM59" s="32"/>
      <c r="AN59" s="32"/>
      <c r="AO59" s="32"/>
      <c r="AP59" s="32"/>
      <c r="AQ59" s="32"/>
      <c r="AR59" s="32"/>
      <c r="AS59" s="32"/>
    </row>
    <row r="60" spans="34:45"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34:45">
      <c r="AH61" s="17"/>
      <c r="AI61" s="17"/>
      <c r="AJ61" s="17"/>
      <c r="AK61" s="17"/>
      <c r="AL61" s="32"/>
      <c r="AM61" s="32"/>
      <c r="AN61" s="32"/>
      <c r="AO61" s="32"/>
      <c r="AP61" s="32"/>
      <c r="AQ61" s="32"/>
      <c r="AR61" s="32"/>
      <c r="AS61" s="32"/>
    </row>
    <row r="62" spans="34:45">
      <c r="AH62" s="17"/>
      <c r="AI62" s="17"/>
      <c r="AJ62" s="17"/>
      <c r="AK62" s="17"/>
      <c r="AL62" s="32"/>
      <c r="AM62" s="32"/>
      <c r="AN62" s="32"/>
      <c r="AO62" s="32"/>
      <c r="AP62" s="32"/>
      <c r="AQ62" s="32"/>
      <c r="AR62" s="32"/>
      <c r="AS62" s="32"/>
    </row>
    <row r="63" spans="34:45">
      <c r="AH63" s="17"/>
      <c r="AI63" s="17"/>
      <c r="AJ63" s="17"/>
      <c r="AK63" s="17"/>
      <c r="AL63" s="32"/>
      <c r="AM63" s="32"/>
      <c r="AN63" s="32"/>
      <c r="AO63" s="32"/>
      <c r="AP63" s="32"/>
      <c r="AQ63" s="32"/>
      <c r="AR63" s="32"/>
      <c r="AS63" s="32"/>
    </row>
    <row r="64" spans="34:45"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34:45">
      <c r="AH65" s="17"/>
      <c r="AI65" s="17"/>
      <c r="AJ65" s="17"/>
      <c r="AK65" s="17"/>
      <c r="AL65" s="32"/>
      <c r="AM65" s="32"/>
      <c r="AN65" s="32"/>
      <c r="AO65" s="32"/>
      <c r="AP65" s="32"/>
      <c r="AQ65" s="32"/>
      <c r="AR65" s="32"/>
      <c r="AS65" s="32"/>
    </row>
    <row r="66" spans="34:45">
      <c r="AH66" s="17"/>
      <c r="AI66" s="17"/>
      <c r="AJ66" s="17"/>
      <c r="AK66" s="17"/>
      <c r="AL66" s="32"/>
      <c r="AM66" s="32"/>
      <c r="AN66" s="32"/>
      <c r="AO66" s="32"/>
      <c r="AP66" s="32"/>
      <c r="AQ66" s="32"/>
      <c r="AR66" s="32"/>
      <c r="AS66" s="32"/>
    </row>
    <row r="67" spans="34:45">
      <c r="AH67" s="17"/>
      <c r="AI67" s="17"/>
      <c r="AJ67" s="17"/>
      <c r="AK67" s="17"/>
      <c r="AL67" s="32"/>
      <c r="AM67" s="32"/>
      <c r="AN67" s="32"/>
      <c r="AO67" s="32"/>
      <c r="AP67" s="32"/>
      <c r="AQ67" s="32"/>
      <c r="AR67" s="32"/>
      <c r="AS67" s="32"/>
    </row>
    <row r="68" spans="34:45"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34:45">
      <c r="AH69" s="17"/>
      <c r="AI69" s="17"/>
      <c r="AJ69" s="17"/>
      <c r="AK69" s="17"/>
      <c r="AL69" s="32"/>
      <c r="AM69" s="32"/>
      <c r="AN69" s="32"/>
      <c r="AO69" s="32"/>
      <c r="AP69" s="32"/>
      <c r="AQ69" s="32"/>
      <c r="AR69" s="32"/>
      <c r="AS69" s="32"/>
    </row>
    <row r="70" spans="34:45">
      <c r="AH70" s="17"/>
      <c r="AI70" s="17"/>
      <c r="AJ70" s="17"/>
      <c r="AK70" s="17"/>
      <c r="AL70" s="32"/>
      <c r="AM70" s="32"/>
      <c r="AN70" s="32"/>
      <c r="AO70" s="32"/>
      <c r="AP70" s="32"/>
      <c r="AQ70" s="32"/>
      <c r="AR70" s="32"/>
      <c r="AS70" s="32"/>
    </row>
    <row r="71" spans="34:45">
      <c r="AH71" s="17"/>
      <c r="AI71" s="17"/>
      <c r="AJ71" s="17"/>
      <c r="AK71" s="17"/>
      <c r="AL71" s="32"/>
      <c r="AM71" s="32"/>
      <c r="AN71" s="32"/>
      <c r="AO71" s="32"/>
      <c r="AP71" s="32"/>
      <c r="AQ71" s="32"/>
      <c r="AR71" s="32"/>
      <c r="AS71" s="32"/>
    </row>
    <row r="72" spans="34:45"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34:45">
      <c r="AH73" s="17"/>
      <c r="AI73" s="17"/>
      <c r="AJ73" s="17"/>
      <c r="AK73" s="17"/>
      <c r="AL73" s="32"/>
      <c r="AM73" s="32"/>
      <c r="AN73" s="32"/>
      <c r="AO73" s="32"/>
      <c r="AP73" s="32"/>
      <c r="AQ73" s="32"/>
      <c r="AR73" s="32"/>
      <c r="AS73" s="32"/>
    </row>
    <row r="74" spans="34:45">
      <c r="AH74" s="17"/>
      <c r="AI74" s="17"/>
      <c r="AJ74" s="17"/>
      <c r="AK74" s="17"/>
      <c r="AL74" s="32"/>
      <c r="AM74" s="32"/>
      <c r="AN74" s="32"/>
      <c r="AO74" s="32"/>
      <c r="AP74" s="32"/>
      <c r="AQ74" s="32"/>
      <c r="AR74" s="32"/>
      <c r="AS74" s="32"/>
    </row>
    <row r="75" spans="34:45">
      <c r="AH75" s="17"/>
      <c r="AI75" s="17"/>
      <c r="AJ75" s="17"/>
      <c r="AK75" s="17"/>
      <c r="AL75" s="32"/>
      <c r="AM75" s="32"/>
      <c r="AN75" s="32"/>
      <c r="AO75" s="32"/>
      <c r="AP75" s="32"/>
      <c r="AQ75" s="32"/>
      <c r="AR75" s="32"/>
      <c r="AS75" s="32"/>
    </row>
    <row r="76" spans="34:45"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34:45">
      <c r="AH77" s="17"/>
      <c r="AI77" s="17"/>
      <c r="AJ77" s="17"/>
      <c r="AK77" s="17"/>
      <c r="AL77" s="32"/>
      <c r="AM77" s="32"/>
      <c r="AN77" s="32"/>
      <c r="AO77" s="32"/>
      <c r="AP77" s="32"/>
      <c r="AQ77" s="32"/>
      <c r="AR77" s="32"/>
      <c r="AS77" s="32"/>
    </row>
    <row r="78" spans="34:45">
      <c r="AH78" s="17"/>
      <c r="AI78" s="17"/>
      <c r="AJ78" s="17"/>
      <c r="AK78" s="17"/>
      <c r="AL78" s="32"/>
      <c r="AM78" s="32"/>
      <c r="AN78" s="32"/>
      <c r="AO78" s="32"/>
      <c r="AP78" s="32"/>
      <c r="AQ78" s="32"/>
      <c r="AR78" s="32"/>
      <c r="AS78" s="32"/>
    </row>
    <row r="79" spans="34:45">
      <c r="AH79" s="17"/>
      <c r="AI79" s="17"/>
      <c r="AJ79" s="17"/>
      <c r="AK79" s="17"/>
      <c r="AL79" s="32"/>
      <c r="AM79" s="32"/>
      <c r="AN79" s="32"/>
      <c r="AO79" s="32"/>
      <c r="AP79" s="32"/>
      <c r="AQ79" s="32"/>
      <c r="AR79" s="32"/>
      <c r="AS79" s="32"/>
    </row>
    <row r="80" spans="34:45"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34:45">
      <c r="AH81" s="17"/>
      <c r="AI81" s="17"/>
      <c r="AJ81" s="17"/>
      <c r="AK81" s="17"/>
      <c r="AL81" s="32"/>
      <c r="AM81" s="32"/>
      <c r="AN81" s="32"/>
      <c r="AO81" s="32"/>
      <c r="AP81" s="32"/>
      <c r="AQ81" s="32"/>
      <c r="AR81" s="32"/>
      <c r="AS81" s="32"/>
    </row>
    <row r="82" spans="34:45">
      <c r="AH82" s="17"/>
      <c r="AI82" s="17"/>
      <c r="AJ82" s="17"/>
      <c r="AK82" s="17"/>
      <c r="AL82" s="32"/>
      <c r="AM82" s="32"/>
      <c r="AN82" s="32"/>
      <c r="AO82" s="32"/>
      <c r="AP82" s="32"/>
      <c r="AQ82" s="32"/>
      <c r="AR82" s="32"/>
      <c r="AS82" s="32"/>
    </row>
    <row r="83" spans="34:45">
      <c r="AH83" s="17"/>
      <c r="AI83" s="17"/>
      <c r="AJ83" s="17"/>
      <c r="AK83" s="17"/>
      <c r="AL83" s="32"/>
      <c r="AM83" s="32"/>
      <c r="AN83" s="32"/>
      <c r="AO83" s="32"/>
      <c r="AP83" s="32"/>
      <c r="AQ83" s="32"/>
      <c r="AR83" s="32"/>
      <c r="AS83" s="32"/>
    </row>
    <row r="84" spans="34:45"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34:45">
      <c r="AH85" s="17"/>
      <c r="AI85" s="17"/>
      <c r="AJ85" s="17"/>
      <c r="AK85" s="17"/>
      <c r="AL85" s="32"/>
      <c r="AM85" s="32"/>
      <c r="AN85" s="32"/>
      <c r="AO85" s="32"/>
      <c r="AP85" s="32"/>
      <c r="AQ85" s="32"/>
      <c r="AR85" s="32"/>
      <c r="AS85" s="32"/>
    </row>
    <row r="86" spans="34:45">
      <c r="AH86" s="17"/>
      <c r="AI86" s="17"/>
      <c r="AJ86" s="17"/>
      <c r="AK86" s="17"/>
      <c r="AL86" s="32"/>
      <c r="AM86" s="32"/>
      <c r="AN86" s="32"/>
      <c r="AO86" s="32"/>
      <c r="AP86" s="32"/>
      <c r="AQ86" s="32"/>
      <c r="AR86" s="32"/>
      <c r="AS86" s="32"/>
    </row>
    <row r="87" spans="34:45">
      <c r="AH87" s="17"/>
      <c r="AI87" s="17"/>
      <c r="AJ87" s="17"/>
      <c r="AK87" s="17"/>
      <c r="AL87" s="32"/>
      <c r="AM87" s="32"/>
      <c r="AN87" s="32"/>
      <c r="AO87" s="32"/>
      <c r="AP87" s="32"/>
      <c r="AQ87" s="32"/>
      <c r="AR87" s="32"/>
      <c r="AS87" s="32"/>
    </row>
    <row r="88" spans="34:45"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34:45">
      <c r="AH89" s="17"/>
      <c r="AI89" s="17"/>
      <c r="AJ89" s="17"/>
      <c r="AK89" s="17"/>
      <c r="AL89" s="32"/>
      <c r="AM89" s="32"/>
      <c r="AN89" s="32"/>
      <c r="AO89" s="32"/>
      <c r="AP89" s="32"/>
      <c r="AQ89" s="32"/>
      <c r="AR89" s="32"/>
      <c r="AS89" s="32"/>
    </row>
    <row r="90" spans="34:45">
      <c r="AH90" s="17"/>
      <c r="AI90" s="17"/>
      <c r="AJ90" s="17"/>
      <c r="AK90" s="17"/>
      <c r="AL90" s="32"/>
      <c r="AM90" s="32"/>
      <c r="AN90" s="32"/>
      <c r="AO90" s="32"/>
      <c r="AP90" s="32"/>
      <c r="AQ90" s="32"/>
      <c r="AR90" s="32"/>
      <c r="AS90" s="32"/>
    </row>
    <row r="91" spans="34:45">
      <c r="AH91" s="17"/>
      <c r="AI91" s="17"/>
      <c r="AJ91" s="17"/>
      <c r="AK91" s="17"/>
      <c r="AL91" s="32"/>
      <c r="AM91" s="32"/>
      <c r="AN91" s="32"/>
      <c r="AO91" s="32"/>
      <c r="AP91" s="32"/>
      <c r="AQ91" s="32"/>
      <c r="AR91" s="32"/>
      <c r="AS91" s="32"/>
    </row>
    <row r="92" spans="34:45"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34:45">
      <c r="AH93" s="17"/>
      <c r="AI93" s="17"/>
      <c r="AJ93" s="17"/>
      <c r="AK93" s="17"/>
      <c r="AL93" s="32"/>
      <c r="AM93" s="32"/>
      <c r="AN93" s="32"/>
      <c r="AO93" s="32"/>
      <c r="AP93" s="32"/>
      <c r="AQ93" s="32"/>
      <c r="AR93" s="32"/>
      <c r="AS93" s="32"/>
    </row>
    <row r="94" spans="34:45">
      <c r="AH94" s="17"/>
      <c r="AI94" s="17"/>
      <c r="AJ94" s="17"/>
      <c r="AK94" s="17"/>
      <c r="AL94" s="32"/>
      <c r="AM94" s="32"/>
      <c r="AN94" s="32"/>
      <c r="AO94" s="32"/>
      <c r="AP94" s="32"/>
      <c r="AQ94" s="32"/>
      <c r="AR94" s="32"/>
      <c r="AS94" s="32"/>
    </row>
    <row r="95" spans="34:45">
      <c r="AH95" s="17"/>
      <c r="AI95" s="17"/>
      <c r="AJ95" s="17"/>
      <c r="AK95" s="17"/>
      <c r="AL95" s="32"/>
      <c r="AM95" s="32"/>
      <c r="AN95" s="32"/>
      <c r="AO95" s="32"/>
      <c r="AP95" s="32"/>
      <c r="AQ95" s="32"/>
      <c r="AR95" s="32"/>
      <c r="AS95" s="32"/>
    </row>
    <row r="96" spans="34:45">
      <c r="AH96" s="32"/>
      <c r="AI96" s="32"/>
      <c r="AJ96" s="32"/>
      <c r="AK96" s="32"/>
    </row>
    <row r="97" spans="34:37">
      <c r="AH97" s="17"/>
      <c r="AI97" s="17"/>
      <c r="AJ97" s="17"/>
      <c r="AK97" s="17"/>
    </row>
    <row r="98" spans="34:37">
      <c r="AH98" s="17"/>
      <c r="AI98" s="17"/>
      <c r="AJ98" s="17"/>
      <c r="AK98" s="17"/>
    </row>
    <row r="99" spans="34:37">
      <c r="AH99" s="17"/>
      <c r="AI99" s="17"/>
      <c r="AJ99" s="17"/>
      <c r="AK99" s="17"/>
    </row>
    <row r="100" spans="34:37">
      <c r="AH100" s="32"/>
      <c r="AI100" s="32"/>
      <c r="AJ100" s="32"/>
      <c r="AK100" s="32"/>
    </row>
    <row r="101" spans="34:37">
      <c r="AH101" s="32"/>
      <c r="AI101" s="32"/>
      <c r="AJ101" s="32"/>
      <c r="AK101" s="32"/>
    </row>
    <row r="102" spans="34:37">
      <c r="AH102" s="31"/>
      <c r="AI102" s="31"/>
      <c r="AJ102" s="31"/>
      <c r="AK102" s="31"/>
    </row>
  </sheetData>
  <mergeCells count="43">
    <mergeCell ref="AX4:BA4"/>
    <mergeCell ref="AX5:AY5"/>
    <mergeCell ref="AZ5:BA5"/>
    <mergeCell ref="B5:C5"/>
    <mergeCell ref="AL4:AO4"/>
    <mergeCell ref="AT4:AW4"/>
    <mergeCell ref="AT5:AU5"/>
    <mergeCell ref="AV5:AW5"/>
    <mergeCell ref="AL5:AM5"/>
    <mergeCell ref="AN5:AO5"/>
    <mergeCell ref="Z5:AA5"/>
    <mergeCell ref="AH5:AI5"/>
    <mergeCell ref="AJ5:AK5"/>
    <mergeCell ref="AD5:AE5"/>
    <mergeCell ref="AF5:AG5"/>
    <mergeCell ref="AB5:AC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F4:I4"/>
    <mergeCell ref="B4:E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РК</vt:lpstr>
      <vt:lpstr>Абай</vt:lpstr>
      <vt:lpstr>Акмолинская</vt:lpstr>
      <vt:lpstr>Актюбинская</vt:lpstr>
      <vt:lpstr>Алматинская</vt:lpstr>
      <vt:lpstr>Атырауская</vt:lpstr>
      <vt:lpstr>Западно-Казахстанская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Мангистауская</vt:lpstr>
      <vt:lpstr>Павлодарская</vt:lpstr>
      <vt:lpstr>Северо-Казахстанская</vt:lpstr>
      <vt:lpstr>Туркестанская</vt:lpstr>
      <vt:lpstr>Ұлытау</vt:lpstr>
      <vt:lpstr>Восточно-Казахстанская</vt:lpstr>
      <vt:lpstr>г. Астана</vt:lpstr>
      <vt:lpstr>г. Алматы</vt:lpstr>
      <vt:lpstr>г. Шымкент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2026-09-11T04:46:40Z</dcterms:modified>
</cp:coreProperties>
</file>