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  <definedName name="_xlnm.Print_Area" localSheetId="3">'1.'!$A$1:$P$23</definedName>
    <definedName name="_xlnm.Print_Area" localSheetId="16">'11'!$A$1:$J$76</definedName>
    <definedName name="_xlnm.Print_Area" localSheetId="4">'2.1'!$A$1:$P$30</definedName>
    <definedName name="_xlnm.Print_Area" localSheetId="12">'7'!$A$1:$R$302</definedName>
    <definedName name="_xlnm.Print_Area" localSheetId="0">Обложка!#REF!</definedName>
  </definedNames>
  <calcPr calcId="144525"/>
</workbook>
</file>

<file path=xl/calcChain.xml><?xml version="1.0" encoding="utf-8"?>
<calcChain xmlns="http://schemas.openxmlformats.org/spreadsheetml/2006/main">
  <c r="N7" i="8" l="1"/>
  <c r="O22" i="17" l="1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3" i="17"/>
  <c r="O24" i="17"/>
  <c r="O25" i="17"/>
  <c r="O26" i="17"/>
  <c r="N26" i="17"/>
  <c r="N25" i="17"/>
  <c r="N24" i="17"/>
  <c r="N23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7" i="17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N26" i="16"/>
  <c r="N25" i="16"/>
  <c r="N24" i="16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7" i="16"/>
  <c r="N6" i="15" l="1"/>
  <c r="K6" i="15"/>
  <c r="H6" i="15"/>
  <c r="B26" i="16" l="1"/>
  <c r="B18" i="16"/>
  <c r="B17" i="16"/>
  <c r="C16" i="16"/>
  <c r="D7" i="23" l="1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3" i="23"/>
  <c r="D6" i="23"/>
  <c r="M25" i="17"/>
  <c r="C26" i="17"/>
  <c r="C23" i="17"/>
  <c r="C22" i="17"/>
  <c r="C8" i="17"/>
  <c r="C9" i="17"/>
  <c r="D9" i="17" s="1"/>
  <c r="C10" i="17"/>
  <c r="C11" i="17"/>
  <c r="D11" i="17" s="1"/>
  <c r="C12" i="17"/>
  <c r="D12" i="17" s="1"/>
  <c r="C13" i="17"/>
  <c r="C14" i="17"/>
  <c r="C15" i="17"/>
  <c r="C16" i="17"/>
  <c r="C17" i="17"/>
  <c r="C18" i="17"/>
  <c r="C19" i="17"/>
  <c r="C20" i="17"/>
  <c r="C21" i="17"/>
  <c r="D23" i="17"/>
  <c r="B26" i="17"/>
  <c r="B23" i="17"/>
  <c r="D26" i="17"/>
  <c r="B22" i="17"/>
  <c r="B21" i="17"/>
  <c r="D21" i="17" s="1"/>
  <c r="B20" i="17"/>
  <c r="D20" i="17" s="1"/>
  <c r="B19" i="17"/>
  <c r="D19" i="17" s="1"/>
  <c r="B18" i="17"/>
  <c r="B17" i="17"/>
  <c r="B16" i="17"/>
  <c r="B15" i="17"/>
  <c r="B14" i="17"/>
  <c r="B13" i="17"/>
  <c r="B12" i="17"/>
  <c r="B11" i="17"/>
  <c r="B10" i="17"/>
  <c r="D10" i="17" s="1"/>
  <c r="B9" i="17"/>
  <c r="B8" i="17"/>
  <c r="D15" i="17"/>
  <c r="D16" i="17"/>
  <c r="B7" i="17"/>
  <c r="G23" i="16"/>
  <c r="M24" i="16"/>
  <c r="M25" i="16"/>
  <c r="P24" i="16"/>
  <c r="P25" i="16"/>
  <c r="C26" i="16"/>
  <c r="C8" i="16"/>
  <c r="C9" i="16"/>
  <c r="C10" i="16"/>
  <c r="C6" i="16" s="1"/>
  <c r="C11" i="16"/>
  <c r="D11" i="16" s="1"/>
  <c r="C12" i="16"/>
  <c r="D12" i="16" s="1"/>
  <c r="C13" i="16"/>
  <c r="D13" i="16" s="1"/>
  <c r="C14" i="16"/>
  <c r="C15" i="16"/>
  <c r="C17" i="16"/>
  <c r="C18" i="16"/>
  <c r="C19" i="16"/>
  <c r="C20" i="16"/>
  <c r="C21" i="16"/>
  <c r="C22" i="16"/>
  <c r="C23" i="16"/>
  <c r="C7" i="16"/>
  <c r="B18" i="15"/>
  <c r="B17" i="15"/>
  <c r="D17" i="15" s="1"/>
  <c r="P25" i="13"/>
  <c r="P10" i="13"/>
  <c r="P6" i="13"/>
  <c r="M6" i="13"/>
  <c r="C21" i="13"/>
  <c r="P8" i="11"/>
  <c r="M8" i="11"/>
  <c r="C24" i="11"/>
  <c r="C7" i="11"/>
  <c r="C26" i="11"/>
  <c r="C25" i="11"/>
  <c r="C23" i="11"/>
  <c r="C22" i="11"/>
  <c r="C21" i="11"/>
  <c r="C20" i="11"/>
  <c r="C19" i="11"/>
  <c r="D19" i="11" s="1"/>
  <c r="C18" i="11"/>
  <c r="D18" i="11" s="1"/>
  <c r="C17" i="11"/>
  <c r="D17" i="11" s="1"/>
  <c r="C16" i="11"/>
  <c r="D16" i="11" s="1"/>
  <c r="C15" i="11"/>
  <c r="D15" i="11" s="1"/>
  <c r="C14" i="11"/>
  <c r="D14" i="11" s="1"/>
  <c r="C13" i="11"/>
  <c r="D13" i="11" s="1"/>
  <c r="C12" i="11"/>
  <c r="C11" i="11"/>
  <c r="C10" i="11"/>
  <c r="C9" i="11"/>
  <c r="D9" i="11" s="1"/>
  <c r="C8" i="11"/>
  <c r="D8" i="11" s="1"/>
  <c r="D7" i="11"/>
  <c r="B7" i="11"/>
  <c r="D7" i="9"/>
  <c r="C27" i="9"/>
  <c r="C25" i="9"/>
  <c r="C24" i="9"/>
  <c r="C22" i="9"/>
  <c r="C9" i="9"/>
  <c r="C10" i="9"/>
  <c r="C11" i="9"/>
  <c r="D11" i="9" s="1"/>
  <c r="C12" i="9"/>
  <c r="C13" i="9"/>
  <c r="C14" i="9"/>
  <c r="D14" i="9" s="1"/>
  <c r="C15" i="9"/>
  <c r="D15" i="9" s="1"/>
  <c r="C16" i="9"/>
  <c r="D16" i="9" s="1"/>
  <c r="C17" i="9"/>
  <c r="C18" i="9"/>
  <c r="D18" i="9" s="1"/>
  <c r="C19" i="9"/>
  <c r="C20" i="9"/>
  <c r="C21" i="9"/>
  <c r="D22" i="9"/>
  <c r="C23" i="9"/>
  <c r="D25" i="9"/>
  <c r="D27" i="9"/>
  <c r="D17" i="9"/>
  <c r="D23" i="9"/>
  <c r="C8" i="9"/>
  <c r="O26" i="9"/>
  <c r="O25" i="9"/>
  <c r="O24" i="9"/>
  <c r="O8" i="9"/>
  <c r="O27" i="9"/>
  <c r="P25" i="9"/>
  <c r="O23" i="9"/>
  <c r="O22" i="9"/>
  <c r="P22" i="9" s="1"/>
  <c r="O21" i="9"/>
  <c r="P21" i="9" s="1"/>
  <c r="O20" i="9"/>
  <c r="P20" i="9" s="1"/>
  <c r="O19" i="9"/>
  <c r="O18" i="9"/>
  <c r="P18" i="9" s="1"/>
  <c r="O17" i="9"/>
  <c r="O16" i="9"/>
  <c r="O15" i="9"/>
  <c r="P15" i="9" s="1"/>
  <c r="O14" i="9"/>
  <c r="O13" i="9"/>
  <c r="O12" i="9"/>
  <c r="O11" i="9"/>
  <c r="P11" i="9" s="1"/>
  <c r="O10" i="9"/>
  <c r="P10" i="9" s="1"/>
  <c r="O9" i="9"/>
  <c r="P8" i="9"/>
  <c r="N26" i="9"/>
  <c r="N25" i="9"/>
  <c r="P26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7" i="9"/>
  <c r="N8" i="9"/>
  <c r="B7" i="9"/>
  <c r="D14" i="17"/>
  <c r="D8" i="17"/>
  <c r="D7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J26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J8" i="17"/>
  <c r="J7" i="17"/>
  <c r="J6" i="17"/>
  <c r="M26" i="17"/>
  <c r="M24" i="17"/>
  <c r="M23" i="17"/>
  <c r="M22" i="17"/>
  <c r="M21" i="17"/>
  <c r="M20" i="17"/>
  <c r="M19" i="17"/>
  <c r="M18" i="17"/>
  <c r="M17" i="17"/>
  <c r="M16" i="17"/>
  <c r="M15" i="17"/>
  <c r="M14" i="17"/>
  <c r="M13" i="17"/>
  <c r="M12" i="17"/>
  <c r="M11" i="17"/>
  <c r="M10" i="17"/>
  <c r="M9" i="17"/>
  <c r="M8" i="17"/>
  <c r="M7" i="17"/>
  <c r="M6" i="17"/>
  <c r="P26" i="17"/>
  <c r="P25" i="17"/>
  <c r="P24" i="17"/>
  <c r="P23" i="17"/>
  <c r="P22" i="17"/>
  <c r="P21" i="17"/>
  <c r="P20" i="17"/>
  <c r="P19" i="17"/>
  <c r="P18" i="17"/>
  <c r="P17" i="17"/>
  <c r="P16" i="17"/>
  <c r="P15" i="17"/>
  <c r="P14" i="17"/>
  <c r="P13" i="17"/>
  <c r="P12" i="17"/>
  <c r="P11" i="17"/>
  <c r="P10" i="17"/>
  <c r="P9" i="17"/>
  <c r="P8" i="17"/>
  <c r="P7" i="17"/>
  <c r="O6" i="17"/>
  <c r="N6" i="17"/>
  <c r="L6" i="17"/>
  <c r="K6" i="17"/>
  <c r="I6" i="17"/>
  <c r="H6" i="17"/>
  <c r="F6" i="17"/>
  <c r="E6" i="17"/>
  <c r="C7" i="17"/>
  <c r="C6" i="17"/>
  <c r="O6" i="16"/>
  <c r="N6" i="16"/>
  <c r="L6" i="16"/>
  <c r="K6" i="16"/>
  <c r="I6" i="16"/>
  <c r="H6" i="16"/>
  <c r="F6" i="16"/>
  <c r="E6" i="16"/>
  <c r="G6" i="16" s="1"/>
  <c r="B6" i="16"/>
  <c r="G11" i="16"/>
  <c r="P26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M26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8" i="16"/>
  <c r="M7" i="16"/>
  <c r="J2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G22" i="16"/>
  <c r="G21" i="16"/>
  <c r="G20" i="16"/>
  <c r="G19" i="16"/>
  <c r="G18" i="16"/>
  <c r="G17" i="16"/>
  <c r="G16" i="16"/>
  <c r="G15" i="16"/>
  <c r="G14" i="16"/>
  <c r="G13" i="16"/>
  <c r="G12" i="16"/>
  <c r="G10" i="16"/>
  <c r="G9" i="16"/>
  <c r="G8" i="16"/>
  <c r="G7" i="16"/>
  <c r="D22" i="16"/>
  <c r="D18" i="16"/>
  <c r="D17" i="16"/>
  <c r="D15" i="16"/>
  <c r="B14" i="16"/>
  <c r="B23" i="16"/>
  <c r="B22" i="16"/>
  <c r="B21" i="16"/>
  <c r="D21" i="16" s="1"/>
  <c r="B20" i="16"/>
  <c r="D20" i="16" s="1"/>
  <c r="D19" i="16"/>
  <c r="B19" i="16"/>
  <c r="B16" i="16"/>
  <c r="D16" i="16" s="1"/>
  <c r="B15" i="16"/>
  <c r="B13" i="16"/>
  <c r="B12" i="16"/>
  <c r="B11" i="16"/>
  <c r="B10" i="16"/>
  <c r="D10" i="16" s="1"/>
  <c r="B9" i="16"/>
  <c r="D9" i="16" s="1"/>
  <c r="B8" i="16"/>
  <c r="D8" i="16" s="1"/>
  <c r="B7" i="16"/>
  <c r="O6" i="15"/>
  <c r="P6" i="15"/>
  <c r="M6" i="15"/>
  <c r="J6" i="15"/>
  <c r="F6" i="15"/>
  <c r="E6" i="15"/>
  <c r="G6" i="15" s="1"/>
  <c r="P26" i="15"/>
  <c r="P25" i="15"/>
  <c r="P24" i="15"/>
  <c r="P23" i="15"/>
  <c r="P22" i="15"/>
  <c r="P21" i="15"/>
  <c r="P20" i="15"/>
  <c r="P19" i="15"/>
  <c r="P18" i="15"/>
  <c r="P17" i="15"/>
  <c r="P16" i="15"/>
  <c r="P15" i="15"/>
  <c r="P14" i="15"/>
  <c r="P13" i="15"/>
  <c r="P12" i="15"/>
  <c r="P11" i="15"/>
  <c r="P10" i="15"/>
  <c r="P9" i="15"/>
  <c r="P8" i="15"/>
  <c r="P7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23" i="15"/>
  <c r="J22" i="15"/>
  <c r="J21" i="15"/>
  <c r="J20" i="15"/>
  <c r="J19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G26" i="15"/>
  <c r="G23" i="15"/>
  <c r="G22" i="15"/>
  <c r="G21" i="15"/>
  <c r="G20" i="15"/>
  <c r="G19" i="15"/>
  <c r="G16" i="15"/>
  <c r="G15" i="15"/>
  <c r="G14" i="15"/>
  <c r="G13" i="15"/>
  <c r="G12" i="15"/>
  <c r="G11" i="15"/>
  <c r="G10" i="15"/>
  <c r="G9" i="15"/>
  <c r="G8" i="15"/>
  <c r="G7" i="15"/>
  <c r="D9" i="15"/>
  <c r="D14" i="15"/>
  <c r="D18" i="15"/>
  <c r="D19" i="15"/>
  <c r="D26" i="15"/>
  <c r="C26" i="15"/>
  <c r="B26" i="15"/>
  <c r="C23" i="15"/>
  <c r="C22" i="15"/>
  <c r="C21" i="15"/>
  <c r="C20" i="15"/>
  <c r="C19" i="15"/>
  <c r="C18" i="15"/>
  <c r="C17" i="15"/>
  <c r="C16" i="15"/>
  <c r="C15" i="15"/>
  <c r="D15" i="15" s="1"/>
  <c r="C14" i="15"/>
  <c r="C13" i="15"/>
  <c r="C12" i="15"/>
  <c r="D12" i="15" s="1"/>
  <c r="C11" i="15"/>
  <c r="C10" i="15"/>
  <c r="C9" i="15"/>
  <c r="C8" i="15"/>
  <c r="C7" i="15"/>
  <c r="C6" i="15" s="1"/>
  <c r="B23" i="15"/>
  <c r="D23" i="15" s="1"/>
  <c r="B22" i="15"/>
  <c r="D22" i="15" s="1"/>
  <c r="B21" i="15"/>
  <c r="D21" i="15" s="1"/>
  <c r="B20" i="15"/>
  <c r="D20" i="15" s="1"/>
  <c r="B19" i="15"/>
  <c r="B16" i="15"/>
  <c r="D16" i="15" s="1"/>
  <c r="B15" i="15"/>
  <c r="B14" i="15"/>
  <c r="B13" i="15"/>
  <c r="D13" i="15" s="1"/>
  <c r="B12" i="15"/>
  <c r="B11" i="15"/>
  <c r="D11" i="15" s="1"/>
  <c r="B10" i="15"/>
  <c r="D10" i="15" s="1"/>
  <c r="B9" i="15"/>
  <c r="B8" i="15"/>
  <c r="D8" i="15" s="1"/>
  <c r="B7" i="15"/>
  <c r="B25" i="9"/>
  <c r="B24" i="9"/>
  <c r="D21" i="9"/>
  <c r="D20" i="9"/>
  <c r="D19" i="9"/>
  <c r="D12" i="9"/>
  <c r="D9" i="9"/>
  <c r="D8" i="9"/>
  <c r="D13" i="9"/>
  <c r="D10" i="9"/>
  <c r="C25" i="13"/>
  <c r="C23" i="13"/>
  <c r="C22" i="13"/>
  <c r="D22" i="13" s="1"/>
  <c r="D21" i="13"/>
  <c r="C20" i="13"/>
  <c r="D20" i="13" s="1"/>
  <c r="C19" i="13"/>
  <c r="C18" i="13"/>
  <c r="C17" i="13"/>
  <c r="D17" i="13" s="1"/>
  <c r="C16" i="13"/>
  <c r="C15" i="13"/>
  <c r="C14" i="13"/>
  <c r="C13" i="13"/>
  <c r="C12" i="13"/>
  <c r="D12" i="13" s="1"/>
  <c r="C11" i="13"/>
  <c r="C10" i="13"/>
  <c r="C9" i="13"/>
  <c r="C8" i="13"/>
  <c r="C7" i="13"/>
  <c r="D7" i="13" s="1"/>
  <c r="B6" i="13"/>
  <c r="I6" i="13"/>
  <c r="H6" i="13"/>
  <c r="P24" i="13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9" i="13"/>
  <c r="P8" i="13"/>
  <c r="P7" i="13"/>
  <c r="M25" i="13"/>
  <c r="M24" i="13"/>
  <c r="M23" i="13"/>
  <c r="M22" i="13"/>
  <c r="M21" i="13"/>
  <c r="M20" i="13"/>
  <c r="M19" i="13"/>
  <c r="M18" i="13"/>
  <c r="M17" i="13"/>
  <c r="M16" i="13"/>
  <c r="M15" i="13"/>
  <c r="M14" i="13"/>
  <c r="M13" i="13"/>
  <c r="M12" i="13"/>
  <c r="M11" i="13"/>
  <c r="M10" i="13"/>
  <c r="M9" i="13"/>
  <c r="M8" i="13"/>
  <c r="M7" i="13"/>
  <c r="J25" i="13"/>
  <c r="J22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J8" i="13"/>
  <c r="J7" i="13"/>
  <c r="G25" i="13"/>
  <c r="G22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D8" i="13"/>
  <c r="D9" i="13"/>
  <c r="D10" i="13"/>
  <c r="D11" i="13"/>
  <c r="D13" i="13"/>
  <c r="D14" i="13"/>
  <c r="D15" i="13"/>
  <c r="D16" i="13"/>
  <c r="D18" i="13"/>
  <c r="D19" i="13"/>
  <c r="D25" i="13"/>
  <c r="O6" i="13"/>
  <c r="N6" i="13"/>
  <c r="L6" i="13"/>
  <c r="K6" i="13"/>
  <c r="F6" i="13"/>
  <c r="E6" i="13"/>
  <c r="B25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I5" i="12"/>
  <c r="H5" i="12"/>
  <c r="G5" i="12"/>
  <c r="F5" i="12"/>
  <c r="E5" i="12"/>
  <c r="D5" i="12"/>
  <c r="C5" i="12"/>
  <c r="D26" i="11"/>
  <c r="D24" i="11"/>
  <c r="D23" i="11"/>
  <c r="D22" i="11"/>
  <c r="D21" i="11"/>
  <c r="D20" i="11"/>
  <c r="D12" i="11"/>
  <c r="D11" i="11"/>
  <c r="D10" i="11"/>
  <c r="G26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B14" i="11"/>
  <c r="B13" i="11"/>
  <c r="B12" i="11"/>
  <c r="B11" i="11"/>
  <c r="B10" i="11"/>
  <c r="B8" i="11"/>
  <c r="H6" i="11"/>
  <c r="J6" i="11" s="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7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O6" i="11"/>
  <c r="N6" i="11"/>
  <c r="P6" i="11" s="1"/>
  <c r="L6" i="11"/>
  <c r="K6" i="11"/>
  <c r="M6" i="11" s="1"/>
  <c r="I6" i="11"/>
  <c r="F6" i="11"/>
  <c r="E6" i="11"/>
  <c r="G6" i="11" s="1"/>
  <c r="B26" i="11"/>
  <c r="B25" i="11"/>
  <c r="B24" i="11"/>
  <c r="B23" i="11"/>
  <c r="B22" i="11"/>
  <c r="B21" i="11"/>
  <c r="B20" i="11"/>
  <c r="B19" i="11"/>
  <c r="B18" i="11"/>
  <c r="B16" i="11"/>
  <c r="B15" i="11"/>
  <c r="I5" i="10"/>
  <c r="H5" i="10"/>
  <c r="G5" i="10"/>
  <c r="F5" i="10"/>
  <c r="E5" i="10"/>
  <c r="D5" i="10"/>
  <c r="C5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7" i="9"/>
  <c r="D24" i="9"/>
  <c r="E7" i="9"/>
  <c r="B8" i="9"/>
  <c r="B27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P9" i="9"/>
  <c r="P12" i="9"/>
  <c r="P13" i="9"/>
  <c r="P14" i="9"/>
  <c r="P16" i="9"/>
  <c r="P17" i="9"/>
  <c r="P19" i="9"/>
  <c r="P23" i="9"/>
  <c r="P24" i="9"/>
  <c r="P2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J7" i="9"/>
  <c r="M7" i="9"/>
  <c r="O7" i="9"/>
  <c r="L7" i="9"/>
  <c r="K7" i="9"/>
  <c r="I7" i="9"/>
  <c r="H7" i="9"/>
  <c r="F7" i="9"/>
  <c r="G7" i="9"/>
  <c r="P6" i="17" l="1"/>
  <c r="P6" i="16"/>
  <c r="M6" i="16"/>
  <c r="J6" i="16"/>
  <c r="B5" i="10"/>
  <c r="B6" i="15"/>
  <c r="D6" i="15" s="1"/>
  <c r="D7" i="15"/>
  <c r="D22" i="17"/>
  <c r="D13" i="17"/>
  <c r="D17" i="17"/>
  <c r="B6" i="17"/>
  <c r="D6" i="17" s="1"/>
  <c r="D18" i="17"/>
  <c r="D23" i="16"/>
  <c r="D26" i="16"/>
  <c r="D14" i="16"/>
  <c r="C6" i="11"/>
  <c r="C7" i="9"/>
  <c r="N7" i="9"/>
  <c r="P7" i="9" s="1"/>
  <c r="D6" i="16"/>
  <c r="D7" i="16"/>
  <c r="C6" i="13"/>
  <c r="D6" i="13" s="1"/>
  <c r="J6" i="13"/>
  <c r="B9" i="11"/>
  <c r="B6" i="11" l="1"/>
  <c r="D6" i="11" s="1"/>
  <c r="L21" i="8" l="1"/>
  <c r="K21" i="8"/>
  <c r="I21" i="8"/>
  <c r="H21" i="8"/>
  <c r="F21" i="8"/>
  <c r="E21" i="8"/>
  <c r="L20" i="8"/>
  <c r="K20" i="8"/>
  <c r="I20" i="8"/>
  <c r="H20" i="8"/>
  <c r="F20" i="8"/>
  <c r="E20" i="8"/>
  <c r="L19" i="8"/>
  <c r="K19" i="8"/>
  <c r="I19" i="8"/>
  <c r="H19" i="8"/>
  <c r="F19" i="8"/>
  <c r="E19" i="8"/>
  <c r="L18" i="8"/>
  <c r="K18" i="8"/>
  <c r="I18" i="8"/>
  <c r="H18" i="8"/>
  <c r="F18" i="8"/>
  <c r="E18" i="8"/>
  <c r="L17" i="8"/>
  <c r="K17" i="8"/>
  <c r="I17" i="8"/>
  <c r="H17" i="8"/>
  <c r="F17" i="8"/>
  <c r="E17" i="8"/>
  <c r="L16" i="8"/>
  <c r="K16" i="8"/>
  <c r="I16" i="8"/>
  <c r="H16" i="8"/>
  <c r="F16" i="8"/>
  <c r="E16" i="8"/>
  <c r="L15" i="8"/>
  <c r="K15" i="8"/>
  <c r="I15" i="8"/>
  <c r="H15" i="8"/>
  <c r="F15" i="8"/>
  <c r="E15" i="8"/>
  <c r="L14" i="8"/>
  <c r="K14" i="8"/>
  <c r="I14" i="8"/>
  <c r="H14" i="8"/>
  <c r="F14" i="8"/>
  <c r="E14" i="8"/>
  <c r="L12" i="8"/>
  <c r="K12" i="8"/>
  <c r="I12" i="8"/>
  <c r="H12" i="8"/>
  <c r="F12" i="8"/>
  <c r="E12" i="8"/>
  <c r="L11" i="8"/>
  <c r="K11" i="8"/>
  <c r="I11" i="8"/>
  <c r="H11" i="8"/>
  <c r="F11" i="8"/>
  <c r="E11" i="8"/>
  <c r="L10" i="8"/>
  <c r="K10" i="8"/>
  <c r="I10" i="8"/>
  <c r="H10" i="8"/>
  <c r="F10" i="8"/>
  <c r="E10" i="8"/>
  <c r="J20" i="8" l="1"/>
  <c r="C21" i="8"/>
  <c r="J11" i="8"/>
  <c r="G21" i="8"/>
  <c r="G19" i="8"/>
  <c r="G18" i="8"/>
  <c r="C10" i="8"/>
  <c r="O10" i="8" s="1"/>
  <c r="G10" i="8"/>
  <c r="C12" i="8"/>
  <c r="O12" i="8" s="1"/>
  <c r="M12" i="8"/>
  <c r="M21" i="8"/>
  <c r="M20" i="8"/>
  <c r="J19" i="8"/>
  <c r="B19" i="8"/>
  <c r="N19" i="8" s="1"/>
  <c r="C18" i="8"/>
  <c r="O18" i="8" s="1"/>
  <c r="M18" i="8"/>
  <c r="B18" i="8"/>
  <c r="N18" i="8" s="1"/>
  <c r="G17" i="8"/>
  <c r="M17" i="8"/>
  <c r="G16" i="8"/>
  <c r="J15" i="8"/>
  <c r="M15" i="8"/>
  <c r="J18" i="8"/>
  <c r="M10" i="8"/>
  <c r="J14" i="8"/>
  <c r="G15" i="8"/>
  <c r="J16" i="8"/>
  <c r="M19" i="8"/>
  <c r="J10" i="8"/>
  <c r="G11" i="8"/>
  <c r="M11" i="8"/>
  <c r="B12" i="8"/>
  <c r="N12" i="8" s="1"/>
  <c r="G14" i="8"/>
  <c r="M14" i="8"/>
  <c r="M16" i="8"/>
  <c r="G20" i="8"/>
  <c r="J21" i="8"/>
  <c r="O21" i="8"/>
  <c r="C19" i="8"/>
  <c r="O19" i="8" s="1"/>
  <c r="C17" i="8"/>
  <c r="O17" i="8" s="1"/>
  <c r="J17" i="8"/>
  <c r="B15" i="8"/>
  <c r="N15" i="8" s="1"/>
  <c r="C15" i="8"/>
  <c r="O15" i="8" s="1"/>
  <c r="C14" i="8"/>
  <c r="O14" i="8" s="1"/>
  <c r="B14" i="8"/>
  <c r="J12" i="8"/>
  <c r="C11" i="8"/>
  <c r="O11" i="8" s="1"/>
  <c r="B10" i="8"/>
  <c r="N10" i="8" s="1"/>
  <c r="B17" i="8"/>
  <c r="B21" i="8"/>
  <c r="B20" i="8"/>
  <c r="B16" i="8"/>
  <c r="C16" i="8"/>
  <c r="O16" i="8" s="1"/>
  <c r="C20" i="8"/>
  <c r="O20" i="8" s="1"/>
  <c r="B11" i="8"/>
  <c r="G12" i="8"/>
  <c r="P10" i="8" l="1"/>
  <c r="D14" i="8"/>
  <c r="D12" i="8"/>
  <c r="D10" i="8"/>
  <c r="P18" i="8"/>
  <c r="D18" i="8"/>
  <c r="D19" i="8"/>
  <c r="P19" i="8"/>
  <c r="P15" i="8"/>
  <c r="D15" i="8"/>
  <c r="N14" i="8"/>
  <c r="P12" i="8"/>
  <c r="D16" i="8"/>
  <c r="N16" i="8"/>
  <c r="D17" i="8"/>
  <c r="N17" i="8"/>
  <c r="N20" i="8"/>
  <c r="P20" i="8" s="1"/>
  <c r="D20" i="8"/>
  <c r="D21" i="8"/>
  <c r="N21" i="8"/>
  <c r="N11" i="8"/>
  <c r="P11" i="8" s="1"/>
  <c r="D11" i="8"/>
  <c r="P17" i="8" l="1"/>
  <c r="P16" i="8"/>
  <c r="P21" i="8"/>
  <c r="P14" i="8"/>
  <c r="K9" i="8"/>
  <c r="H8" i="8"/>
  <c r="E8" i="8"/>
  <c r="L7" i="8"/>
  <c r="K7" i="8"/>
  <c r="M7" i="8" s="1"/>
  <c r="I7" i="8"/>
  <c r="H7" i="8"/>
  <c r="J7" i="8" l="1"/>
  <c r="B8" i="8"/>
  <c r="F9" i="8"/>
  <c r="H9" i="8"/>
  <c r="I9" i="8"/>
  <c r="L9" i="8"/>
  <c r="M9" i="8" s="1"/>
  <c r="J9" i="8" l="1"/>
  <c r="C9" i="8"/>
  <c r="O9" i="8" s="1"/>
  <c r="E9" i="8"/>
  <c r="B9" i="8" l="1"/>
  <c r="G9" i="8"/>
  <c r="N9" i="8" l="1"/>
  <c r="P9" i="8" s="1"/>
  <c r="D9" i="8"/>
  <c r="L8" i="8" l="1"/>
  <c r="K8" i="8"/>
  <c r="I8" i="8"/>
  <c r="J8" i="8" s="1"/>
  <c r="F8" i="8"/>
  <c r="F7" i="8"/>
  <c r="C7" i="8" s="1"/>
  <c r="O7" i="8" s="1"/>
  <c r="E7" i="8"/>
  <c r="B7" i="8" l="1"/>
  <c r="D7" i="8" s="1"/>
  <c r="G7" i="8"/>
  <c r="M8" i="8"/>
  <c r="N8" i="8"/>
  <c r="C8" i="8"/>
  <c r="G8" i="8"/>
  <c r="P7" i="8" l="1"/>
  <c r="O8" i="8"/>
  <c r="P8" i="8" s="1"/>
  <c r="D8" i="8"/>
</calcChain>
</file>

<file path=xl/sharedStrings.xml><?xml version="1.0" encoding="utf-8"?>
<sst xmlns="http://schemas.openxmlformats.org/spreadsheetml/2006/main" count="1750" uniqueCount="193">
  <si>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</si>
  <si>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</si>
  <si>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</si>
  <si>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</si>
  <si>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</si>
  <si>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</si>
  <si>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</si>
  <si>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</si>
  <si>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</si>
  <si>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</si>
  <si>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</si>
  <si>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</si>
  <si>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</si>
  <si>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</si>
  <si>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</si>
  <si>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</si>
  <si>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</si>
  <si>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</si>
  <si>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</si>
  <si>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</si>
  <si>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</si>
  <si>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</si>
  <si>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</si>
  <si>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</si>
  <si>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</si>
  <si>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</si>
  <si>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</si>
  <si>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</si>
  <si>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</si>
  <si>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</si>
  <si>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</si>
  <si>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</si>
  <si>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</si>
  <si>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</si>
  <si>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</si>
  <si>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</si>
  <si>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</si>
  <si>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</si>
  <si>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</si>
  <si>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</si>
  <si>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</si>
  <si>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</si>
  <si>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</si>
  <si>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</si>
  <si>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</si>
  <si>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</si>
  <si>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</si>
  <si>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</si>
  <si>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</si>
  <si>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</si>
  <si>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</si>
  <si>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</si>
  <si>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</si>
  <si>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</si>
  <si>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</si>
  <si>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</si>
  <si>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</si>
  <si>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</si>
  <si>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</si>
  <si>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</si>
  <si>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</si>
  <si>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</si>
  <si>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</si>
  <si>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</si>
  <si>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</si>
  <si>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</si>
  <si>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</si>
  <si>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</si>
  <si>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</si>
  <si>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</si>
  <si>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</si>
  <si>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</si>
  <si>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</si>
  <si>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</si>
  <si>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</si>
  <si>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</si>
  <si>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</si>
  <si>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</si>
  <si>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</si>
  <si>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</si>
  <si>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</si>
  <si>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</si>
  <si>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</si>
  <si>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</si>
  <si>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</si>
  <si>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</si>
  <si>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</si>
  <si>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</si>
  <si>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</si>
  <si>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</si>
  <si>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</si>
  <si>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</si>
  <si>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</si>
  <si>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</si>
  <si>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</si>
  <si>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</si>
  <si>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</si>
  <si>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</si>
  <si>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</si>
  <si>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</si>
  <si>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</si>
  <si>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</si>
  <si>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</si>
  <si>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</si>
  <si>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</si>
  <si>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</si>
  <si>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</si>
  <si>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</si>
  <si>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</si>
  <si>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</si>
  <si>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</si>
  <si>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</si>
  <si>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</si>
  <si>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Сельхозформирования</t>
  </si>
  <si>
    <t>Ответственные за выпуск:</t>
  </si>
  <si>
    <t>Тел. +7 7172 749316</t>
  </si>
  <si>
    <t>А. Джартыбаева</t>
  </si>
  <si>
    <t xml:space="preserve">Туркестанская </t>
  </si>
  <si>
    <t xml:space="preserve">Директор департамента </t>
  </si>
  <si>
    <t>Тел. +7 7172 749162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</si>
  <si>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</si>
  <si>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</si>
  <si>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</si>
  <si>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</si>
  <si>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</si>
  <si>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</si>
  <si>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</si>
  <si>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</si>
  <si>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</si>
  <si>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</si>
  <si>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</si>
  <si>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</si>
  <si>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</si>
  <si>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</si>
  <si>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</si>
  <si>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</si>
  <si>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</si>
  <si>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</si>
  <si>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</si>
  <si>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</si>
  <si>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</si>
  <si>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</si>
  <si>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</si>
  <si>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</si>
  <si>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</si>
  <si>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2025г. в процентах к 2024г.</t>
  </si>
  <si>
    <t>8.</t>
  </si>
  <si>
    <t>9</t>
  </si>
  <si>
    <t>2025 г. в процентах к 2024г.</t>
  </si>
  <si>
    <t>5. Получено шкур крупных</t>
  </si>
  <si>
    <t>6. Получено шкур мелких</t>
  </si>
  <si>
    <t xml:space="preserve">7. Численность скота и птицы 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</si>
  <si>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</si>
  <si>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</si>
  <si>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</si>
  <si>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</si>
  <si>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</si>
  <si>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</si>
  <si>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</si>
  <si>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</si>
  <si>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</si>
  <si>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</si>
  <si>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</si>
  <si>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</si>
  <si>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7.1.</t>
  </si>
  <si>
    <t>7.2</t>
  </si>
  <si>
    <t>7.3</t>
  </si>
  <si>
    <t>7.4</t>
  </si>
  <si>
    <t>7.5</t>
  </si>
  <si>
    <t>7.6</t>
  </si>
  <si>
    <t>7.7</t>
  </si>
  <si>
    <t>7.8</t>
  </si>
  <si>
    <t>7.9</t>
  </si>
  <si>
    <t>Инкубационные яйца в сельскохозяйственных предприятиях</t>
  </si>
  <si>
    <t>4.1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</si>
  <si>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</si>
  <si>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-</t>
  </si>
  <si>
    <t xml:space="preserve">4.1 Инкубационные яйца                                                    в сельскохозяйственных предприятиях </t>
  </si>
  <si>
    <t>7.1 Численность скота и птицы по состоянию на 1 июня 2025 года</t>
  </si>
  <si>
    <t>Производство отдельных видов продукции животноводства в январе-мае</t>
  </si>
  <si>
    <t>Численность скота и птицы по состоянию на 1 июня 2025 года, голов</t>
  </si>
  <si>
    <t>Численность скота и птицы по состоянию на 1 июня 2025 года</t>
  </si>
  <si>
    <t>Дата опубликования: 13.06.2025</t>
  </si>
  <si>
    <t>Дата следующего опубликования: 11.07.2025</t>
  </si>
  <si>
    <t>Январь-май 2025 года</t>
  </si>
  <si>
    <t>x</t>
  </si>
  <si>
    <t>город Алматы</t>
  </si>
  <si>
    <t>город Астана</t>
  </si>
  <si>
    <t>город Шымкент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</si>
  <si>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Құралбек</t>
    </r>
  </si>
  <si>
    <t>Е-mail: a.kuralbek@aspire.gov.kz</t>
  </si>
  <si>
    <t>№  13-8/3454-ВН</t>
  </si>
  <si>
    <t>от 13.06.2025г.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</si>
</sst>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  <font>
      <sz val="8"/>
      <name val="Roboto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74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14" fillId="0" borderId="0" xfId="12" applyNumberFormat="1" applyFont="1" applyAlignment="1">
      <alignment horizontal="right" wrapText="1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170" fontId="5" fillId="0" borderId="0" xfId="12" applyNumberFormat="1" applyFont="1" applyFill="1" applyAlignment="1">
      <alignment horizontal="right" wrapText="1"/>
    </xf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164" fontId="17" fillId="0" borderId="0" xfId="13" applyNumberFormat="1" applyFont="1" applyAlignment="1">
      <alignment horizontal="right"/>
    </xf>
    <xf numFmtId="167" fontId="17" fillId="0" borderId="0" xfId="13" applyNumberFormat="1" applyFont="1" applyAlignment="1">
      <alignment horizontal="right"/>
    </xf>
    <xf numFmtId="49" fontId="17" fillId="0" borderId="0" xfId="13" applyNumberFormat="1" applyFont="1" applyAlignment="1">
      <alignment horizontal="left" wrapText="1"/>
    </xf>
    <xf numFmtId="165" fontId="17" fillId="0" borderId="0" xfId="13" applyNumberFormat="1" applyFont="1" applyAlignment="1">
      <alignment horizontal="right"/>
    </xf>
    <xf numFmtId="165" fontId="17" fillId="0" borderId="0" xfId="13" applyNumberFormat="1" applyFont="1" applyBorder="1" applyAlignment="1">
      <alignment horizontal="right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167" fontId="17" fillId="0" borderId="0" xfId="195" applyNumberFormat="1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7" fontId="25" fillId="0" borderId="0" xfId="0" applyNumberFormat="1" applyFont="1" applyAlignment="1">
      <alignment horizontal="right" wrapText="1"/>
    </xf>
    <xf numFmtId="169" fontId="25" fillId="0" borderId="0" xfId="12" applyNumberFormat="1" applyFont="1" applyAlignment="1">
      <alignment horizontal="right" wrapText="1"/>
    </xf>
    <xf numFmtId="168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167" fontId="25" fillId="0" borderId="2" xfId="0" applyNumberFormat="1" applyFont="1" applyBorder="1" applyAlignment="1">
      <alignment horizontal="right" wrapText="1"/>
    </xf>
    <xf numFmtId="0" fontId="18" fillId="0" borderId="0" xfId="12" applyFont="1" applyFill="1"/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166" fontId="17" fillId="0" borderId="2" xfId="12" applyNumberFormat="1" applyFont="1" applyFill="1" applyBorder="1" applyAlignment="1">
      <alignment horizontal="right"/>
    </xf>
    <xf numFmtId="0" fontId="17" fillId="0" borderId="0" xfId="12" applyFont="1" applyFill="1"/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166" fontId="26" fillId="0" borderId="0" xfId="12" applyNumberFormat="1" applyFont="1" applyFill="1" applyAlignment="1">
      <alignment horizontal="right"/>
    </xf>
    <xf numFmtId="0" fontId="26" fillId="0" borderId="0" xfId="12" applyFont="1" applyFill="1" applyAlignment="1">
      <alignment horizontal="left"/>
    </xf>
    <xf numFmtId="4" fontId="18" fillId="0" borderId="0" xfId="12" applyNumberFormat="1" applyFont="1" applyFill="1"/>
    <xf numFmtId="167" fontId="18" fillId="0" borderId="0" xfId="12" applyNumberFormat="1" applyFont="1" applyFill="1"/>
    <xf numFmtId="0" fontId="17" fillId="0" borderId="2" xfId="12" applyFont="1" applyBorder="1"/>
    <xf numFmtId="166" fontId="17" fillId="0" borderId="2" xfId="12" applyNumberFormat="1" applyFont="1" applyBorder="1" applyAlignment="1"/>
    <xf numFmtId="166" fontId="17" fillId="0" borderId="2" xfId="12" applyNumberFormat="1" applyFont="1" applyBorder="1" applyAlignment="1">
      <alignment horizontal="right"/>
    </xf>
    <xf numFmtId="0" fontId="26" fillId="0" borderId="0" xfId="12" applyFont="1" applyAlignment="1">
      <alignment horizontal="left"/>
    </xf>
    <xf numFmtId="166" fontId="18" fillId="0" borderId="0" xfId="12" applyNumberFormat="1" applyFont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167" fontId="18" fillId="0" borderId="0" xfId="191" applyNumberFormat="1" applyFont="1" applyFill="1"/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9" fontId="17" fillId="0" borderId="0" xfId="12" applyNumberFormat="1" applyFont="1" applyFill="1" applyAlignment="1">
      <alignment horizontal="right" wrapText="1"/>
    </xf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166" fontId="4" fillId="0" borderId="0" xfId="193" applyNumberFormat="1" applyFont="1" applyFill="1"/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27" fillId="0" borderId="0" xfId="179" applyFont="1" applyFill="1"/>
    <xf numFmtId="0" fontId="28" fillId="0" borderId="0" xfId="179" applyFont="1" applyFill="1"/>
    <xf numFmtId="170" fontId="25" fillId="0" borderId="0" xfId="12" applyNumberFormat="1" applyFont="1" applyFill="1" applyAlignment="1">
      <alignment horizontal="right" wrapText="1"/>
    </xf>
    <xf numFmtId="0" fontId="25" fillId="0" borderId="0" xfId="12" applyFont="1" applyFill="1" applyAlignment="1">
      <alignment horizontal="right" wrapText="1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170" fontId="25" fillId="0" borderId="0" xfId="12" applyNumberFormat="1" applyFont="1" applyFill="1" applyBorder="1" applyAlignment="1">
      <alignment horizontal="right" wrapText="1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8" fillId="0" borderId="0" xfId="187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18" fillId="0" borderId="0" xfId="187" applyFont="1" applyFill="1"/>
    <xf numFmtId="0" fontId="18" fillId="0" borderId="0" xfId="187" applyFont="1" applyFill="1" applyBorder="1"/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3" fontId="25" fillId="0" borderId="0" xfId="0" applyNumberFormat="1" applyFont="1" applyAlignment="1">
      <alignment horizontal="right" wrapText="1"/>
    </xf>
    <xf numFmtId="170" fontId="25" fillId="0" borderId="0" xfId="0" applyNumberFormat="1" applyFont="1" applyFill="1" applyBorder="1" applyAlignment="1">
      <alignment horizontal="right" wrapText="1"/>
    </xf>
    <xf numFmtId="170" fontId="25" fillId="0" borderId="2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66" fontId="15" fillId="0" borderId="0" xfId="195" applyNumberFormat="1" applyFont="1"/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14" fontId="17" fillId="0" borderId="3" xfId="195" applyNumberFormat="1" applyFont="1" applyBorder="1" applyAlignment="1">
      <alignment wrapText="1"/>
    </xf>
    <xf numFmtId="0" fontId="24" fillId="0" borderId="3" xfId="195" applyFont="1" applyBorder="1" applyAlignme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169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left" wrapText="1"/>
    </xf>
    <xf numFmtId="166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0" fontId="25" fillId="0" borderId="2" xfId="0" applyFont="1" applyFill="1" applyBorder="1" applyAlignment="1">
      <alignment horizontal="left" wrapText="1"/>
    </xf>
    <xf numFmtId="166" fontId="25" fillId="0" borderId="2" xfId="0" applyNumberFormat="1" applyFont="1" applyFill="1" applyBorder="1" applyAlignment="1">
      <alignment horizontal="right" wrapText="1"/>
    </xf>
    <xf numFmtId="0" fontId="18" fillId="0" borderId="0" xfId="12" applyFont="1" applyFill="1" applyBorder="1"/>
    <xf numFmtId="0" fontId="25" fillId="0" borderId="2" xfId="0" applyFont="1" applyFill="1" applyBorder="1" applyAlignment="1">
      <alignment horizontal="right" wrapText="1"/>
    </xf>
    <xf numFmtId="170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69" fontId="25" fillId="0" borderId="0" xfId="0" applyNumberFormat="1" applyFont="1" applyFill="1" applyAlignment="1">
      <alignment horizontal="right" wrapText="1"/>
    </xf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0" fontId="17" fillId="0" borderId="0" xfId="12" applyFont="1" applyFill="1" applyBorder="1" applyAlignment="1">
      <alignment horizontal="right"/>
    </xf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167" fontId="25" fillId="0" borderId="0" xfId="0" applyNumberFormat="1" applyFont="1" applyBorder="1" applyAlignment="1">
      <alignment horizontal="right" wrapText="1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3" fontId="17" fillId="0" borderId="0" xfId="13" applyNumberFormat="1" applyFont="1" applyAlignment="1">
      <alignment horizontal="right"/>
    </xf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7" fillId="0" borderId="4" xfId="0" applyFont="1" applyBorder="1" applyAlignment="1">
      <alignment horizontal="center" vertical="center" wrapText="1"/>
    </xf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36" fillId="0" borderId="0" xfId="0" applyFont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17" fillId="0" borderId="0" xfId="195" applyFont="1" applyBorder="1"/>
    <xf numFmtId="0" fontId="28" fillId="0" borderId="0" xfId="0" applyFont="1" applyBorder="1"/>
    <xf numFmtId="0" fontId="18" fillId="0" borderId="0" xfId="0" applyFont="1" applyBorder="1"/>
    <xf numFmtId="169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2" fillId="0" borderId="0" xfId="0" applyFont="1" applyFill="1" applyBorder="1" applyAlignment="1">
      <alignment horizontal="right" wrapText="1"/>
    </xf>
    <xf numFmtId="0" fontId="37" fillId="0" borderId="0" xfId="0" applyFont="1" applyAlignment="1">
      <alignment horizontal="left" wrapText="1"/>
    </xf>
    <xf numFmtId="170" fontId="37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8" fillId="0" borderId="0" xfId="179" applyFont="1" applyFill="1" applyAlignment="1">
      <alignment horizontal="right"/>
    </xf>
    <xf numFmtId="168" fontId="37" fillId="0" borderId="0" xfId="0" applyNumberFormat="1" applyFont="1" applyAlignment="1">
      <alignment horizontal="right" wrapText="1"/>
    </xf>
    <xf numFmtId="170" fontId="37" fillId="0" borderId="0" xfId="0" applyNumberFormat="1" applyFont="1" applyAlignment="1">
      <alignment horizontal="center" vertical="center" wrapText="1"/>
    </xf>
    <xf numFmtId="169" fontId="37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7" fillId="0" borderId="0" xfId="0" applyNumberFormat="1" applyFont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wrapText="1"/>
    </xf>
    <xf numFmtId="170" fontId="32" fillId="0" borderId="0" xfId="0" applyNumberFormat="1" applyFont="1" applyFill="1" applyBorder="1" applyAlignment="1">
      <alignment horizontal="right" wrapText="1"/>
    </xf>
    <xf numFmtId="166" fontId="32" fillId="0" borderId="0" xfId="0" applyNumberFormat="1" applyFont="1" applyFill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right" wrapText="1"/>
    </xf>
    <xf numFmtId="0" fontId="38" fillId="0" borderId="0" xfId="179" applyFont="1" applyFill="1"/>
    <xf numFmtId="169" fontId="37" fillId="0" borderId="0" xfId="0" applyNumberFormat="1" applyFont="1" applyFill="1" applyAlignment="1">
      <alignment horizontal="right" wrapText="1"/>
    </xf>
    <xf numFmtId="0" fontId="0" fillId="0" borderId="0" xfId="0" applyFill="1"/>
    <xf numFmtId="170" fontId="17" fillId="0" borderId="0" xfId="12" applyNumberFormat="1" applyFont="1" applyFill="1" applyAlignment="1">
      <alignment horizontal="right" wrapText="1"/>
    </xf>
    <xf numFmtId="170" fontId="32" fillId="0" borderId="2" xfId="0" applyNumberFormat="1" applyFont="1" applyFill="1" applyBorder="1" applyAlignment="1">
      <alignment horizontal="right" wrapText="1"/>
    </xf>
    <xf numFmtId="166" fontId="32" fillId="0" borderId="2" xfId="0" applyNumberFormat="1" applyFont="1" applyFill="1" applyBorder="1" applyAlignment="1">
      <alignment horizontal="right" wrapText="1"/>
    </xf>
    <xf numFmtId="3" fontId="32" fillId="0" borderId="2" xfId="0" applyNumberFormat="1" applyFont="1" applyFill="1" applyBorder="1" applyAlignment="1">
      <alignment horizontal="right" wrapText="1"/>
    </xf>
    <xf numFmtId="170" fontId="18" fillId="0" borderId="0" xfId="179" applyNumberFormat="1" applyFont="1" applyFill="1" applyBorder="1"/>
    <xf numFmtId="166" fontId="25" fillId="0" borderId="3" xfId="0" applyNumberFormat="1" applyFont="1" applyFill="1" applyBorder="1" applyAlignment="1">
      <alignment horizontal="right" wrapText="1"/>
    </xf>
    <xf numFmtId="0" fontId="28" fillId="0" borderId="0" xfId="179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>
      <alignment horizontal="right" vertical="top"/>
    </xf>
    <xf numFmtId="169" fontId="37" fillId="0" borderId="2" xfId="0" applyNumberFormat="1" applyFont="1" applyBorder="1" applyAlignment="1">
      <alignment horizontal="right" wrapText="1"/>
    </xf>
    <xf numFmtId="49" fontId="17" fillId="0" borderId="2" xfId="13" applyNumberFormat="1" applyFont="1" applyFill="1" applyBorder="1" applyAlignment="1">
      <alignment horizontal="left" vertical="top"/>
    </xf>
    <xf numFmtId="170" fontId="37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0" fontId="17" fillId="0" borderId="0" xfId="195" applyFont="1" applyFill="1" applyBorder="1" applyAlignment="1">
      <alignment horizontal="center" vertical="center" wrapText="1"/>
    </xf>
    <xf numFmtId="0" fontId="16" fillId="0" borderId="0" xfId="192" applyFont="1" applyFill="1" applyAlignment="1">
      <alignment vertical="center" wrapText="1"/>
    </xf>
    <xf numFmtId="167" fontId="17" fillId="0" borderId="22" xfId="13" applyNumberFormat="1" applyFont="1" applyFill="1" applyBorder="1" applyAlignment="1">
      <alignment horizontal="right"/>
    </xf>
    <xf numFmtId="170" fontId="37" fillId="0" borderId="0" xfId="0" applyNumberFormat="1" applyFont="1" applyBorder="1" applyAlignment="1">
      <alignment horizontal="right" wrapText="1"/>
    </xf>
    <xf numFmtId="0" fontId="37" fillId="0" borderId="2" xfId="0" applyFont="1" applyBorder="1" applyAlignment="1">
      <alignment horizontal="right" wrapText="1"/>
    </xf>
    <xf numFmtId="170" fontId="37" fillId="0" borderId="3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70" fontId="37" fillId="0" borderId="3" xfId="0" applyNumberFormat="1" applyFont="1" applyBorder="1" applyAlignment="1">
      <alignment horizontal="right" vertical="center" wrapText="1"/>
    </xf>
    <xf numFmtId="169" fontId="37" fillId="0" borderId="3" xfId="0" applyNumberFormat="1" applyFont="1" applyBorder="1" applyAlignment="1">
      <alignment horizontal="right" vertical="center" wrapText="1"/>
    </xf>
    <xf numFmtId="170" fontId="37" fillId="0" borderId="0" xfId="0" applyNumberFormat="1" applyFont="1" applyBorder="1" applyAlignment="1">
      <alignment horizontal="right" vertical="center" wrapText="1"/>
    </xf>
    <xf numFmtId="169" fontId="37" fillId="0" borderId="0" xfId="0" applyNumberFormat="1" applyFont="1" applyBorder="1" applyAlignment="1">
      <alignment horizontal="right" vertical="center" wrapText="1"/>
    </xf>
    <xf numFmtId="0" fontId="37" fillId="0" borderId="0" xfId="0" applyFont="1" applyBorder="1" applyAlignment="1">
      <alignment horizontal="right" vertical="center" wrapText="1"/>
    </xf>
    <xf numFmtId="170" fontId="37" fillId="0" borderId="2" xfId="0" applyNumberFormat="1" applyFont="1" applyBorder="1" applyAlignment="1">
      <alignment horizontal="right" vertical="center" wrapText="1"/>
    </xf>
    <xf numFmtId="169" fontId="37" fillId="0" borderId="2" xfId="0" applyNumberFormat="1" applyFont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49" fontId="33" fillId="0" borderId="0" xfId="13" applyNumberFormat="1" applyFont="1" applyFill="1" applyBorder="1" applyAlignment="1">
      <alignment horizontal="left"/>
    </xf>
    <xf numFmtId="168" fontId="37" fillId="0" borderId="0" xfId="0" applyNumberFormat="1" applyFont="1" applyFill="1" applyAlignment="1">
      <alignment horizontal="right" wrapText="1"/>
    </xf>
    <xf numFmtId="0" fontId="37" fillId="0" borderId="0" xfId="0" applyFont="1" applyBorder="1" applyAlignment="1">
      <alignment horizontal="left" wrapText="1"/>
    </xf>
    <xf numFmtId="170" fontId="17" fillId="0" borderId="2" xfId="0" applyNumberFormat="1" applyFont="1" applyBorder="1" applyAlignment="1">
      <alignment horizontal="right" vertical="center" wrapText="1"/>
    </xf>
    <xf numFmtId="169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166" fontId="37" fillId="0" borderId="0" xfId="0" applyNumberFormat="1" applyFont="1" applyBorder="1" applyAlignment="1">
      <alignment horizontal="right" vertical="center" wrapText="1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169" fontId="25" fillId="0" borderId="0" xfId="12" applyNumberFormat="1" applyFont="1" applyFill="1" applyAlignment="1">
      <alignment horizontal="left" vertical="top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91" applyFont="1" applyFill="1" applyAlignment="1">
      <alignment wrapText="1"/>
    </xf>
    <xf numFmtId="0" fontId="18" fillId="0" borderId="0" xfId="192" applyFont="1" applyFill="1" applyAlignment="1">
      <alignment wrapText="1"/>
    </xf>
    <xf numFmtId="0" fontId="18" fillId="0" borderId="0" xfId="188" applyFont="1" applyFill="1" applyAlignment="1">
      <alignment wrapText="1"/>
    </xf>
    <xf numFmtId="168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170" fontId="0" fillId="0" borderId="0" xfId="0" applyNumberFormat="1" applyFill="1"/>
    <xf numFmtId="0" fontId="17" fillId="0" borderId="10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16" fillId="0" borderId="0" xfId="12" applyNumberFormat="1" applyFont="1" applyBorder="1" applyAlignment="1">
      <alignment horizontal="center" vertical="center" wrapText="1"/>
    </xf>
    <xf numFmtId="49" fontId="18" fillId="0" borderId="0" xfId="12" applyNumberFormat="1" applyFont="1" applyBorder="1" applyAlignment="1">
      <alignment horizontal="center" vertical="center" wrapText="1"/>
    </xf>
    <xf numFmtId="0" fontId="16" fillId="0" borderId="0" xfId="12" applyFont="1" applyAlignment="1">
      <alignment horizontal="center"/>
    </xf>
    <xf numFmtId="0" fontId="17" fillId="0" borderId="0" xfId="190" applyFont="1" applyBorder="1"/>
    <xf numFmtId="0" fontId="17" fillId="0" borderId="0" xfId="190" applyFont="1" applyFill="1" applyBorder="1"/>
    <xf numFmtId="0" fontId="17" fillId="0" borderId="13" xfId="195" applyFont="1" applyFill="1" applyBorder="1" applyAlignment="1">
      <alignment horizontal="center" vertical="center" wrapText="1"/>
    </xf>
    <xf numFmtId="170" fontId="39" fillId="0" borderId="0" xfId="0" applyNumberFormat="1" applyFont="1" applyBorder="1" applyAlignment="1">
      <alignment horizontal="right" wrapText="1"/>
    </xf>
    <xf numFmtId="170" fontId="39" fillId="0" borderId="3" xfId="0" applyNumberFormat="1" applyFont="1" applyBorder="1" applyAlignment="1">
      <alignment horizontal="right" wrapText="1"/>
    </xf>
    <xf numFmtId="170" fontId="39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0" fontId="17" fillId="0" borderId="5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167" fontId="5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Border="1" applyAlignment="1">
      <alignment horizontal="right"/>
    </xf>
    <xf numFmtId="167" fontId="17" fillId="0" borderId="0" xfId="195" applyNumberFormat="1" applyFont="1" applyFill="1" applyBorder="1"/>
    <xf numFmtId="3" fontId="15" fillId="0" borderId="0" xfId="195" applyNumberFormat="1" applyFont="1" applyFill="1"/>
    <xf numFmtId="166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165" fontId="17" fillId="0" borderId="2" xfId="13" applyNumberFormat="1" applyFont="1" applyFill="1" applyBorder="1" applyAlignment="1">
      <alignment horizontal="right"/>
    </xf>
    <xf numFmtId="167" fontId="17" fillId="0" borderId="2" xfId="195" applyNumberFormat="1" applyFont="1" applyFill="1" applyBorder="1"/>
    <xf numFmtId="0" fontId="17" fillId="0" borderId="5" xfId="195" applyFont="1" applyFill="1" applyBorder="1" applyAlignment="1">
      <alignment horizontal="center" vertical="center" wrapText="1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NumberFormat="1" applyFont="1" applyFill="1" applyBorder="1" applyAlignment="1" applyProtection="1">
      <alignment horizontal="left" vertical="top"/>
    </xf>
    <xf numFmtId="0" fontId="34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22" fillId="0" borderId="0" xfId="195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/>
    </xf>
    <xf numFmtId="0" fontId="13" fillId="0" borderId="6" xfId="195" applyFont="1" applyFill="1" applyBorder="1" applyAlignment="1">
      <alignment horizontal="center" vertical="center"/>
    </xf>
    <xf numFmtId="166" fontId="17" fillId="0" borderId="6" xfId="12" applyNumberFormat="1" applyFont="1" applyBorder="1" applyAlignment="1">
      <alignment horizontal="center"/>
    </xf>
    <xf numFmtId="0" fontId="16" fillId="0" borderId="0" xfId="191" applyFont="1" applyFill="1" applyAlignment="1">
      <alignment horizontal="center" vertical="center" wrapText="1"/>
    </xf>
    <xf numFmtId="169" fontId="37" fillId="0" borderId="3" xfId="0" applyNumberFormat="1" applyFont="1" applyBorder="1" applyAlignment="1">
      <alignment horizontal="right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18" xfId="12" applyFont="1" applyFill="1" applyBorder="1" applyAlignment="1">
      <alignment horizontal="center" vertical="center" wrapText="1"/>
    </xf>
    <xf numFmtId="0" fontId="17" fillId="0" borderId="19" xfId="12" applyFont="1" applyFill="1" applyBorder="1" applyAlignment="1">
      <alignment horizontal="center" vertical="center" wrapText="1"/>
    </xf>
    <xf numFmtId="0" fontId="17" fillId="0" borderId="23" xfId="12" applyFont="1" applyFill="1" applyBorder="1" applyAlignment="1">
      <alignment horizontal="center" vertical="center" wrapText="1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16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25" fillId="0" borderId="6" xfId="0" applyFont="1" applyBorder="1" applyAlignment="1">
      <alignment horizontal="center" vertical="center" wrapText="1"/>
    </xf>
    <xf numFmtId="0" fontId="17" fillId="0" borderId="8" xfId="187" applyFont="1" applyBorder="1" applyAlignment="1">
      <alignment horizontal="center" vertical="center"/>
    </xf>
    <xf numFmtId="0" fontId="17" fillId="0" borderId="12" xfId="187" applyFont="1" applyBorder="1" applyAlignment="1">
      <alignment horizontal="center" vertical="center"/>
    </xf>
    <xf numFmtId="0" fontId="17" fillId="0" borderId="13" xfId="195" applyFont="1" applyBorder="1" applyAlignment="1">
      <alignment horizontal="center" vertical="center" wrapText="1"/>
    </xf>
    <xf numFmtId="0" fontId="17" fillId="0" borderId="1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1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/>
  <cols>
    <col min="1" max="4" width="9.140625" style="28"/>
    <col min="5" max="5" width="12.7109375" style="28" customWidth="1"/>
    <col min="6" max="8" width="9.140625" style="28"/>
    <col min="9" max="9" width="9.140625" style="29"/>
    <col min="10" max="10" width="13" style="29" customWidth="1"/>
    <col min="11" max="16384" width="9.140625" style="29"/>
  </cols>
  <sheetData>
    <row r="1" spans="1:14" ht="15" customHeight="1"/>
    <row r="2" spans="1:14" ht="15" customHeight="1">
      <c r="A2" s="373"/>
      <c r="B2" s="373"/>
      <c r="C2" s="373"/>
      <c r="D2" s="373"/>
      <c r="E2" s="373"/>
      <c r="F2" s="193"/>
      <c r="G2" s="193"/>
      <c r="H2" s="194"/>
      <c r="I2" s="195"/>
      <c r="J2" s="195"/>
      <c r="K2" s="195"/>
      <c r="L2" s="195"/>
      <c r="M2" s="195"/>
      <c r="N2" s="195"/>
    </row>
    <row r="3" spans="1:14" ht="15" customHeight="1">
      <c r="A3" s="373"/>
      <c r="B3" s="373"/>
      <c r="C3" s="373"/>
      <c r="D3" s="373"/>
      <c r="E3" s="373"/>
      <c r="F3" s="27"/>
      <c r="G3" s="27"/>
    </row>
    <row r="4" spans="1:14" ht="15" customHeight="1">
      <c r="A4" s="373"/>
      <c r="B4" s="373"/>
      <c r="C4" s="373"/>
      <c r="D4" s="373"/>
      <c r="E4" s="373"/>
      <c r="F4" s="30"/>
      <c r="G4" s="30"/>
    </row>
    <row r="5" spans="1:14" ht="15" customHeight="1">
      <c r="A5" s="373"/>
      <c r="B5" s="373"/>
      <c r="C5" s="373"/>
      <c r="D5" s="373"/>
      <c r="E5" s="373"/>
      <c r="F5" s="30"/>
      <c r="G5" s="30"/>
    </row>
    <row r="6" spans="1:14">
      <c r="A6" s="30"/>
      <c r="B6" s="30"/>
      <c r="C6" s="30"/>
      <c r="D6" s="30"/>
      <c r="E6" s="30"/>
      <c r="F6" s="30"/>
      <c r="G6" s="30"/>
    </row>
    <row r="7" spans="1:14" ht="18">
      <c r="A7" s="371" t="s">
        <v>182</v>
      </c>
      <c r="B7" s="371"/>
      <c r="C7" s="371"/>
      <c r="D7" s="371"/>
      <c r="E7" s="371"/>
      <c r="F7" s="368"/>
      <c r="G7" s="369"/>
    </row>
    <row r="8" spans="1:14" ht="18">
      <c r="A8" s="372" t="s">
        <v>183</v>
      </c>
      <c r="B8" s="372"/>
      <c r="C8" s="372"/>
      <c r="D8" s="372"/>
      <c r="E8" s="372"/>
      <c r="F8" s="372"/>
      <c r="G8" s="372"/>
      <c r="H8" s="176"/>
      <c r="I8" s="176"/>
    </row>
    <row r="9" spans="1:14" ht="18">
      <c r="A9" s="30"/>
      <c r="B9" s="30"/>
      <c r="C9" s="30"/>
      <c r="D9" s="30"/>
      <c r="E9" s="32"/>
      <c r="F9" s="31"/>
      <c r="G9" s="31"/>
    </row>
    <row r="10" spans="1:14" ht="18">
      <c r="A10" s="30"/>
      <c r="B10" s="30"/>
      <c r="C10" s="30"/>
      <c r="D10" s="30"/>
      <c r="E10" s="32"/>
      <c r="F10" s="31"/>
      <c r="G10" s="31"/>
    </row>
    <row r="11" spans="1:14" ht="26.25" customHeight="1">
      <c r="A11" s="370" t="s">
        <v>0</v>
      </c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4" ht="26.25" customHeight="1">
      <c r="A12" s="370"/>
      <c r="B12" s="370"/>
      <c r="C12" s="370"/>
      <c r="D12" s="370"/>
      <c r="E12" s="370"/>
      <c r="F12" s="370"/>
      <c r="G12" s="370"/>
      <c r="H12" s="370"/>
      <c r="I12" s="370"/>
      <c r="J12" s="370"/>
    </row>
    <row r="13" spans="1:14" ht="14.25">
      <c r="A13" s="33"/>
      <c r="B13" s="33"/>
      <c r="C13" s="33"/>
      <c r="D13" s="33"/>
      <c r="E13" s="33"/>
      <c r="F13" s="33"/>
      <c r="G13" s="33"/>
    </row>
    <row r="14" spans="1:14" ht="18">
      <c r="A14" s="196" t="s">
        <v>184</v>
      </c>
      <c r="B14" s="192"/>
      <c r="C14" s="27"/>
      <c r="D14" s="27"/>
      <c r="E14" s="27"/>
      <c r="F14" s="27"/>
      <c r="G14" s="27"/>
    </row>
    <row r="15" spans="1:14">
      <c r="A15" s="27"/>
      <c r="B15" s="27"/>
      <c r="C15" s="27"/>
      <c r="D15" s="27"/>
      <c r="E15" s="27"/>
      <c r="F15" s="27"/>
      <c r="G15" s="27"/>
    </row>
    <row r="16" spans="1:14">
      <c r="A16" s="27"/>
      <c r="B16" s="27"/>
      <c r="C16" s="27"/>
      <c r="D16" s="27"/>
      <c r="E16" s="27"/>
      <c r="F16" s="27"/>
      <c r="G16" s="27"/>
    </row>
    <row r="17" spans="1:7">
      <c r="A17" s="27"/>
      <c r="B17" s="27"/>
      <c r="C17" s="27"/>
      <c r="D17" s="27"/>
      <c r="E17" s="27"/>
      <c r="F17" s="27"/>
      <c r="G17" s="27"/>
    </row>
    <row r="18" spans="1:7">
      <c r="A18" s="34"/>
      <c r="B18" s="34"/>
      <c r="C18" s="34"/>
      <c r="D18" s="34"/>
      <c r="E18" s="34"/>
      <c r="F18" s="34"/>
      <c r="G18" s="27"/>
    </row>
    <row r="19" spans="1:7" ht="18.75" customHeight="1">
      <c r="A19" s="35" t="s">
        <v>1</v>
      </c>
      <c r="B19" s="35"/>
      <c r="C19" s="35"/>
      <c r="D19" s="35"/>
      <c r="E19" s="35"/>
      <c r="F19" s="27"/>
      <c r="G19" s="27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workbookViewId="0">
      <selection sqref="A1:P1"/>
    </sheetView>
  </sheetViews>
  <sheetFormatPr defaultRowHeight="12.75"/>
  <cols>
    <col min="1" max="1" width="20.28515625" style="82" customWidth="1"/>
    <col min="2" max="2" width="10.7109375" style="82" customWidth="1"/>
    <col min="3" max="3" width="10.140625" style="82" customWidth="1"/>
    <col min="4" max="4" width="9.140625" style="82" customWidth="1"/>
    <col min="5" max="5" width="11.140625" style="82" customWidth="1"/>
    <col min="6" max="6" width="10.7109375" style="82" customWidth="1"/>
    <col min="7" max="7" width="8.5703125" style="82" customWidth="1"/>
    <col min="8" max="8" width="9.140625" style="82" customWidth="1"/>
    <col min="9" max="9" width="8.85546875" style="82" customWidth="1"/>
    <col min="10" max="10" width="9" style="82" customWidth="1"/>
    <col min="11" max="12" width="10.85546875" style="82" customWidth="1"/>
    <col min="13" max="13" width="8.7109375" style="82" customWidth="1"/>
    <col min="14" max="16" width="9.140625" style="82"/>
    <col min="17" max="17" width="7.28515625" style="331" customWidth="1"/>
    <col min="18" max="222" width="9.140625" style="82"/>
    <col min="223" max="223" width="20.28515625" style="82" customWidth="1"/>
    <col min="224" max="224" width="11.28515625" style="82" customWidth="1"/>
    <col min="225" max="225" width="11" style="82" customWidth="1"/>
    <col min="226" max="226" width="8.140625" style="82" customWidth="1"/>
    <col min="227" max="228" width="11.140625" style="82" customWidth="1"/>
    <col min="229" max="229" width="8.5703125" style="82" customWidth="1"/>
    <col min="230" max="230" width="9.140625" style="82" customWidth="1"/>
    <col min="231" max="231" width="8.85546875" style="82" customWidth="1"/>
    <col min="232" max="232" width="8" style="82" customWidth="1"/>
    <col min="233" max="234" width="10.85546875" style="82" customWidth="1"/>
    <col min="235" max="235" width="8" style="82" customWidth="1"/>
    <col min="236" max="478" width="9.140625" style="82"/>
    <col min="479" max="479" width="20.28515625" style="82" customWidth="1"/>
    <col min="480" max="480" width="11.28515625" style="82" customWidth="1"/>
    <col min="481" max="481" width="11" style="82" customWidth="1"/>
    <col min="482" max="482" width="8.140625" style="82" customWidth="1"/>
    <col min="483" max="484" width="11.140625" style="82" customWidth="1"/>
    <col min="485" max="485" width="8.5703125" style="82" customWidth="1"/>
    <col min="486" max="486" width="9.140625" style="82" customWidth="1"/>
    <col min="487" max="487" width="8.85546875" style="82" customWidth="1"/>
    <col min="488" max="488" width="8" style="82" customWidth="1"/>
    <col min="489" max="490" width="10.85546875" style="82" customWidth="1"/>
    <col min="491" max="491" width="8" style="82" customWidth="1"/>
    <col min="492" max="734" width="9.140625" style="82"/>
    <col min="735" max="735" width="20.28515625" style="82" customWidth="1"/>
    <col min="736" max="736" width="11.28515625" style="82" customWidth="1"/>
    <col min="737" max="737" width="11" style="82" customWidth="1"/>
    <col min="738" max="738" width="8.140625" style="82" customWidth="1"/>
    <col min="739" max="740" width="11.140625" style="82" customWidth="1"/>
    <col min="741" max="741" width="8.5703125" style="82" customWidth="1"/>
    <col min="742" max="742" width="9.140625" style="82" customWidth="1"/>
    <col min="743" max="743" width="8.85546875" style="82" customWidth="1"/>
    <col min="744" max="744" width="8" style="82" customWidth="1"/>
    <col min="745" max="746" width="10.85546875" style="82" customWidth="1"/>
    <col min="747" max="747" width="8" style="82" customWidth="1"/>
    <col min="748" max="990" width="9.140625" style="82"/>
    <col min="991" max="991" width="20.28515625" style="82" customWidth="1"/>
    <col min="992" max="992" width="11.28515625" style="82" customWidth="1"/>
    <col min="993" max="993" width="11" style="82" customWidth="1"/>
    <col min="994" max="994" width="8.140625" style="82" customWidth="1"/>
    <col min="995" max="996" width="11.140625" style="82" customWidth="1"/>
    <col min="997" max="997" width="8.5703125" style="82" customWidth="1"/>
    <col min="998" max="998" width="9.140625" style="82" customWidth="1"/>
    <col min="999" max="999" width="8.85546875" style="82" customWidth="1"/>
    <col min="1000" max="1000" width="8" style="82" customWidth="1"/>
    <col min="1001" max="1002" width="10.85546875" style="82" customWidth="1"/>
    <col min="1003" max="1003" width="8" style="82" customWidth="1"/>
    <col min="1004" max="1246" width="9.140625" style="82"/>
    <col min="1247" max="1247" width="20.28515625" style="82" customWidth="1"/>
    <col min="1248" max="1248" width="11.28515625" style="82" customWidth="1"/>
    <col min="1249" max="1249" width="11" style="82" customWidth="1"/>
    <col min="1250" max="1250" width="8.140625" style="82" customWidth="1"/>
    <col min="1251" max="1252" width="11.140625" style="82" customWidth="1"/>
    <col min="1253" max="1253" width="8.5703125" style="82" customWidth="1"/>
    <col min="1254" max="1254" width="9.140625" style="82" customWidth="1"/>
    <col min="1255" max="1255" width="8.85546875" style="82" customWidth="1"/>
    <col min="1256" max="1256" width="8" style="82" customWidth="1"/>
    <col min="1257" max="1258" width="10.85546875" style="82" customWidth="1"/>
    <col min="1259" max="1259" width="8" style="82" customWidth="1"/>
    <col min="1260" max="1502" width="9.140625" style="82"/>
    <col min="1503" max="1503" width="20.28515625" style="82" customWidth="1"/>
    <col min="1504" max="1504" width="11.28515625" style="82" customWidth="1"/>
    <col min="1505" max="1505" width="11" style="82" customWidth="1"/>
    <col min="1506" max="1506" width="8.140625" style="82" customWidth="1"/>
    <col min="1507" max="1508" width="11.140625" style="82" customWidth="1"/>
    <col min="1509" max="1509" width="8.5703125" style="82" customWidth="1"/>
    <col min="1510" max="1510" width="9.140625" style="82" customWidth="1"/>
    <col min="1511" max="1511" width="8.85546875" style="82" customWidth="1"/>
    <col min="1512" max="1512" width="8" style="82" customWidth="1"/>
    <col min="1513" max="1514" width="10.85546875" style="82" customWidth="1"/>
    <col min="1515" max="1515" width="8" style="82" customWidth="1"/>
    <col min="1516" max="1758" width="9.140625" style="82"/>
    <col min="1759" max="1759" width="20.28515625" style="82" customWidth="1"/>
    <col min="1760" max="1760" width="11.28515625" style="82" customWidth="1"/>
    <col min="1761" max="1761" width="11" style="82" customWidth="1"/>
    <col min="1762" max="1762" width="8.140625" style="82" customWidth="1"/>
    <col min="1763" max="1764" width="11.140625" style="82" customWidth="1"/>
    <col min="1765" max="1765" width="8.5703125" style="82" customWidth="1"/>
    <col min="1766" max="1766" width="9.140625" style="82" customWidth="1"/>
    <col min="1767" max="1767" width="8.85546875" style="82" customWidth="1"/>
    <col min="1768" max="1768" width="8" style="82" customWidth="1"/>
    <col min="1769" max="1770" width="10.85546875" style="82" customWidth="1"/>
    <col min="1771" max="1771" width="8" style="82" customWidth="1"/>
    <col min="1772" max="2014" width="9.140625" style="82"/>
    <col min="2015" max="2015" width="20.28515625" style="82" customWidth="1"/>
    <col min="2016" max="2016" width="11.28515625" style="82" customWidth="1"/>
    <col min="2017" max="2017" width="11" style="82" customWidth="1"/>
    <col min="2018" max="2018" width="8.140625" style="82" customWidth="1"/>
    <col min="2019" max="2020" width="11.140625" style="82" customWidth="1"/>
    <col min="2021" max="2021" width="8.5703125" style="82" customWidth="1"/>
    <col min="2022" max="2022" width="9.140625" style="82" customWidth="1"/>
    <col min="2023" max="2023" width="8.85546875" style="82" customWidth="1"/>
    <col min="2024" max="2024" width="8" style="82" customWidth="1"/>
    <col min="2025" max="2026" width="10.85546875" style="82" customWidth="1"/>
    <col min="2027" max="2027" width="8" style="82" customWidth="1"/>
    <col min="2028" max="2270" width="9.140625" style="82"/>
    <col min="2271" max="2271" width="20.28515625" style="82" customWidth="1"/>
    <col min="2272" max="2272" width="11.28515625" style="82" customWidth="1"/>
    <col min="2273" max="2273" width="11" style="82" customWidth="1"/>
    <col min="2274" max="2274" width="8.140625" style="82" customWidth="1"/>
    <col min="2275" max="2276" width="11.140625" style="82" customWidth="1"/>
    <col min="2277" max="2277" width="8.5703125" style="82" customWidth="1"/>
    <col min="2278" max="2278" width="9.140625" style="82" customWidth="1"/>
    <col min="2279" max="2279" width="8.85546875" style="82" customWidth="1"/>
    <col min="2280" max="2280" width="8" style="82" customWidth="1"/>
    <col min="2281" max="2282" width="10.85546875" style="82" customWidth="1"/>
    <col min="2283" max="2283" width="8" style="82" customWidth="1"/>
    <col min="2284" max="2526" width="9.140625" style="82"/>
    <col min="2527" max="2527" width="20.28515625" style="82" customWidth="1"/>
    <col min="2528" max="2528" width="11.28515625" style="82" customWidth="1"/>
    <col min="2529" max="2529" width="11" style="82" customWidth="1"/>
    <col min="2530" max="2530" width="8.140625" style="82" customWidth="1"/>
    <col min="2531" max="2532" width="11.140625" style="82" customWidth="1"/>
    <col min="2533" max="2533" width="8.5703125" style="82" customWidth="1"/>
    <col min="2534" max="2534" width="9.140625" style="82" customWidth="1"/>
    <col min="2535" max="2535" width="8.85546875" style="82" customWidth="1"/>
    <col min="2536" max="2536" width="8" style="82" customWidth="1"/>
    <col min="2537" max="2538" width="10.85546875" style="82" customWidth="1"/>
    <col min="2539" max="2539" width="8" style="82" customWidth="1"/>
    <col min="2540" max="2782" width="9.140625" style="82"/>
    <col min="2783" max="2783" width="20.28515625" style="82" customWidth="1"/>
    <col min="2784" max="2784" width="11.28515625" style="82" customWidth="1"/>
    <col min="2785" max="2785" width="11" style="82" customWidth="1"/>
    <col min="2786" max="2786" width="8.140625" style="82" customWidth="1"/>
    <col min="2787" max="2788" width="11.140625" style="82" customWidth="1"/>
    <col min="2789" max="2789" width="8.5703125" style="82" customWidth="1"/>
    <col min="2790" max="2790" width="9.140625" style="82" customWidth="1"/>
    <col min="2791" max="2791" width="8.85546875" style="82" customWidth="1"/>
    <col min="2792" max="2792" width="8" style="82" customWidth="1"/>
    <col min="2793" max="2794" width="10.85546875" style="82" customWidth="1"/>
    <col min="2795" max="2795" width="8" style="82" customWidth="1"/>
    <col min="2796" max="3038" width="9.140625" style="82"/>
    <col min="3039" max="3039" width="20.28515625" style="82" customWidth="1"/>
    <col min="3040" max="3040" width="11.28515625" style="82" customWidth="1"/>
    <col min="3041" max="3041" width="11" style="82" customWidth="1"/>
    <col min="3042" max="3042" width="8.140625" style="82" customWidth="1"/>
    <col min="3043" max="3044" width="11.140625" style="82" customWidth="1"/>
    <col min="3045" max="3045" width="8.5703125" style="82" customWidth="1"/>
    <col min="3046" max="3046" width="9.140625" style="82" customWidth="1"/>
    <col min="3047" max="3047" width="8.85546875" style="82" customWidth="1"/>
    <col min="3048" max="3048" width="8" style="82" customWidth="1"/>
    <col min="3049" max="3050" width="10.85546875" style="82" customWidth="1"/>
    <col min="3051" max="3051" width="8" style="82" customWidth="1"/>
    <col min="3052" max="3294" width="9.140625" style="82"/>
    <col min="3295" max="3295" width="20.28515625" style="82" customWidth="1"/>
    <col min="3296" max="3296" width="11.28515625" style="82" customWidth="1"/>
    <col min="3297" max="3297" width="11" style="82" customWidth="1"/>
    <col min="3298" max="3298" width="8.140625" style="82" customWidth="1"/>
    <col min="3299" max="3300" width="11.140625" style="82" customWidth="1"/>
    <col min="3301" max="3301" width="8.5703125" style="82" customWidth="1"/>
    <col min="3302" max="3302" width="9.140625" style="82" customWidth="1"/>
    <col min="3303" max="3303" width="8.85546875" style="82" customWidth="1"/>
    <col min="3304" max="3304" width="8" style="82" customWidth="1"/>
    <col min="3305" max="3306" width="10.85546875" style="82" customWidth="1"/>
    <col min="3307" max="3307" width="8" style="82" customWidth="1"/>
    <col min="3308" max="3550" width="9.140625" style="82"/>
    <col min="3551" max="3551" width="20.28515625" style="82" customWidth="1"/>
    <col min="3552" max="3552" width="11.28515625" style="82" customWidth="1"/>
    <col min="3553" max="3553" width="11" style="82" customWidth="1"/>
    <col min="3554" max="3554" width="8.140625" style="82" customWidth="1"/>
    <col min="3555" max="3556" width="11.140625" style="82" customWidth="1"/>
    <col min="3557" max="3557" width="8.5703125" style="82" customWidth="1"/>
    <col min="3558" max="3558" width="9.140625" style="82" customWidth="1"/>
    <col min="3559" max="3559" width="8.85546875" style="82" customWidth="1"/>
    <col min="3560" max="3560" width="8" style="82" customWidth="1"/>
    <col min="3561" max="3562" width="10.85546875" style="82" customWidth="1"/>
    <col min="3563" max="3563" width="8" style="82" customWidth="1"/>
    <col min="3564" max="3806" width="9.140625" style="82"/>
    <col min="3807" max="3807" width="20.28515625" style="82" customWidth="1"/>
    <col min="3808" max="3808" width="11.28515625" style="82" customWidth="1"/>
    <col min="3809" max="3809" width="11" style="82" customWidth="1"/>
    <col min="3810" max="3810" width="8.140625" style="82" customWidth="1"/>
    <col min="3811" max="3812" width="11.140625" style="82" customWidth="1"/>
    <col min="3813" max="3813" width="8.5703125" style="82" customWidth="1"/>
    <col min="3814" max="3814" width="9.140625" style="82" customWidth="1"/>
    <col min="3815" max="3815" width="8.85546875" style="82" customWidth="1"/>
    <col min="3816" max="3816" width="8" style="82" customWidth="1"/>
    <col min="3817" max="3818" width="10.85546875" style="82" customWidth="1"/>
    <col min="3819" max="3819" width="8" style="82" customWidth="1"/>
    <col min="3820" max="4062" width="9.140625" style="82"/>
    <col min="4063" max="4063" width="20.28515625" style="82" customWidth="1"/>
    <col min="4064" max="4064" width="11.28515625" style="82" customWidth="1"/>
    <col min="4065" max="4065" width="11" style="82" customWidth="1"/>
    <col min="4066" max="4066" width="8.140625" style="82" customWidth="1"/>
    <col min="4067" max="4068" width="11.140625" style="82" customWidth="1"/>
    <col min="4069" max="4069" width="8.5703125" style="82" customWidth="1"/>
    <col min="4070" max="4070" width="9.140625" style="82" customWidth="1"/>
    <col min="4071" max="4071" width="8.85546875" style="82" customWidth="1"/>
    <col min="4072" max="4072" width="8" style="82" customWidth="1"/>
    <col min="4073" max="4074" width="10.85546875" style="82" customWidth="1"/>
    <col min="4075" max="4075" width="8" style="82" customWidth="1"/>
    <col min="4076" max="4318" width="9.140625" style="82"/>
    <col min="4319" max="4319" width="20.28515625" style="82" customWidth="1"/>
    <col min="4320" max="4320" width="11.28515625" style="82" customWidth="1"/>
    <col min="4321" max="4321" width="11" style="82" customWidth="1"/>
    <col min="4322" max="4322" width="8.140625" style="82" customWidth="1"/>
    <col min="4323" max="4324" width="11.140625" style="82" customWidth="1"/>
    <col min="4325" max="4325" width="8.5703125" style="82" customWidth="1"/>
    <col min="4326" max="4326" width="9.140625" style="82" customWidth="1"/>
    <col min="4327" max="4327" width="8.85546875" style="82" customWidth="1"/>
    <col min="4328" max="4328" width="8" style="82" customWidth="1"/>
    <col min="4329" max="4330" width="10.85546875" style="82" customWidth="1"/>
    <col min="4331" max="4331" width="8" style="82" customWidth="1"/>
    <col min="4332" max="4574" width="9.140625" style="82"/>
    <col min="4575" max="4575" width="20.28515625" style="82" customWidth="1"/>
    <col min="4576" max="4576" width="11.28515625" style="82" customWidth="1"/>
    <col min="4577" max="4577" width="11" style="82" customWidth="1"/>
    <col min="4578" max="4578" width="8.140625" style="82" customWidth="1"/>
    <col min="4579" max="4580" width="11.140625" style="82" customWidth="1"/>
    <col min="4581" max="4581" width="8.5703125" style="82" customWidth="1"/>
    <col min="4582" max="4582" width="9.140625" style="82" customWidth="1"/>
    <col min="4583" max="4583" width="8.85546875" style="82" customWidth="1"/>
    <col min="4584" max="4584" width="8" style="82" customWidth="1"/>
    <col min="4585" max="4586" width="10.85546875" style="82" customWidth="1"/>
    <col min="4587" max="4587" width="8" style="82" customWidth="1"/>
    <col min="4588" max="4830" width="9.140625" style="82"/>
    <col min="4831" max="4831" width="20.28515625" style="82" customWidth="1"/>
    <col min="4832" max="4832" width="11.28515625" style="82" customWidth="1"/>
    <col min="4833" max="4833" width="11" style="82" customWidth="1"/>
    <col min="4834" max="4834" width="8.140625" style="82" customWidth="1"/>
    <col min="4835" max="4836" width="11.140625" style="82" customWidth="1"/>
    <col min="4837" max="4837" width="8.5703125" style="82" customWidth="1"/>
    <col min="4838" max="4838" width="9.140625" style="82" customWidth="1"/>
    <col min="4839" max="4839" width="8.85546875" style="82" customWidth="1"/>
    <col min="4840" max="4840" width="8" style="82" customWidth="1"/>
    <col min="4841" max="4842" width="10.85546875" style="82" customWidth="1"/>
    <col min="4843" max="4843" width="8" style="82" customWidth="1"/>
    <col min="4844" max="5086" width="9.140625" style="82"/>
    <col min="5087" max="5087" width="20.28515625" style="82" customWidth="1"/>
    <col min="5088" max="5088" width="11.28515625" style="82" customWidth="1"/>
    <col min="5089" max="5089" width="11" style="82" customWidth="1"/>
    <col min="5090" max="5090" width="8.140625" style="82" customWidth="1"/>
    <col min="5091" max="5092" width="11.140625" style="82" customWidth="1"/>
    <col min="5093" max="5093" width="8.5703125" style="82" customWidth="1"/>
    <col min="5094" max="5094" width="9.140625" style="82" customWidth="1"/>
    <col min="5095" max="5095" width="8.85546875" style="82" customWidth="1"/>
    <col min="5096" max="5096" width="8" style="82" customWidth="1"/>
    <col min="5097" max="5098" width="10.85546875" style="82" customWidth="1"/>
    <col min="5099" max="5099" width="8" style="82" customWidth="1"/>
    <col min="5100" max="5342" width="9.140625" style="82"/>
    <col min="5343" max="5343" width="20.28515625" style="82" customWidth="1"/>
    <col min="5344" max="5344" width="11.28515625" style="82" customWidth="1"/>
    <col min="5345" max="5345" width="11" style="82" customWidth="1"/>
    <col min="5346" max="5346" width="8.140625" style="82" customWidth="1"/>
    <col min="5347" max="5348" width="11.140625" style="82" customWidth="1"/>
    <col min="5349" max="5349" width="8.5703125" style="82" customWidth="1"/>
    <col min="5350" max="5350" width="9.140625" style="82" customWidth="1"/>
    <col min="5351" max="5351" width="8.85546875" style="82" customWidth="1"/>
    <col min="5352" max="5352" width="8" style="82" customWidth="1"/>
    <col min="5353" max="5354" width="10.85546875" style="82" customWidth="1"/>
    <col min="5355" max="5355" width="8" style="82" customWidth="1"/>
    <col min="5356" max="5598" width="9.140625" style="82"/>
    <col min="5599" max="5599" width="20.28515625" style="82" customWidth="1"/>
    <col min="5600" max="5600" width="11.28515625" style="82" customWidth="1"/>
    <col min="5601" max="5601" width="11" style="82" customWidth="1"/>
    <col min="5602" max="5602" width="8.140625" style="82" customWidth="1"/>
    <col min="5603" max="5604" width="11.140625" style="82" customWidth="1"/>
    <col min="5605" max="5605" width="8.5703125" style="82" customWidth="1"/>
    <col min="5606" max="5606" width="9.140625" style="82" customWidth="1"/>
    <col min="5607" max="5607" width="8.85546875" style="82" customWidth="1"/>
    <col min="5608" max="5608" width="8" style="82" customWidth="1"/>
    <col min="5609" max="5610" width="10.85546875" style="82" customWidth="1"/>
    <col min="5611" max="5611" width="8" style="82" customWidth="1"/>
    <col min="5612" max="5854" width="9.140625" style="82"/>
    <col min="5855" max="5855" width="20.28515625" style="82" customWidth="1"/>
    <col min="5856" max="5856" width="11.28515625" style="82" customWidth="1"/>
    <col min="5857" max="5857" width="11" style="82" customWidth="1"/>
    <col min="5858" max="5858" width="8.140625" style="82" customWidth="1"/>
    <col min="5859" max="5860" width="11.140625" style="82" customWidth="1"/>
    <col min="5861" max="5861" width="8.5703125" style="82" customWidth="1"/>
    <col min="5862" max="5862" width="9.140625" style="82" customWidth="1"/>
    <col min="5863" max="5863" width="8.85546875" style="82" customWidth="1"/>
    <col min="5864" max="5864" width="8" style="82" customWidth="1"/>
    <col min="5865" max="5866" width="10.85546875" style="82" customWidth="1"/>
    <col min="5867" max="5867" width="8" style="82" customWidth="1"/>
    <col min="5868" max="6110" width="9.140625" style="82"/>
    <col min="6111" max="6111" width="20.28515625" style="82" customWidth="1"/>
    <col min="6112" max="6112" width="11.28515625" style="82" customWidth="1"/>
    <col min="6113" max="6113" width="11" style="82" customWidth="1"/>
    <col min="6114" max="6114" width="8.140625" style="82" customWidth="1"/>
    <col min="6115" max="6116" width="11.140625" style="82" customWidth="1"/>
    <col min="6117" max="6117" width="8.5703125" style="82" customWidth="1"/>
    <col min="6118" max="6118" width="9.140625" style="82" customWidth="1"/>
    <col min="6119" max="6119" width="8.85546875" style="82" customWidth="1"/>
    <col min="6120" max="6120" width="8" style="82" customWidth="1"/>
    <col min="6121" max="6122" width="10.85546875" style="82" customWidth="1"/>
    <col min="6123" max="6123" width="8" style="82" customWidth="1"/>
    <col min="6124" max="6366" width="9.140625" style="82"/>
    <col min="6367" max="6367" width="20.28515625" style="82" customWidth="1"/>
    <col min="6368" max="6368" width="11.28515625" style="82" customWidth="1"/>
    <col min="6369" max="6369" width="11" style="82" customWidth="1"/>
    <col min="6370" max="6370" width="8.140625" style="82" customWidth="1"/>
    <col min="6371" max="6372" width="11.140625" style="82" customWidth="1"/>
    <col min="6373" max="6373" width="8.5703125" style="82" customWidth="1"/>
    <col min="6374" max="6374" width="9.140625" style="82" customWidth="1"/>
    <col min="6375" max="6375" width="8.85546875" style="82" customWidth="1"/>
    <col min="6376" max="6376" width="8" style="82" customWidth="1"/>
    <col min="6377" max="6378" width="10.85546875" style="82" customWidth="1"/>
    <col min="6379" max="6379" width="8" style="82" customWidth="1"/>
    <col min="6380" max="6622" width="9.140625" style="82"/>
    <col min="6623" max="6623" width="20.28515625" style="82" customWidth="1"/>
    <col min="6624" max="6624" width="11.28515625" style="82" customWidth="1"/>
    <col min="6625" max="6625" width="11" style="82" customWidth="1"/>
    <col min="6626" max="6626" width="8.140625" style="82" customWidth="1"/>
    <col min="6627" max="6628" width="11.140625" style="82" customWidth="1"/>
    <col min="6629" max="6629" width="8.5703125" style="82" customWidth="1"/>
    <col min="6630" max="6630" width="9.140625" style="82" customWidth="1"/>
    <col min="6631" max="6631" width="8.85546875" style="82" customWidth="1"/>
    <col min="6632" max="6632" width="8" style="82" customWidth="1"/>
    <col min="6633" max="6634" width="10.85546875" style="82" customWidth="1"/>
    <col min="6635" max="6635" width="8" style="82" customWidth="1"/>
    <col min="6636" max="6878" width="9.140625" style="82"/>
    <col min="6879" max="6879" width="20.28515625" style="82" customWidth="1"/>
    <col min="6880" max="6880" width="11.28515625" style="82" customWidth="1"/>
    <col min="6881" max="6881" width="11" style="82" customWidth="1"/>
    <col min="6882" max="6882" width="8.140625" style="82" customWidth="1"/>
    <col min="6883" max="6884" width="11.140625" style="82" customWidth="1"/>
    <col min="6885" max="6885" width="8.5703125" style="82" customWidth="1"/>
    <col min="6886" max="6886" width="9.140625" style="82" customWidth="1"/>
    <col min="6887" max="6887" width="8.85546875" style="82" customWidth="1"/>
    <col min="6888" max="6888" width="8" style="82" customWidth="1"/>
    <col min="6889" max="6890" width="10.85546875" style="82" customWidth="1"/>
    <col min="6891" max="6891" width="8" style="82" customWidth="1"/>
    <col min="6892" max="7134" width="9.140625" style="82"/>
    <col min="7135" max="7135" width="20.28515625" style="82" customWidth="1"/>
    <col min="7136" max="7136" width="11.28515625" style="82" customWidth="1"/>
    <col min="7137" max="7137" width="11" style="82" customWidth="1"/>
    <col min="7138" max="7138" width="8.140625" style="82" customWidth="1"/>
    <col min="7139" max="7140" width="11.140625" style="82" customWidth="1"/>
    <col min="7141" max="7141" width="8.5703125" style="82" customWidth="1"/>
    <col min="7142" max="7142" width="9.140625" style="82" customWidth="1"/>
    <col min="7143" max="7143" width="8.85546875" style="82" customWidth="1"/>
    <col min="7144" max="7144" width="8" style="82" customWidth="1"/>
    <col min="7145" max="7146" width="10.85546875" style="82" customWidth="1"/>
    <col min="7147" max="7147" width="8" style="82" customWidth="1"/>
    <col min="7148" max="7390" width="9.140625" style="82"/>
    <col min="7391" max="7391" width="20.28515625" style="82" customWidth="1"/>
    <col min="7392" max="7392" width="11.28515625" style="82" customWidth="1"/>
    <col min="7393" max="7393" width="11" style="82" customWidth="1"/>
    <col min="7394" max="7394" width="8.140625" style="82" customWidth="1"/>
    <col min="7395" max="7396" width="11.140625" style="82" customWidth="1"/>
    <col min="7397" max="7397" width="8.5703125" style="82" customWidth="1"/>
    <col min="7398" max="7398" width="9.140625" style="82" customWidth="1"/>
    <col min="7399" max="7399" width="8.85546875" style="82" customWidth="1"/>
    <col min="7400" max="7400" width="8" style="82" customWidth="1"/>
    <col min="7401" max="7402" width="10.85546875" style="82" customWidth="1"/>
    <col min="7403" max="7403" width="8" style="82" customWidth="1"/>
    <col min="7404" max="7646" width="9.140625" style="82"/>
    <col min="7647" max="7647" width="20.28515625" style="82" customWidth="1"/>
    <col min="7648" max="7648" width="11.28515625" style="82" customWidth="1"/>
    <col min="7649" max="7649" width="11" style="82" customWidth="1"/>
    <col min="7650" max="7650" width="8.140625" style="82" customWidth="1"/>
    <col min="7651" max="7652" width="11.140625" style="82" customWidth="1"/>
    <col min="7653" max="7653" width="8.5703125" style="82" customWidth="1"/>
    <col min="7654" max="7654" width="9.140625" style="82" customWidth="1"/>
    <col min="7655" max="7655" width="8.85546875" style="82" customWidth="1"/>
    <col min="7656" max="7656" width="8" style="82" customWidth="1"/>
    <col min="7657" max="7658" width="10.85546875" style="82" customWidth="1"/>
    <col min="7659" max="7659" width="8" style="82" customWidth="1"/>
    <col min="7660" max="7902" width="9.140625" style="82"/>
    <col min="7903" max="7903" width="20.28515625" style="82" customWidth="1"/>
    <col min="7904" max="7904" width="11.28515625" style="82" customWidth="1"/>
    <col min="7905" max="7905" width="11" style="82" customWidth="1"/>
    <col min="7906" max="7906" width="8.140625" style="82" customWidth="1"/>
    <col min="7907" max="7908" width="11.140625" style="82" customWidth="1"/>
    <col min="7909" max="7909" width="8.5703125" style="82" customWidth="1"/>
    <col min="7910" max="7910" width="9.140625" style="82" customWidth="1"/>
    <col min="7911" max="7911" width="8.85546875" style="82" customWidth="1"/>
    <col min="7912" max="7912" width="8" style="82" customWidth="1"/>
    <col min="7913" max="7914" width="10.85546875" style="82" customWidth="1"/>
    <col min="7915" max="7915" width="8" style="82" customWidth="1"/>
    <col min="7916" max="8158" width="9.140625" style="82"/>
    <col min="8159" max="8159" width="20.28515625" style="82" customWidth="1"/>
    <col min="8160" max="8160" width="11.28515625" style="82" customWidth="1"/>
    <col min="8161" max="8161" width="11" style="82" customWidth="1"/>
    <col min="8162" max="8162" width="8.140625" style="82" customWidth="1"/>
    <col min="8163" max="8164" width="11.140625" style="82" customWidth="1"/>
    <col min="8165" max="8165" width="8.5703125" style="82" customWidth="1"/>
    <col min="8166" max="8166" width="9.140625" style="82" customWidth="1"/>
    <col min="8167" max="8167" width="8.85546875" style="82" customWidth="1"/>
    <col min="8168" max="8168" width="8" style="82" customWidth="1"/>
    <col min="8169" max="8170" width="10.85546875" style="82" customWidth="1"/>
    <col min="8171" max="8171" width="8" style="82" customWidth="1"/>
    <col min="8172" max="8414" width="9.140625" style="82"/>
    <col min="8415" max="8415" width="20.28515625" style="82" customWidth="1"/>
    <col min="8416" max="8416" width="11.28515625" style="82" customWidth="1"/>
    <col min="8417" max="8417" width="11" style="82" customWidth="1"/>
    <col min="8418" max="8418" width="8.140625" style="82" customWidth="1"/>
    <col min="8419" max="8420" width="11.140625" style="82" customWidth="1"/>
    <col min="8421" max="8421" width="8.5703125" style="82" customWidth="1"/>
    <col min="8422" max="8422" width="9.140625" style="82" customWidth="1"/>
    <col min="8423" max="8423" width="8.85546875" style="82" customWidth="1"/>
    <col min="8424" max="8424" width="8" style="82" customWidth="1"/>
    <col min="8425" max="8426" width="10.85546875" style="82" customWidth="1"/>
    <col min="8427" max="8427" width="8" style="82" customWidth="1"/>
    <col min="8428" max="8670" width="9.140625" style="82"/>
    <col min="8671" max="8671" width="20.28515625" style="82" customWidth="1"/>
    <col min="8672" max="8672" width="11.28515625" style="82" customWidth="1"/>
    <col min="8673" max="8673" width="11" style="82" customWidth="1"/>
    <col min="8674" max="8674" width="8.140625" style="82" customWidth="1"/>
    <col min="8675" max="8676" width="11.140625" style="82" customWidth="1"/>
    <col min="8677" max="8677" width="8.5703125" style="82" customWidth="1"/>
    <col min="8678" max="8678" width="9.140625" style="82" customWidth="1"/>
    <col min="8679" max="8679" width="8.85546875" style="82" customWidth="1"/>
    <col min="8680" max="8680" width="8" style="82" customWidth="1"/>
    <col min="8681" max="8682" width="10.85546875" style="82" customWidth="1"/>
    <col min="8683" max="8683" width="8" style="82" customWidth="1"/>
    <col min="8684" max="8926" width="9.140625" style="82"/>
    <col min="8927" max="8927" width="20.28515625" style="82" customWidth="1"/>
    <col min="8928" max="8928" width="11.28515625" style="82" customWidth="1"/>
    <col min="8929" max="8929" width="11" style="82" customWidth="1"/>
    <col min="8930" max="8930" width="8.140625" style="82" customWidth="1"/>
    <col min="8931" max="8932" width="11.140625" style="82" customWidth="1"/>
    <col min="8933" max="8933" width="8.5703125" style="82" customWidth="1"/>
    <col min="8934" max="8934" width="9.140625" style="82" customWidth="1"/>
    <col min="8935" max="8935" width="8.85546875" style="82" customWidth="1"/>
    <col min="8936" max="8936" width="8" style="82" customWidth="1"/>
    <col min="8937" max="8938" width="10.85546875" style="82" customWidth="1"/>
    <col min="8939" max="8939" width="8" style="82" customWidth="1"/>
    <col min="8940" max="9182" width="9.140625" style="82"/>
    <col min="9183" max="9183" width="20.28515625" style="82" customWidth="1"/>
    <col min="9184" max="9184" width="11.28515625" style="82" customWidth="1"/>
    <col min="9185" max="9185" width="11" style="82" customWidth="1"/>
    <col min="9186" max="9186" width="8.140625" style="82" customWidth="1"/>
    <col min="9187" max="9188" width="11.140625" style="82" customWidth="1"/>
    <col min="9189" max="9189" width="8.5703125" style="82" customWidth="1"/>
    <col min="9190" max="9190" width="9.140625" style="82" customWidth="1"/>
    <col min="9191" max="9191" width="8.85546875" style="82" customWidth="1"/>
    <col min="9192" max="9192" width="8" style="82" customWidth="1"/>
    <col min="9193" max="9194" width="10.85546875" style="82" customWidth="1"/>
    <col min="9195" max="9195" width="8" style="82" customWidth="1"/>
    <col min="9196" max="9438" width="9.140625" style="82"/>
    <col min="9439" max="9439" width="20.28515625" style="82" customWidth="1"/>
    <col min="9440" max="9440" width="11.28515625" style="82" customWidth="1"/>
    <col min="9441" max="9441" width="11" style="82" customWidth="1"/>
    <col min="9442" max="9442" width="8.140625" style="82" customWidth="1"/>
    <col min="9443" max="9444" width="11.140625" style="82" customWidth="1"/>
    <col min="9445" max="9445" width="8.5703125" style="82" customWidth="1"/>
    <col min="9446" max="9446" width="9.140625" style="82" customWidth="1"/>
    <col min="9447" max="9447" width="8.85546875" style="82" customWidth="1"/>
    <col min="9448" max="9448" width="8" style="82" customWidth="1"/>
    <col min="9449" max="9450" width="10.85546875" style="82" customWidth="1"/>
    <col min="9451" max="9451" width="8" style="82" customWidth="1"/>
    <col min="9452" max="9694" width="9.140625" style="82"/>
    <col min="9695" max="9695" width="20.28515625" style="82" customWidth="1"/>
    <col min="9696" max="9696" width="11.28515625" style="82" customWidth="1"/>
    <col min="9697" max="9697" width="11" style="82" customWidth="1"/>
    <col min="9698" max="9698" width="8.140625" style="82" customWidth="1"/>
    <col min="9699" max="9700" width="11.140625" style="82" customWidth="1"/>
    <col min="9701" max="9701" width="8.5703125" style="82" customWidth="1"/>
    <col min="9702" max="9702" width="9.140625" style="82" customWidth="1"/>
    <col min="9703" max="9703" width="8.85546875" style="82" customWidth="1"/>
    <col min="9704" max="9704" width="8" style="82" customWidth="1"/>
    <col min="9705" max="9706" width="10.85546875" style="82" customWidth="1"/>
    <col min="9707" max="9707" width="8" style="82" customWidth="1"/>
    <col min="9708" max="9950" width="9.140625" style="82"/>
    <col min="9951" max="9951" width="20.28515625" style="82" customWidth="1"/>
    <col min="9952" max="9952" width="11.28515625" style="82" customWidth="1"/>
    <col min="9953" max="9953" width="11" style="82" customWidth="1"/>
    <col min="9954" max="9954" width="8.140625" style="82" customWidth="1"/>
    <col min="9955" max="9956" width="11.140625" style="82" customWidth="1"/>
    <col min="9957" max="9957" width="8.5703125" style="82" customWidth="1"/>
    <col min="9958" max="9958" width="9.140625" style="82" customWidth="1"/>
    <col min="9959" max="9959" width="8.85546875" style="82" customWidth="1"/>
    <col min="9960" max="9960" width="8" style="82" customWidth="1"/>
    <col min="9961" max="9962" width="10.85546875" style="82" customWidth="1"/>
    <col min="9963" max="9963" width="8" style="82" customWidth="1"/>
    <col min="9964" max="10206" width="9.140625" style="82"/>
    <col min="10207" max="10207" width="20.28515625" style="82" customWidth="1"/>
    <col min="10208" max="10208" width="11.28515625" style="82" customWidth="1"/>
    <col min="10209" max="10209" width="11" style="82" customWidth="1"/>
    <col min="10210" max="10210" width="8.140625" style="82" customWidth="1"/>
    <col min="10211" max="10212" width="11.140625" style="82" customWidth="1"/>
    <col min="10213" max="10213" width="8.5703125" style="82" customWidth="1"/>
    <col min="10214" max="10214" width="9.140625" style="82" customWidth="1"/>
    <col min="10215" max="10215" width="8.85546875" style="82" customWidth="1"/>
    <col min="10216" max="10216" width="8" style="82" customWidth="1"/>
    <col min="10217" max="10218" width="10.85546875" style="82" customWidth="1"/>
    <col min="10219" max="10219" width="8" style="82" customWidth="1"/>
    <col min="10220" max="10462" width="9.140625" style="82"/>
    <col min="10463" max="10463" width="20.28515625" style="82" customWidth="1"/>
    <col min="10464" max="10464" width="11.28515625" style="82" customWidth="1"/>
    <col min="10465" max="10465" width="11" style="82" customWidth="1"/>
    <col min="10466" max="10466" width="8.140625" style="82" customWidth="1"/>
    <col min="10467" max="10468" width="11.140625" style="82" customWidth="1"/>
    <col min="10469" max="10469" width="8.5703125" style="82" customWidth="1"/>
    <col min="10470" max="10470" width="9.140625" style="82" customWidth="1"/>
    <col min="10471" max="10471" width="8.85546875" style="82" customWidth="1"/>
    <col min="10472" max="10472" width="8" style="82" customWidth="1"/>
    <col min="10473" max="10474" width="10.85546875" style="82" customWidth="1"/>
    <col min="10475" max="10475" width="8" style="82" customWidth="1"/>
    <col min="10476" max="10718" width="9.140625" style="82"/>
    <col min="10719" max="10719" width="20.28515625" style="82" customWidth="1"/>
    <col min="10720" max="10720" width="11.28515625" style="82" customWidth="1"/>
    <col min="10721" max="10721" width="11" style="82" customWidth="1"/>
    <col min="10722" max="10722" width="8.140625" style="82" customWidth="1"/>
    <col min="10723" max="10724" width="11.140625" style="82" customWidth="1"/>
    <col min="10725" max="10725" width="8.5703125" style="82" customWidth="1"/>
    <col min="10726" max="10726" width="9.140625" style="82" customWidth="1"/>
    <col min="10727" max="10727" width="8.85546875" style="82" customWidth="1"/>
    <col min="10728" max="10728" width="8" style="82" customWidth="1"/>
    <col min="10729" max="10730" width="10.85546875" style="82" customWidth="1"/>
    <col min="10731" max="10731" width="8" style="82" customWidth="1"/>
    <col min="10732" max="10974" width="9.140625" style="82"/>
    <col min="10975" max="10975" width="20.28515625" style="82" customWidth="1"/>
    <col min="10976" max="10976" width="11.28515625" style="82" customWidth="1"/>
    <col min="10977" max="10977" width="11" style="82" customWidth="1"/>
    <col min="10978" max="10978" width="8.140625" style="82" customWidth="1"/>
    <col min="10979" max="10980" width="11.140625" style="82" customWidth="1"/>
    <col min="10981" max="10981" width="8.5703125" style="82" customWidth="1"/>
    <col min="10982" max="10982" width="9.140625" style="82" customWidth="1"/>
    <col min="10983" max="10983" width="8.85546875" style="82" customWidth="1"/>
    <col min="10984" max="10984" width="8" style="82" customWidth="1"/>
    <col min="10985" max="10986" width="10.85546875" style="82" customWidth="1"/>
    <col min="10987" max="10987" width="8" style="82" customWidth="1"/>
    <col min="10988" max="11230" width="9.140625" style="82"/>
    <col min="11231" max="11231" width="20.28515625" style="82" customWidth="1"/>
    <col min="11232" max="11232" width="11.28515625" style="82" customWidth="1"/>
    <col min="11233" max="11233" width="11" style="82" customWidth="1"/>
    <col min="11234" max="11234" width="8.140625" style="82" customWidth="1"/>
    <col min="11235" max="11236" width="11.140625" style="82" customWidth="1"/>
    <col min="11237" max="11237" width="8.5703125" style="82" customWidth="1"/>
    <col min="11238" max="11238" width="9.140625" style="82" customWidth="1"/>
    <col min="11239" max="11239" width="8.85546875" style="82" customWidth="1"/>
    <col min="11240" max="11240" width="8" style="82" customWidth="1"/>
    <col min="11241" max="11242" width="10.85546875" style="82" customWidth="1"/>
    <col min="11243" max="11243" width="8" style="82" customWidth="1"/>
    <col min="11244" max="11486" width="9.140625" style="82"/>
    <col min="11487" max="11487" width="20.28515625" style="82" customWidth="1"/>
    <col min="11488" max="11488" width="11.28515625" style="82" customWidth="1"/>
    <col min="11489" max="11489" width="11" style="82" customWidth="1"/>
    <col min="11490" max="11490" width="8.140625" style="82" customWidth="1"/>
    <col min="11491" max="11492" width="11.140625" style="82" customWidth="1"/>
    <col min="11493" max="11493" width="8.5703125" style="82" customWidth="1"/>
    <col min="11494" max="11494" width="9.140625" style="82" customWidth="1"/>
    <col min="11495" max="11495" width="8.85546875" style="82" customWidth="1"/>
    <col min="11496" max="11496" width="8" style="82" customWidth="1"/>
    <col min="11497" max="11498" width="10.85546875" style="82" customWidth="1"/>
    <col min="11499" max="11499" width="8" style="82" customWidth="1"/>
    <col min="11500" max="11742" width="9.140625" style="82"/>
    <col min="11743" max="11743" width="20.28515625" style="82" customWidth="1"/>
    <col min="11744" max="11744" width="11.28515625" style="82" customWidth="1"/>
    <col min="11745" max="11745" width="11" style="82" customWidth="1"/>
    <col min="11746" max="11746" width="8.140625" style="82" customWidth="1"/>
    <col min="11747" max="11748" width="11.140625" style="82" customWidth="1"/>
    <col min="11749" max="11749" width="8.5703125" style="82" customWidth="1"/>
    <col min="11750" max="11750" width="9.140625" style="82" customWidth="1"/>
    <col min="11751" max="11751" width="8.85546875" style="82" customWidth="1"/>
    <col min="11752" max="11752" width="8" style="82" customWidth="1"/>
    <col min="11753" max="11754" width="10.85546875" style="82" customWidth="1"/>
    <col min="11755" max="11755" width="8" style="82" customWidth="1"/>
    <col min="11756" max="11998" width="9.140625" style="82"/>
    <col min="11999" max="11999" width="20.28515625" style="82" customWidth="1"/>
    <col min="12000" max="12000" width="11.28515625" style="82" customWidth="1"/>
    <col min="12001" max="12001" width="11" style="82" customWidth="1"/>
    <col min="12002" max="12002" width="8.140625" style="82" customWidth="1"/>
    <col min="12003" max="12004" width="11.140625" style="82" customWidth="1"/>
    <col min="12005" max="12005" width="8.5703125" style="82" customWidth="1"/>
    <col min="12006" max="12006" width="9.140625" style="82" customWidth="1"/>
    <col min="12007" max="12007" width="8.85546875" style="82" customWidth="1"/>
    <col min="12008" max="12008" width="8" style="82" customWidth="1"/>
    <col min="12009" max="12010" width="10.85546875" style="82" customWidth="1"/>
    <col min="12011" max="12011" width="8" style="82" customWidth="1"/>
    <col min="12012" max="12254" width="9.140625" style="82"/>
    <col min="12255" max="12255" width="20.28515625" style="82" customWidth="1"/>
    <col min="12256" max="12256" width="11.28515625" style="82" customWidth="1"/>
    <col min="12257" max="12257" width="11" style="82" customWidth="1"/>
    <col min="12258" max="12258" width="8.140625" style="82" customWidth="1"/>
    <col min="12259" max="12260" width="11.140625" style="82" customWidth="1"/>
    <col min="12261" max="12261" width="8.5703125" style="82" customWidth="1"/>
    <col min="12262" max="12262" width="9.140625" style="82" customWidth="1"/>
    <col min="12263" max="12263" width="8.85546875" style="82" customWidth="1"/>
    <col min="12264" max="12264" width="8" style="82" customWidth="1"/>
    <col min="12265" max="12266" width="10.85546875" style="82" customWidth="1"/>
    <col min="12267" max="12267" width="8" style="82" customWidth="1"/>
    <col min="12268" max="12510" width="9.140625" style="82"/>
    <col min="12511" max="12511" width="20.28515625" style="82" customWidth="1"/>
    <col min="12512" max="12512" width="11.28515625" style="82" customWidth="1"/>
    <col min="12513" max="12513" width="11" style="82" customWidth="1"/>
    <col min="12514" max="12514" width="8.140625" style="82" customWidth="1"/>
    <col min="12515" max="12516" width="11.140625" style="82" customWidth="1"/>
    <col min="12517" max="12517" width="8.5703125" style="82" customWidth="1"/>
    <col min="12518" max="12518" width="9.140625" style="82" customWidth="1"/>
    <col min="12519" max="12519" width="8.85546875" style="82" customWidth="1"/>
    <col min="12520" max="12520" width="8" style="82" customWidth="1"/>
    <col min="12521" max="12522" width="10.85546875" style="82" customWidth="1"/>
    <col min="12523" max="12523" width="8" style="82" customWidth="1"/>
    <col min="12524" max="12766" width="9.140625" style="82"/>
    <col min="12767" max="12767" width="20.28515625" style="82" customWidth="1"/>
    <col min="12768" max="12768" width="11.28515625" style="82" customWidth="1"/>
    <col min="12769" max="12769" width="11" style="82" customWidth="1"/>
    <col min="12770" max="12770" width="8.140625" style="82" customWidth="1"/>
    <col min="12771" max="12772" width="11.140625" style="82" customWidth="1"/>
    <col min="12773" max="12773" width="8.5703125" style="82" customWidth="1"/>
    <col min="12774" max="12774" width="9.140625" style="82" customWidth="1"/>
    <col min="12775" max="12775" width="8.85546875" style="82" customWidth="1"/>
    <col min="12776" max="12776" width="8" style="82" customWidth="1"/>
    <col min="12777" max="12778" width="10.85546875" style="82" customWidth="1"/>
    <col min="12779" max="12779" width="8" style="82" customWidth="1"/>
    <col min="12780" max="13022" width="9.140625" style="82"/>
    <col min="13023" max="13023" width="20.28515625" style="82" customWidth="1"/>
    <col min="13024" max="13024" width="11.28515625" style="82" customWidth="1"/>
    <col min="13025" max="13025" width="11" style="82" customWidth="1"/>
    <col min="13026" max="13026" width="8.140625" style="82" customWidth="1"/>
    <col min="13027" max="13028" width="11.140625" style="82" customWidth="1"/>
    <col min="13029" max="13029" width="8.5703125" style="82" customWidth="1"/>
    <col min="13030" max="13030" width="9.140625" style="82" customWidth="1"/>
    <col min="13031" max="13031" width="8.85546875" style="82" customWidth="1"/>
    <col min="13032" max="13032" width="8" style="82" customWidth="1"/>
    <col min="13033" max="13034" width="10.85546875" style="82" customWidth="1"/>
    <col min="13035" max="13035" width="8" style="82" customWidth="1"/>
    <col min="13036" max="13278" width="9.140625" style="82"/>
    <col min="13279" max="13279" width="20.28515625" style="82" customWidth="1"/>
    <col min="13280" max="13280" width="11.28515625" style="82" customWidth="1"/>
    <col min="13281" max="13281" width="11" style="82" customWidth="1"/>
    <col min="13282" max="13282" width="8.140625" style="82" customWidth="1"/>
    <col min="13283" max="13284" width="11.140625" style="82" customWidth="1"/>
    <col min="13285" max="13285" width="8.5703125" style="82" customWidth="1"/>
    <col min="13286" max="13286" width="9.140625" style="82" customWidth="1"/>
    <col min="13287" max="13287" width="8.85546875" style="82" customWidth="1"/>
    <col min="13288" max="13288" width="8" style="82" customWidth="1"/>
    <col min="13289" max="13290" width="10.85546875" style="82" customWidth="1"/>
    <col min="13291" max="13291" width="8" style="82" customWidth="1"/>
    <col min="13292" max="13534" width="9.140625" style="82"/>
    <col min="13535" max="13535" width="20.28515625" style="82" customWidth="1"/>
    <col min="13536" max="13536" width="11.28515625" style="82" customWidth="1"/>
    <col min="13537" max="13537" width="11" style="82" customWidth="1"/>
    <col min="13538" max="13538" width="8.140625" style="82" customWidth="1"/>
    <col min="13539" max="13540" width="11.140625" style="82" customWidth="1"/>
    <col min="13541" max="13541" width="8.5703125" style="82" customWidth="1"/>
    <col min="13542" max="13542" width="9.140625" style="82" customWidth="1"/>
    <col min="13543" max="13543" width="8.85546875" style="82" customWidth="1"/>
    <col min="13544" max="13544" width="8" style="82" customWidth="1"/>
    <col min="13545" max="13546" width="10.85546875" style="82" customWidth="1"/>
    <col min="13547" max="13547" width="8" style="82" customWidth="1"/>
    <col min="13548" max="13790" width="9.140625" style="82"/>
    <col min="13791" max="13791" width="20.28515625" style="82" customWidth="1"/>
    <col min="13792" max="13792" width="11.28515625" style="82" customWidth="1"/>
    <col min="13793" max="13793" width="11" style="82" customWidth="1"/>
    <col min="13794" max="13794" width="8.140625" style="82" customWidth="1"/>
    <col min="13795" max="13796" width="11.140625" style="82" customWidth="1"/>
    <col min="13797" max="13797" width="8.5703125" style="82" customWidth="1"/>
    <col min="13798" max="13798" width="9.140625" style="82" customWidth="1"/>
    <col min="13799" max="13799" width="8.85546875" style="82" customWidth="1"/>
    <col min="13800" max="13800" width="8" style="82" customWidth="1"/>
    <col min="13801" max="13802" width="10.85546875" style="82" customWidth="1"/>
    <col min="13803" max="13803" width="8" style="82" customWidth="1"/>
    <col min="13804" max="14046" width="9.140625" style="82"/>
    <col min="14047" max="14047" width="20.28515625" style="82" customWidth="1"/>
    <col min="14048" max="14048" width="11.28515625" style="82" customWidth="1"/>
    <col min="14049" max="14049" width="11" style="82" customWidth="1"/>
    <col min="14050" max="14050" width="8.140625" style="82" customWidth="1"/>
    <col min="14051" max="14052" width="11.140625" style="82" customWidth="1"/>
    <col min="14053" max="14053" width="8.5703125" style="82" customWidth="1"/>
    <col min="14054" max="14054" width="9.140625" style="82" customWidth="1"/>
    <col min="14055" max="14055" width="8.85546875" style="82" customWidth="1"/>
    <col min="14056" max="14056" width="8" style="82" customWidth="1"/>
    <col min="14057" max="14058" width="10.85546875" style="82" customWidth="1"/>
    <col min="14059" max="14059" width="8" style="82" customWidth="1"/>
    <col min="14060" max="14302" width="9.140625" style="82"/>
    <col min="14303" max="14303" width="20.28515625" style="82" customWidth="1"/>
    <col min="14304" max="14304" width="11.28515625" style="82" customWidth="1"/>
    <col min="14305" max="14305" width="11" style="82" customWidth="1"/>
    <col min="14306" max="14306" width="8.140625" style="82" customWidth="1"/>
    <col min="14307" max="14308" width="11.140625" style="82" customWidth="1"/>
    <col min="14309" max="14309" width="8.5703125" style="82" customWidth="1"/>
    <col min="14310" max="14310" width="9.140625" style="82" customWidth="1"/>
    <col min="14311" max="14311" width="8.85546875" style="82" customWidth="1"/>
    <col min="14312" max="14312" width="8" style="82" customWidth="1"/>
    <col min="14313" max="14314" width="10.85546875" style="82" customWidth="1"/>
    <col min="14315" max="14315" width="8" style="82" customWidth="1"/>
    <col min="14316" max="14558" width="9.140625" style="82"/>
    <col min="14559" max="14559" width="20.28515625" style="82" customWidth="1"/>
    <col min="14560" max="14560" width="11.28515625" style="82" customWidth="1"/>
    <col min="14561" max="14561" width="11" style="82" customWidth="1"/>
    <col min="14562" max="14562" width="8.140625" style="82" customWidth="1"/>
    <col min="14563" max="14564" width="11.140625" style="82" customWidth="1"/>
    <col min="14565" max="14565" width="8.5703125" style="82" customWidth="1"/>
    <col min="14566" max="14566" width="9.140625" style="82" customWidth="1"/>
    <col min="14567" max="14567" width="8.85546875" style="82" customWidth="1"/>
    <col min="14568" max="14568" width="8" style="82" customWidth="1"/>
    <col min="14569" max="14570" width="10.85546875" style="82" customWidth="1"/>
    <col min="14571" max="14571" width="8" style="82" customWidth="1"/>
    <col min="14572" max="14814" width="9.140625" style="82"/>
    <col min="14815" max="14815" width="20.28515625" style="82" customWidth="1"/>
    <col min="14816" max="14816" width="11.28515625" style="82" customWidth="1"/>
    <col min="14817" max="14817" width="11" style="82" customWidth="1"/>
    <col min="14818" max="14818" width="8.140625" style="82" customWidth="1"/>
    <col min="14819" max="14820" width="11.140625" style="82" customWidth="1"/>
    <col min="14821" max="14821" width="8.5703125" style="82" customWidth="1"/>
    <col min="14822" max="14822" width="9.140625" style="82" customWidth="1"/>
    <col min="14823" max="14823" width="8.85546875" style="82" customWidth="1"/>
    <col min="14824" max="14824" width="8" style="82" customWidth="1"/>
    <col min="14825" max="14826" width="10.85546875" style="82" customWidth="1"/>
    <col min="14827" max="14827" width="8" style="82" customWidth="1"/>
    <col min="14828" max="15070" width="9.140625" style="82"/>
    <col min="15071" max="15071" width="20.28515625" style="82" customWidth="1"/>
    <col min="15072" max="15072" width="11.28515625" style="82" customWidth="1"/>
    <col min="15073" max="15073" width="11" style="82" customWidth="1"/>
    <col min="15074" max="15074" width="8.140625" style="82" customWidth="1"/>
    <col min="15075" max="15076" width="11.140625" style="82" customWidth="1"/>
    <col min="15077" max="15077" width="8.5703125" style="82" customWidth="1"/>
    <col min="15078" max="15078" width="9.140625" style="82" customWidth="1"/>
    <col min="15079" max="15079" width="8.85546875" style="82" customWidth="1"/>
    <col min="15080" max="15080" width="8" style="82" customWidth="1"/>
    <col min="15081" max="15082" width="10.85546875" style="82" customWidth="1"/>
    <col min="15083" max="15083" width="8" style="82" customWidth="1"/>
    <col min="15084" max="15326" width="9.140625" style="82"/>
    <col min="15327" max="15327" width="20.28515625" style="82" customWidth="1"/>
    <col min="15328" max="15328" width="11.28515625" style="82" customWidth="1"/>
    <col min="15329" max="15329" width="11" style="82" customWidth="1"/>
    <col min="15330" max="15330" width="8.140625" style="82" customWidth="1"/>
    <col min="15331" max="15332" width="11.140625" style="82" customWidth="1"/>
    <col min="15333" max="15333" width="8.5703125" style="82" customWidth="1"/>
    <col min="15334" max="15334" width="9.140625" style="82" customWidth="1"/>
    <col min="15335" max="15335" width="8.85546875" style="82" customWidth="1"/>
    <col min="15336" max="15336" width="8" style="82" customWidth="1"/>
    <col min="15337" max="15338" width="10.85546875" style="82" customWidth="1"/>
    <col min="15339" max="15339" width="8" style="82" customWidth="1"/>
    <col min="15340" max="15582" width="9.140625" style="82"/>
    <col min="15583" max="15583" width="20.28515625" style="82" customWidth="1"/>
    <col min="15584" max="15584" width="11.28515625" style="82" customWidth="1"/>
    <col min="15585" max="15585" width="11" style="82" customWidth="1"/>
    <col min="15586" max="15586" width="8.140625" style="82" customWidth="1"/>
    <col min="15587" max="15588" width="11.140625" style="82" customWidth="1"/>
    <col min="15589" max="15589" width="8.5703125" style="82" customWidth="1"/>
    <col min="15590" max="15590" width="9.140625" style="82" customWidth="1"/>
    <col min="15591" max="15591" width="8.85546875" style="82" customWidth="1"/>
    <col min="15592" max="15592" width="8" style="82" customWidth="1"/>
    <col min="15593" max="15594" width="10.85546875" style="82" customWidth="1"/>
    <col min="15595" max="15595" width="8" style="82" customWidth="1"/>
    <col min="15596" max="15838" width="9.140625" style="82"/>
    <col min="15839" max="15839" width="20.28515625" style="82" customWidth="1"/>
    <col min="15840" max="15840" width="11.28515625" style="82" customWidth="1"/>
    <col min="15841" max="15841" width="11" style="82" customWidth="1"/>
    <col min="15842" max="15842" width="8.140625" style="82" customWidth="1"/>
    <col min="15843" max="15844" width="11.140625" style="82" customWidth="1"/>
    <col min="15845" max="15845" width="8.5703125" style="82" customWidth="1"/>
    <col min="15846" max="15846" width="9.140625" style="82" customWidth="1"/>
    <col min="15847" max="15847" width="8.85546875" style="82" customWidth="1"/>
    <col min="15848" max="15848" width="8" style="82" customWidth="1"/>
    <col min="15849" max="15850" width="10.85546875" style="82" customWidth="1"/>
    <col min="15851" max="15851" width="8" style="82" customWidth="1"/>
    <col min="15852" max="16094" width="9.140625" style="82"/>
    <col min="16095" max="16095" width="20.28515625" style="82" customWidth="1"/>
    <col min="16096" max="16096" width="11.28515625" style="82" customWidth="1"/>
    <col min="16097" max="16097" width="11" style="82" customWidth="1"/>
    <col min="16098" max="16098" width="8.140625" style="82" customWidth="1"/>
    <col min="16099" max="16100" width="11.140625" style="82" customWidth="1"/>
    <col min="16101" max="16101" width="8.5703125" style="82" customWidth="1"/>
    <col min="16102" max="16102" width="9.140625" style="82" customWidth="1"/>
    <col min="16103" max="16103" width="8.85546875" style="82" customWidth="1"/>
    <col min="16104" max="16104" width="8" style="82" customWidth="1"/>
    <col min="16105" max="16106" width="10.85546875" style="82" customWidth="1"/>
    <col min="16107" max="16107" width="8" style="82" customWidth="1"/>
    <col min="16108" max="16384" width="9.140625" style="82"/>
  </cols>
  <sheetData>
    <row r="1" spans="1:17" ht="27" customHeight="1">
      <c r="A1" s="411" t="s">
        <v>99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</row>
    <row r="2" spans="1:17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P2" s="84" t="s">
        <v>100</v>
      </c>
    </row>
    <row r="3" spans="1:17" ht="15" customHeight="1">
      <c r="A3" s="399"/>
      <c r="B3" s="389" t="s">
        <v>113</v>
      </c>
      <c r="C3" s="389"/>
      <c r="D3" s="389"/>
      <c r="E3" s="390" t="s">
        <v>59</v>
      </c>
      <c r="F3" s="391"/>
      <c r="G3" s="391"/>
      <c r="H3" s="391"/>
      <c r="I3" s="391"/>
      <c r="J3" s="391"/>
      <c r="K3" s="393" t="s">
        <v>123</v>
      </c>
      <c r="L3" s="394"/>
      <c r="M3" s="395"/>
      <c r="N3" s="389" t="s">
        <v>60</v>
      </c>
      <c r="O3" s="389"/>
      <c r="P3" s="390"/>
    </row>
    <row r="4" spans="1:17" ht="36" customHeight="1">
      <c r="A4" s="399"/>
      <c r="B4" s="389"/>
      <c r="C4" s="389"/>
      <c r="D4" s="389"/>
      <c r="E4" s="389" t="s">
        <v>58</v>
      </c>
      <c r="F4" s="389"/>
      <c r="G4" s="389"/>
      <c r="H4" s="389" t="s">
        <v>57</v>
      </c>
      <c r="I4" s="389"/>
      <c r="J4" s="389"/>
      <c r="K4" s="396"/>
      <c r="L4" s="397"/>
      <c r="M4" s="398"/>
      <c r="N4" s="389"/>
      <c r="O4" s="389"/>
      <c r="P4" s="390"/>
    </row>
    <row r="5" spans="1:17" ht="42.75" customHeight="1">
      <c r="A5" s="399"/>
      <c r="B5" s="350" t="s">
        <v>144</v>
      </c>
      <c r="C5" s="350" t="s">
        <v>112</v>
      </c>
      <c r="D5" s="345" t="s">
        <v>148</v>
      </c>
      <c r="E5" s="345" t="s">
        <v>144</v>
      </c>
      <c r="F5" s="345" t="s">
        <v>112</v>
      </c>
      <c r="G5" s="345" t="s">
        <v>148</v>
      </c>
      <c r="H5" s="367" t="s">
        <v>144</v>
      </c>
      <c r="I5" s="367" t="s">
        <v>112</v>
      </c>
      <c r="J5" s="367" t="s">
        <v>148</v>
      </c>
      <c r="K5" s="367" t="s">
        <v>144</v>
      </c>
      <c r="L5" s="367" t="s">
        <v>112</v>
      </c>
      <c r="M5" s="367" t="s">
        <v>148</v>
      </c>
      <c r="N5" s="367" t="s">
        <v>144</v>
      </c>
      <c r="O5" s="345" t="s">
        <v>112</v>
      </c>
      <c r="P5" s="337" t="s">
        <v>148</v>
      </c>
    </row>
    <row r="6" spans="1:17">
      <c r="A6" s="51" t="s">
        <v>64</v>
      </c>
      <c r="B6" s="150">
        <f>SUM(B7:B26)</f>
        <v>1565009.2000000002</v>
      </c>
      <c r="C6" s="150">
        <f>SUM(C7:C26)</f>
        <v>1548889.0999999996</v>
      </c>
      <c r="D6" s="354">
        <f t="shared" ref="D6" si="0">B6/C6*100</f>
        <v>101.04075236890753</v>
      </c>
      <c r="E6" s="354">
        <f>SUM(E7:E26)</f>
        <v>1555832.6</v>
      </c>
      <c r="F6" s="354">
        <f>SUM(F7:F26)</f>
        <v>1541062.5999999999</v>
      </c>
      <c r="G6" s="354">
        <f t="shared" ref="G6" si="1">E6/F6*100</f>
        <v>100.95842959267199</v>
      </c>
      <c r="H6" s="150">
        <f>SUM(H7:H26)</f>
        <v>9176.6000000000022</v>
      </c>
      <c r="I6" s="307">
        <v>7826.5</v>
      </c>
      <c r="J6" s="307">
        <f t="shared" ref="J6" si="2">H6/I6*100</f>
        <v>117.25036734172365</v>
      </c>
      <c r="K6" s="150">
        <f>SUM(K7:K26)</f>
        <v>232039.59999999992</v>
      </c>
      <c r="L6" s="307">
        <v>242213.6</v>
      </c>
      <c r="M6" s="307">
        <f t="shared" ref="M6" si="3">K6/L6*100</f>
        <v>95.799575250935504</v>
      </c>
      <c r="N6" s="150">
        <f>SUM(N7:N26)</f>
        <v>1797048.8000000005</v>
      </c>
      <c r="O6" s="354">
        <f>SUM(O7:O26)</f>
        <v>1791102.7000000004</v>
      </c>
      <c r="P6" s="354">
        <f t="shared" ref="P6" si="4">N6/O6*100</f>
        <v>100.33197984682845</v>
      </c>
      <c r="Q6" s="177"/>
    </row>
    <row r="7" spans="1:17" ht="12.75" customHeight="1">
      <c r="A7" s="66" t="s">
        <v>65</v>
      </c>
      <c r="B7" s="307">
        <f>E7+H7</f>
        <v>2662.7</v>
      </c>
      <c r="C7" s="307">
        <f>F7+I7</f>
        <v>1657.1999999999998</v>
      </c>
      <c r="D7" s="307">
        <f t="shared" ref="D7:D26" si="5">B7/C7*100</f>
        <v>160.67463190924451</v>
      </c>
      <c r="E7" s="338">
        <v>2360.1</v>
      </c>
      <c r="F7" s="338">
        <v>1308.3</v>
      </c>
      <c r="G7" s="307">
        <f t="shared" ref="G7:G26" si="6">E7/F7*100</f>
        <v>180.39440495299243</v>
      </c>
      <c r="H7" s="338">
        <v>302.60000000000002</v>
      </c>
      <c r="I7" s="338">
        <v>348.9</v>
      </c>
      <c r="J7" s="307">
        <f t="shared" ref="J7:J23" si="7">H7/I7*100</f>
        <v>86.729721983376336</v>
      </c>
      <c r="K7" s="338">
        <v>18193.3</v>
      </c>
      <c r="L7" s="338">
        <v>19965.900000000001</v>
      </c>
      <c r="M7" s="307">
        <f t="shared" ref="M7:M26" si="8">K7/L7*100</f>
        <v>91.121862776033126</v>
      </c>
      <c r="N7" s="307">
        <v>20856</v>
      </c>
      <c r="O7" s="307">
        <v>21623.1</v>
      </c>
      <c r="P7" s="307">
        <f t="shared" ref="P7:P26" si="9">N7/O7*100</f>
        <v>96.452405066803564</v>
      </c>
      <c r="Q7" s="328"/>
    </row>
    <row r="8" spans="1:17">
      <c r="A8" s="57" t="s">
        <v>66</v>
      </c>
      <c r="B8" s="307">
        <f t="shared" ref="B8:C22" si="10">E8+H8</f>
        <v>252001.1</v>
      </c>
      <c r="C8" s="307">
        <f t="shared" si="10"/>
        <v>256247.2</v>
      </c>
      <c r="D8" s="307">
        <f t="shared" si="5"/>
        <v>98.342967259739808</v>
      </c>
      <c r="E8" s="338">
        <v>251960</v>
      </c>
      <c r="F8" s="338">
        <v>255700.2</v>
      </c>
      <c r="G8" s="307">
        <f t="shared" si="6"/>
        <v>98.537271382658275</v>
      </c>
      <c r="H8" s="338">
        <v>41.1</v>
      </c>
      <c r="I8" s="338">
        <v>547</v>
      </c>
      <c r="J8" s="307">
        <f t="shared" si="7"/>
        <v>7.5137111517367465</v>
      </c>
      <c r="K8" s="338">
        <v>23145.599999999999</v>
      </c>
      <c r="L8" s="338">
        <v>23322.2</v>
      </c>
      <c r="M8" s="307">
        <f t="shared" si="8"/>
        <v>99.24278155577089</v>
      </c>
      <c r="N8" s="307">
        <v>275146.7</v>
      </c>
      <c r="O8" s="307">
        <v>279569.40000000002</v>
      </c>
      <c r="P8" s="307">
        <f t="shared" si="9"/>
        <v>98.418031444070778</v>
      </c>
      <c r="Q8" s="328"/>
    </row>
    <row r="9" spans="1:17" ht="13.5" customHeight="1">
      <c r="A9" s="178" t="s">
        <v>67</v>
      </c>
      <c r="B9" s="307">
        <f t="shared" si="10"/>
        <v>76411.600000000006</v>
      </c>
      <c r="C9" s="307">
        <f t="shared" si="10"/>
        <v>60889.1</v>
      </c>
      <c r="D9" s="307">
        <f t="shared" si="5"/>
        <v>125.49306854593023</v>
      </c>
      <c r="E9" s="338">
        <v>76063</v>
      </c>
      <c r="F9" s="338">
        <v>60476</v>
      </c>
      <c r="G9" s="307">
        <f t="shared" si="6"/>
        <v>125.77386070507308</v>
      </c>
      <c r="H9" s="338">
        <v>348.6</v>
      </c>
      <c r="I9" s="338">
        <v>413.1</v>
      </c>
      <c r="J9" s="307">
        <f t="shared" si="7"/>
        <v>84.386347131445177</v>
      </c>
      <c r="K9" s="338">
        <v>19607.099999999999</v>
      </c>
      <c r="L9" s="338">
        <v>19313</v>
      </c>
      <c r="M9" s="307">
        <f t="shared" si="8"/>
        <v>101.52280847097811</v>
      </c>
      <c r="N9" s="307">
        <v>96018.7</v>
      </c>
      <c r="O9" s="307">
        <v>80202.100000000006</v>
      </c>
      <c r="P9" s="307">
        <f t="shared" si="9"/>
        <v>119.72093000058601</v>
      </c>
      <c r="Q9" s="328"/>
    </row>
    <row r="10" spans="1:17" ht="13.5" customHeight="1">
      <c r="A10" s="57" t="s">
        <v>68</v>
      </c>
      <c r="B10" s="307">
        <f t="shared" si="10"/>
        <v>197717.1</v>
      </c>
      <c r="C10" s="307">
        <f t="shared" si="10"/>
        <v>207253.59999999998</v>
      </c>
      <c r="D10" s="307">
        <f t="shared" si="5"/>
        <v>95.398632400112731</v>
      </c>
      <c r="E10" s="338">
        <v>196050.9</v>
      </c>
      <c r="F10" s="338">
        <v>205656.8</v>
      </c>
      <c r="G10" s="307">
        <f t="shared" si="6"/>
        <v>95.329160037499378</v>
      </c>
      <c r="H10" s="338">
        <v>1666.2</v>
      </c>
      <c r="I10" s="338">
        <v>1596.8</v>
      </c>
      <c r="J10" s="307">
        <f t="shared" si="7"/>
        <v>104.34619238476954</v>
      </c>
      <c r="K10" s="338">
        <v>6844.5</v>
      </c>
      <c r="L10" s="338">
        <v>6567.3</v>
      </c>
      <c r="M10" s="307">
        <f t="shared" si="8"/>
        <v>104.2209127038509</v>
      </c>
      <c r="N10" s="307">
        <v>204561.6</v>
      </c>
      <c r="O10" s="307">
        <v>213820.9</v>
      </c>
      <c r="P10" s="307">
        <f t="shared" si="9"/>
        <v>95.669600118603938</v>
      </c>
      <c r="Q10" s="328"/>
    </row>
    <row r="11" spans="1:17" ht="13.5" customHeight="1">
      <c r="A11" s="57" t="s">
        <v>69</v>
      </c>
      <c r="B11" s="307">
        <f t="shared" si="10"/>
        <v>22186.3</v>
      </c>
      <c r="C11" s="307">
        <f t="shared" si="10"/>
        <v>8216.1</v>
      </c>
      <c r="D11" s="307">
        <f t="shared" si="5"/>
        <v>270.03444456615665</v>
      </c>
      <c r="E11" s="338">
        <v>22112.799999999999</v>
      </c>
      <c r="F11" s="338">
        <v>8147.9</v>
      </c>
      <c r="G11" s="307">
        <f t="shared" si="6"/>
        <v>271.39262877551272</v>
      </c>
      <c r="H11" s="338">
        <v>73.5</v>
      </c>
      <c r="I11" s="338">
        <v>68.2</v>
      </c>
      <c r="J11" s="307">
        <f t="shared" si="7"/>
        <v>107.77126099706744</v>
      </c>
      <c r="K11" s="338">
        <v>529.70000000000005</v>
      </c>
      <c r="L11" s="338">
        <v>491.4</v>
      </c>
      <c r="M11" s="307">
        <f t="shared" si="8"/>
        <v>107.79405779405782</v>
      </c>
      <c r="N11" s="307">
        <v>22716</v>
      </c>
      <c r="O11" s="307">
        <v>8707.5</v>
      </c>
      <c r="P11" s="307">
        <f t="shared" si="9"/>
        <v>260.8785529715762</v>
      </c>
      <c r="Q11" s="328"/>
    </row>
    <row r="12" spans="1:17" ht="13.5" customHeight="1">
      <c r="A12" s="57" t="s">
        <v>70</v>
      </c>
      <c r="B12" s="307">
        <f t="shared" si="10"/>
        <v>39689.700000000004</v>
      </c>
      <c r="C12" s="307">
        <f t="shared" si="10"/>
        <v>47119.600000000006</v>
      </c>
      <c r="D12" s="307">
        <f t="shared" si="5"/>
        <v>84.231827095306414</v>
      </c>
      <c r="E12" s="338">
        <v>39260.400000000001</v>
      </c>
      <c r="F12" s="338">
        <v>46715.8</v>
      </c>
      <c r="G12" s="307">
        <f t="shared" si="6"/>
        <v>84.040945461706741</v>
      </c>
      <c r="H12" s="338">
        <v>429.3</v>
      </c>
      <c r="I12" s="338">
        <v>403.8</v>
      </c>
      <c r="J12" s="307">
        <f t="shared" si="7"/>
        <v>106.3150074294205</v>
      </c>
      <c r="K12" s="338">
        <v>11537.9</v>
      </c>
      <c r="L12" s="338">
        <v>11160.9</v>
      </c>
      <c r="M12" s="307">
        <f t="shared" si="8"/>
        <v>103.3778637923465</v>
      </c>
      <c r="N12" s="307">
        <v>51227.6</v>
      </c>
      <c r="O12" s="307">
        <v>58280.5</v>
      </c>
      <c r="P12" s="307">
        <f t="shared" si="9"/>
        <v>87.898353651735988</v>
      </c>
      <c r="Q12" s="328"/>
    </row>
    <row r="13" spans="1:17" ht="13.5" customHeight="1">
      <c r="A13" s="57" t="s">
        <v>71</v>
      </c>
      <c r="B13" s="307">
        <f t="shared" si="10"/>
        <v>9118.5</v>
      </c>
      <c r="C13" s="307">
        <f t="shared" si="10"/>
        <v>21970.2</v>
      </c>
      <c r="D13" s="307">
        <f t="shared" si="5"/>
        <v>41.503946254471963</v>
      </c>
      <c r="E13" s="338">
        <v>8233</v>
      </c>
      <c r="F13" s="338">
        <v>21074</v>
      </c>
      <c r="G13" s="307">
        <f t="shared" si="6"/>
        <v>39.0670968966499</v>
      </c>
      <c r="H13" s="338">
        <v>885.5</v>
      </c>
      <c r="I13" s="338">
        <v>896.2</v>
      </c>
      <c r="J13" s="307">
        <f t="shared" si="7"/>
        <v>98.806070073644264</v>
      </c>
      <c r="K13" s="338">
        <v>19657</v>
      </c>
      <c r="L13" s="338">
        <v>19925.8</v>
      </c>
      <c r="M13" s="307">
        <f t="shared" si="8"/>
        <v>98.650995192162924</v>
      </c>
      <c r="N13" s="307">
        <v>28775.5</v>
      </c>
      <c r="O13" s="307">
        <v>41896</v>
      </c>
      <c r="P13" s="307">
        <f t="shared" si="9"/>
        <v>68.683167844185604</v>
      </c>
      <c r="Q13" s="328"/>
    </row>
    <row r="14" spans="1:17" ht="13.5" customHeight="1">
      <c r="A14" s="57" t="s">
        <v>72</v>
      </c>
      <c r="B14" s="307">
        <f t="shared" si="10"/>
        <v>116963.1</v>
      </c>
      <c r="C14" s="307">
        <f t="shared" si="10"/>
        <v>109733.6</v>
      </c>
      <c r="D14" s="307">
        <f t="shared" si="5"/>
        <v>106.58822821815744</v>
      </c>
      <c r="E14" s="338">
        <v>116397</v>
      </c>
      <c r="F14" s="338">
        <v>109116</v>
      </c>
      <c r="G14" s="307">
        <f t="shared" si="6"/>
        <v>106.67271527548662</v>
      </c>
      <c r="H14" s="338">
        <v>566.1</v>
      </c>
      <c r="I14" s="338">
        <v>617.6</v>
      </c>
      <c r="J14" s="307">
        <f t="shared" si="7"/>
        <v>91.661269430051817</v>
      </c>
      <c r="K14" s="338">
        <v>20811.5</v>
      </c>
      <c r="L14" s="338">
        <v>25005.200000000001</v>
      </c>
      <c r="M14" s="307">
        <f t="shared" si="8"/>
        <v>83.228688432805981</v>
      </c>
      <c r="N14" s="307">
        <v>137774.6</v>
      </c>
      <c r="O14" s="307">
        <v>134738.79999999999</v>
      </c>
      <c r="P14" s="307">
        <f t="shared" si="9"/>
        <v>102.25310007213959</v>
      </c>
      <c r="Q14" s="328"/>
    </row>
    <row r="15" spans="1:17" ht="13.5" customHeight="1">
      <c r="A15" s="57" t="s">
        <v>73</v>
      </c>
      <c r="B15" s="307">
        <f t="shared" si="10"/>
        <v>239376</v>
      </c>
      <c r="C15" s="307">
        <f t="shared" si="10"/>
        <v>260194.19999999998</v>
      </c>
      <c r="D15" s="307">
        <f t="shared" si="5"/>
        <v>91.998976149353069</v>
      </c>
      <c r="E15" s="338">
        <v>238360.2</v>
      </c>
      <c r="F15" s="338">
        <v>259044.8</v>
      </c>
      <c r="G15" s="307">
        <f t="shared" si="6"/>
        <v>92.015049134358236</v>
      </c>
      <c r="H15" s="338">
        <v>1015.8</v>
      </c>
      <c r="I15" s="338">
        <v>1149.4000000000001</v>
      </c>
      <c r="J15" s="307">
        <f t="shared" si="7"/>
        <v>88.376544283974241</v>
      </c>
      <c r="K15" s="338">
        <v>8564.7999999999993</v>
      </c>
      <c r="L15" s="338">
        <v>8140.1</v>
      </c>
      <c r="M15" s="307">
        <f t="shared" si="8"/>
        <v>105.21738062185968</v>
      </c>
      <c r="N15" s="307">
        <v>247940.8</v>
      </c>
      <c r="O15" s="307">
        <v>268334.3</v>
      </c>
      <c r="P15" s="307">
        <f t="shared" si="9"/>
        <v>92.399965267205872</v>
      </c>
      <c r="Q15" s="328"/>
    </row>
    <row r="16" spans="1:17" ht="13.5" customHeight="1">
      <c r="A16" s="57" t="s">
        <v>74</v>
      </c>
      <c r="B16" s="307">
        <f t="shared" si="10"/>
        <v>147416.9</v>
      </c>
      <c r="C16" s="307">
        <f t="shared" si="10"/>
        <v>152147.20000000001</v>
      </c>
      <c r="D16" s="307">
        <f t="shared" si="5"/>
        <v>96.890971375089379</v>
      </c>
      <c r="E16" s="338">
        <v>147399.4</v>
      </c>
      <c r="F16" s="338">
        <v>152123</v>
      </c>
      <c r="G16" s="307">
        <f t="shared" si="6"/>
        <v>96.894881115939071</v>
      </c>
      <c r="H16" s="338">
        <v>17.5</v>
      </c>
      <c r="I16" s="338">
        <v>24.2</v>
      </c>
      <c r="J16" s="307">
        <f t="shared" si="7"/>
        <v>72.314049586776861</v>
      </c>
      <c r="K16" s="338">
        <v>9718.9</v>
      </c>
      <c r="L16" s="338">
        <v>11107.6</v>
      </c>
      <c r="M16" s="307">
        <f t="shared" si="8"/>
        <v>87.497749288775253</v>
      </c>
      <c r="N16" s="307">
        <v>157135.79999999999</v>
      </c>
      <c r="O16" s="307">
        <v>163254.79999999999</v>
      </c>
      <c r="P16" s="307">
        <f t="shared" si="9"/>
        <v>96.251871307918663</v>
      </c>
      <c r="Q16" s="328"/>
    </row>
    <row r="17" spans="1:17" ht="13.5" customHeight="1">
      <c r="A17" s="57" t="s">
        <v>75</v>
      </c>
      <c r="B17" s="307">
        <f>H17</f>
        <v>293.5</v>
      </c>
      <c r="C17" s="307">
        <f>I17</f>
        <v>27.6</v>
      </c>
      <c r="D17" s="307">
        <f t="shared" si="5"/>
        <v>1063.4057971014493</v>
      </c>
      <c r="E17" s="294" t="s">
        <v>176</v>
      </c>
      <c r="F17" s="294" t="s">
        <v>176</v>
      </c>
      <c r="G17" s="307" t="s">
        <v>176</v>
      </c>
      <c r="H17" s="338">
        <v>293.5</v>
      </c>
      <c r="I17" s="338">
        <v>27.6</v>
      </c>
      <c r="J17" s="307">
        <f t="shared" si="7"/>
        <v>1063.4057971014493</v>
      </c>
      <c r="K17" s="338">
        <v>2168.6</v>
      </c>
      <c r="L17" s="338">
        <v>2126.1999999999998</v>
      </c>
      <c r="M17" s="307">
        <f t="shared" si="8"/>
        <v>101.99416799924749</v>
      </c>
      <c r="N17" s="307">
        <v>2462.1</v>
      </c>
      <c r="O17" s="307">
        <v>2153.8000000000002</v>
      </c>
      <c r="P17" s="307">
        <f t="shared" si="9"/>
        <v>114.31423530504223</v>
      </c>
      <c r="Q17" s="328"/>
    </row>
    <row r="18" spans="1:17" ht="13.5" customHeight="1">
      <c r="A18" s="57" t="s">
        <v>76</v>
      </c>
      <c r="B18" s="307">
        <f>H18</f>
        <v>32</v>
      </c>
      <c r="C18" s="307">
        <f>I18</f>
        <v>38.6</v>
      </c>
      <c r="D18" s="307">
        <f t="shared" si="5"/>
        <v>82.901554404145074</v>
      </c>
      <c r="E18" s="294" t="s">
        <v>176</v>
      </c>
      <c r="F18" s="294" t="s">
        <v>176</v>
      </c>
      <c r="G18" s="307" t="s">
        <v>176</v>
      </c>
      <c r="H18" s="338">
        <v>32</v>
      </c>
      <c r="I18" s="338">
        <v>38.6</v>
      </c>
      <c r="J18" s="307">
        <f t="shared" si="7"/>
        <v>82.901554404145074</v>
      </c>
      <c r="K18" s="338">
        <v>168.5</v>
      </c>
      <c r="L18" s="338">
        <v>180.2</v>
      </c>
      <c r="M18" s="307">
        <f t="shared" si="8"/>
        <v>93.507214206437297</v>
      </c>
      <c r="N18" s="307">
        <v>200.5</v>
      </c>
      <c r="O18" s="307">
        <v>218.8</v>
      </c>
      <c r="P18" s="307">
        <f t="shared" si="9"/>
        <v>91.636197440584994</v>
      </c>
      <c r="Q18" s="328"/>
    </row>
    <row r="19" spans="1:17" ht="13.5" customHeight="1">
      <c r="A19" s="57" t="s">
        <v>77</v>
      </c>
      <c r="B19" s="307">
        <f t="shared" si="10"/>
        <v>68924.800000000003</v>
      </c>
      <c r="C19" s="307">
        <f t="shared" si="10"/>
        <v>74211.400000000009</v>
      </c>
      <c r="D19" s="307">
        <f t="shared" si="5"/>
        <v>92.876296633670833</v>
      </c>
      <c r="E19" s="338">
        <v>68700</v>
      </c>
      <c r="F19" s="338">
        <v>73972.3</v>
      </c>
      <c r="G19" s="307">
        <f t="shared" si="6"/>
        <v>92.872602311946494</v>
      </c>
      <c r="H19" s="338">
        <v>224.8</v>
      </c>
      <c r="I19" s="338">
        <v>239.1</v>
      </c>
      <c r="J19" s="307">
        <f t="shared" si="7"/>
        <v>94.019238812212464</v>
      </c>
      <c r="K19" s="338">
        <v>7442.8</v>
      </c>
      <c r="L19" s="338">
        <v>7906.2</v>
      </c>
      <c r="M19" s="307">
        <f t="shared" si="8"/>
        <v>94.138777162227115</v>
      </c>
      <c r="N19" s="307">
        <v>76367.600000000006</v>
      </c>
      <c r="O19" s="307">
        <v>82117.600000000006</v>
      </c>
      <c r="P19" s="307">
        <f t="shared" si="9"/>
        <v>92.997846990170203</v>
      </c>
      <c r="Q19" s="328"/>
    </row>
    <row r="20" spans="1:17" ht="13.5" customHeight="1">
      <c r="A20" s="57" t="s">
        <v>78</v>
      </c>
      <c r="B20" s="307">
        <f>E20+H20</f>
        <v>235311</v>
      </c>
      <c r="C20" s="307">
        <f t="shared" si="10"/>
        <v>219952.2</v>
      </c>
      <c r="D20" s="307">
        <f t="shared" si="5"/>
        <v>106.98278989707764</v>
      </c>
      <c r="E20" s="338">
        <v>235289.3</v>
      </c>
      <c r="F20" s="338">
        <v>219924.2</v>
      </c>
      <c r="G20" s="307">
        <f t="shared" si="6"/>
        <v>106.98654354545793</v>
      </c>
      <c r="H20" s="338">
        <v>21.7</v>
      </c>
      <c r="I20" s="338">
        <v>28</v>
      </c>
      <c r="J20" s="307">
        <f t="shared" si="7"/>
        <v>77.5</v>
      </c>
      <c r="K20" s="338">
        <v>15424.3</v>
      </c>
      <c r="L20" s="338">
        <v>16460.900000000001</v>
      </c>
      <c r="M20" s="307">
        <f t="shared" si="8"/>
        <v>93.702652953362204</v>
      </c>
      <c r="N20" s="307">
        <v>250735.3</v>
      </c>
      <c r="O20" s="307">
        <v>236413.1</v>
      </c>
      <c r="P20" s="307">
        <f t="shared" si="9"/>
        <v>106.05812452863228</v>
      </c>
      <c r="Q20" s="328"/>
    </row>
    <row r="21" spans="1:17" ht="13.5" customHeight="1">
      <c r="A21" s="57" t="s">
        <v>79</v>
      </c>
      <c r="B21" s="307">
        <f>E21+H21</f>
        <v>58981.8</v>
      </c>
      <c r="C21" s="307">
        <f t="shared" si="10"/>
        <v>52512</v>
      </c>
      <c r="D21" s="307">
        <f t="shared" si="5"/>
        <v>112.32061243144425</v>
      </c>
      <c r="E21" s="338">
        <v>56967.5</v>
      </c>
      <c r="F21" s="338">
        <v>51449.9</v>
      </c>
      <c r="G21" s="307">
        <f t="shared" si="6"/>
        <v>110.72421909469212</v>
      </c>
      <c r="H21" s="338">
        <v>2014.3</v>
      </c>
      <c r="I21" s="338">
        <v>1062.0999999999999</v>
      </c>
      <c r="J21" s="307">
        <f t="shared" si="7"/>
        <v>189.65257508709161</v>
      </c>
      <c r="K21" s="338">
        <v>46742.9</v>
      </c>
      <c r="L21" s="338">
        <v>46257.599999999999</v>
      </c>
      <c r="M21" s="307">
        <f t="shared" si="8"/>
        <v>101.04912490055689</v>
      </c>
      <c r="N21" s="307">
        <v>105724.7</v>
      </c>
      <c r="O21" s="307">
        <v>98769.600000000006</v>
      </c>
      <c r="P21" s="307">
        <f t="shared" si="9"/>
        <v>107.04174158850495</v>
      </c>
      <c r="Q21" s="328"/>
    </row>
    <row r="22" spans="1:17" ht="13.5" customHeight="1">
      <c r="A22" s="66" t="s">
        <v>80</v>
      </c>
      <c r="B22" s="307">
        <f>E22+H22</f>
        <v>8191.2999999999993</v>
      </c>
      <c r="C22" s="307">
        <f t="shared" si="10"/>
        <v>4070.2</v>
      </c>
      <c r="D22" s="307">
        <f t="shared" si="5"/>
        <v>201.25055279838827</v>
      </c>
      <c r="E22" s="338">
        <v>7261.9</v>
      </c>
      <c r="F22" s="338">
        <v>3774.6</v>
      </c>
      <c r="G22" s="307">
        <f t="shared" si="6"/>
        <v>192.3885974672813</v>
      </c>
      <c r="H22" s="338">
        <v>929.4</v>
      </c>
      <c r="I22" s="338">
        <v>295.60000000000002</v>
      </c>
      <c r="J22" s="307">
        <f t="shared" si="7"/>
        <v>314.41136671177264</v>
      </c>
      <c r="K22" s="338">
        <v>2409.3000000000002</v>
      </c>
      <c r="L22" s="338">
        <v>2432.3000000000002</v>
      </c>
      <c r="M22" s="307">
        <f t="shared" si="8"/>
        <v>99.054392961394569</v>
      </c>
      <c r="N22" s="307">
        <v>10600.6</v>
      </c>
      <c r="O22" s="307">
        <v>6502.5</v>
      </c>
      <c r="P22" s="307">
        <f t="shared" si="9"/>
        <v>163.02345251826219</v>
      </c>
      <c r="Q22" s="328"/>
    </row>
    <row r="23" spans="1:17" ht="13.5" customHeight="1">
      <c r="A23" s="57" t="s">
        <v>81</v>
      </c>
      <c r="B23" s="307">
        <f>E23+H23</f>
        <v>2325.6999999999998</v>
      </c>
      <c r="C23" s="307">
        <f>F23+I23</f>
        <v>2820.2000000000003</v>
      </c>
      <c r="D23" s="307">
        <f t="shared" si="5"/>
        <v>82.465782568612141</v>
      </c>
      <c r="E23" s="338">
        <v>2011</v>
      </c>
      <c r="F23" s="338">
        <v>2749.9</v>
      </c>
      <c r="G23" s="307">
        <f t="shared" si="6"/>
        <v>73.12993199752718</v>
      </c>
      <c r="H23" s="338">
        <v>314.7</v>
      </c>
      <c r="I23" s="338">
        <v>70.3</v>
      </c>
      <c r="J23" s="307">
        <f t="shared" si="7"/>
        <v>447.65291607396864</v>
      </c>
      <c r="K23" s="338">
        <v>17123.8</v>
      </c>
      <c r="L23" s="338">
        <v>19664.3</v>
      </c>
      <c r="M23" s="307">
        <f t="shared" si="8"/>
        <v>87.080648688231975</v>
      </c>
      <c r="N23" s="307">
        <v>19449.5</v>
      </c>
      <c r="O23" s="307">
        <v>22484.5</v>
      </c>
      <c r="P23" s="307">
        <f t="shared" si="9"/>
        <v>86.501812359625518</v>
      </c>
      <c r="Q23" s="328"/>
    </row>
    <row r="24" spans="1:17" ht="13.5" customHeight="1">
      <c r="A24" s="57" t="s">
        <v>82</v>
      </c>
      <c r="B24" s="307" t="s">
        <v>176</v>
      </c>
      <c r="C24" s="307" t="s">
        <v>176</v>
      </c>
      <c r="D24" s="307" t="s">
        <v>176</v>
      </c>
      <c r="E24" s="294" t="s">
        <v>176</v>
      </c>
      <c r="F24" s="294" t="s">
        <v>176</v>
      </c>
      <c r="G24" s="307" t="s">
        <v>176</v>
      </c>
      <c r="H24" s="294" t="s">
        <v>176</v>
      </c>
      <c r="I24" s="294" t="s">
        <v>176</v>
      </c>
      <c r="J24" s="307" t="s">
        <v>176</v>
      </c>
      <c r="K24" s="338">
        <v>0.8</v>
      </c>
      <c r="L24" s="338">
        <v>1</v>
      </c>
      <c r="M24" s="307">
        <f t="shared" si="8"/>
        <v>80</v>
      </c>
      <c r="N24" s="307">
        <v>0.8</v>
      </c>
      <c r="O24" s="307">
        <v>1</v>
      </c>
      <c r="P24" s="307">
        <f t="shared" si="9"/>
        <v>80</v>
      </c>
      <c r="Q24" s="328"/>
    </row>
    <row r="25" spans="1:17" ht="13.5" customHeight="1">
      <c r="A25" s="186" t="s">
        <v>83</v>
      </c>
      <c r="B25" s="307" t="s">
        <v>176</v>
      </c>
      <c r="C25" s="307">
        <v>0.2</v>
      </c>
      <c r="D25" s="307" t="s">
        <v>176</v>
      </c>
      <c r="E25" s="294" t="s">
        <v>176</v>
      </c>
      <c r="F25" s="338">
        <v>0.2</v>
      </c>
      <c r="G25" s="307" t="s">
        <v>176</v>
      </c>
      <c r="H25" s="294" t="s">
        <v>176</v>
      </c>
      <c r="I25" s="294" t="s">
        <v>176</v>
      </c>
      <c r="J25" s="307" t="s">
        <v>176</v>
      </c>
      <c r="K25" s="338">
        <v>73.3</v>
      </c>
      <c r="L25" s="338">
        <v>82.8</v>
      </c>
      <c r="M25" s="307">
        <f t="shared" si="8"/>
        <v>88.526570048309182</v>
      </c>
      <c r="N25" s="307">
        <v>73.3</v>
      </c>
      <c r="O25" s="307">
        <v>83</v>
      </c>
      <c r="P25" s="307">
        <f t="shared" si="9"/>
        <v>88.313253012048193</v>
      </c>
      <c r="Q25" s="328"/>
    </row>
    <row r="26" spans="1:17" ht="13.5" customHeight="1">
      <c r="A26" s="187" t="s">
        <v>84</v>
      </c>
      <c r="B26" s="308">
        <f>E26</f>
        <v>87406.1</v>
      </c>
      <c r="C26" s="308">
        <f>F26</f>
        <v>69828.7</v>
      </c>
      <c r="D26" s="308">
        <f t="shared" si="5"/>
        <v>125.17217132783513</v>
      </c>
      <c r="E26" s="352">
        <v>87406.1</v>
      </c>
      <c r="F26" s="352">
        <v>69828.7</v>
      </c>
      <c r="G26" s="308">
        <f t="shared" si="6"/>
        <v>125.17217132783513</v>
      </c>
      <c r="H26" s="292" t="s">
        <v>176</v>
      </c>
      <c r="I26" s="292" t="s">
        <v>176</v>
      </c>
      <c r="J26" s="308" t="s">
        <v>176</v>
      </c>
      <c r="K26" s="352">
        <v>1875</v>
      </c>
      <c r="L26" s="352">
        <v>2102.6999999999998</v>
      </c>
      <c r="M26" s="308">
        <f t="shared" si="8"/>
        <v>89.171065772578118</v>
      </c>
      <c r="N26" s="308">
        <v>89281.1</v>
      </c>
      <c r="O26" s="308">
        <v>71931.399999999994</v>
      </c>
      <c r="P26" s="308">
        <f t="shared" si="9"/>
        <v>124.1197863519965</v>
      </c>
      <c r="Q26" s="328"/>
    </row>
    <row r="27" spans="1:17">
      <c r="G27" s="240"/>
      <c r="O27" s="177"/>
      <c r="P27" s="177"/>
    </row>
    <row r="28" spans="1:17">
      <c r="A28" s="175"/>
      <c r="B28" s="86"/>
      <c r="C28" s="86"/>
      <c r="D28" s="88"/>
      <c r="E28" s="86"/>
      <c r="F28" s="86"/>
      <c r="G28" s="86"/>
      <c r="H28" s="86"/>
      <c r="I28" s="86"/>
      <c r="J28" s="86"/>
      <c r="K28" s="86"/>
      <c r="L28" s="150"/>
      <c r="M28" s="86"/>
    </row>
    <row r="29" spans="1:17" ht="42" customHeight="1">
      <c r="A29" s="411" t="s">
        <v>177</v>
      </c>
      <c r="B29" s="411"/>
      <c r="C29" s="411"/>
      <c r="D29" s="28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79"/>
    </row>
    <row r="30" spans="1:17">
      <c r="A30" s="83"/>
      <c r="B30" s="83"/>
      <c r="C30" s="287" t="s">
        <v>100</v>
      </c>
      <c r="E30" s="278"/>
      <c r="F30" s="278"/>
      <c r="G30" s="278"/>
      <c r="H30" s="278"/>
      <c r="I30" s="278"/>
      <c r="J30" s="278"/>
      <c r="K30" s="278"/>
      <c r="L30" s="278"/>
      <c r="M30" s="280"/>
      <c r="N30" s="280"/>
      <c r="O30" s="280"/>
      <c r="P30" s="280"/>
    </row>
    <row r="31" spans="1:17" ht="45.75" customHeight="1">
      <c r="A31" s="349"/>
      <c r="B31" s="393" t="s">
        <v>144</v>
      </c>
      <c r="C31" s="394"/>
      <c r="D31" s="288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</row>
    <row r="32" spans="1:17">
      <c r="A32" s="353" t="s">
        <v>64</v>
      </c>
      <c r="B32" s="408">
        <v>32302.400000000001</v>
      </c>
      <c r="C32" s="408"/>
      <c r="D32" s="151"/>
      <c r="E32" s="236"/>
      <c r="F32" s="236"/>
      <c r="G32" s="233"/>
      <c r="H32" s="282"/>
      <c r="I32" s="282"/>
      <c r="J32" s="282"/>
      <c r="K32" s="282"/>
      <c r="L32" s="282"/>
      <c r="M32" s="282"/>
      <c r="N32" s="282"/>
      <c r="O32" s="282"/>
      <c r="P32" s="282"/>
    </row>
    <row r="33" spans="1:17">
      <c r="A33" s="180" t="s">
        <v>68</v>
      </c>
      <c r="B33" s="409">
        <v>24941.5</v>
      </c>
      <c r="C33" s="409"/>
      <c r="D33" s="151"/>
      <c r="E33" s="236"/>
      <c r="F33" s="236"/>
      <c r="G33" s="233"/>
      <c r="H33" s="282"/>
      <c r="I33" s="282"/>
      <c r="J33" s="282"/>
      <c r="K33" s="282"/>
      <c r="L33" s="282"/>
      <c r="M33" s="282"/>
      <c r="N33" s="282"/>
      <c r="O33" s="282"/>
      <c r="P33" s="282"/>
    </row>
    <row r="34" spans="1:17">
      <c r="A34" s="186" t="s">
        <v>73</v>
      </c>
      <c r="B34" s="409">
        <v>4438.7</v>
      </c>
      <c r="C34" s="409"/>
      <c r="D34" s="151"/>
      <c r="E34" s="236"/>
      <c r="F34" s="236"/>
      <c r="G34" s="233"/>
      <c r="H34" s="282"/>
      <c r="I34" s="282"/>
      <c r="J34" s="282"/>
      <c r="K34" s="282"/>
      <c r="L34" s="282"/>
      <c r="M34" s="282"/>
      <c r="N34" s="282"/>
      <c r="O34" s="282"/>
      <c r="P34" s="282"/>
      <c r="Q34" s="82"/>
    </row>
    <row r="35" spans="1:17">
      <c r="A35" s="186" t="s">
        <v>78</v>
      </c>
      <c r="B35" s="409">
        <v>21</v>
      </c>
      <c r="C35" s="409"/>
      <c r="D35" s="307"/>
      <c r="E35" s="236"/>
      <c r="F35" s="236"/>
      <c r="G35" s="233"/>
      <c r="H35" s="282"/>
      <c r="I35" s="282"/>
      <c r="J35" s="282"/>
      <c r="K35" s="282"/>
      <c r="L35" s="282"/>
      <c r="M35" s="282"/>
      <c r="N35" s="282"/>
      <c r="O35" s="282"/>
      <c r="P35" s="282"/>
      <c r="Q35" s="82"/>
    </row>
    <row r="36" spans="1:17">
      <c r="A36" s="236" t="s">
        <v>80</v>
      </c>
      <c r="B36" s="409">
        <v>1050.0999999999999</v>
      </c>
      <c r="C36" s="409"/>
      <c r="D36" s="307"/>
      <c r="E36" s="236"/>
      <c r="F36" s="236"/>
      <c r="G36" s="233"/>
      <c r="H36" s="282"/>
      <c r="I36" s="282"/>
      <c r="J36" s="282"/>
      <c r="K36" s="282"/>
      <c r="L36" s="282"/>
      <c r="M36" s="282"/>
      <c r="N36" s="282"/>
      <c r="O36" s="282"/>
      <c r="P36" s="282"/>
      <c r="Q36" s="82"/>
    </row>
    <row r="37" spans="1:17">
      <c r="A37" s="285" t="s">
        <v>81</v>
      </c>
      <c r="B37" s="410">
        <v>1851</v>
      </c>
      <c r="C37" s="410"/>
      <c r="D37" s="151"/>
      <c r="E37" s="236"/>
      <c r="F37" s="236"/>
      <c r="G37" s="233"/>
      <c r="H37" s="283"/>
      <c r="I37" s="283"/>
      <c r="J37" s="282"/>
      <c r="K37" s="283"/>
      <c r="L37" s="283"/>
      <c r="M37" s="282"/>
      <c r="N37" s="282"/>
      <c r="O37" s="282"/>
      <c r="P37" s="282"/>
      <c r="Q37" s="82"/>
    </row>
    <row r="38" spans="1:17"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2"/>
    </row>
    <row r="39" spans="1:17"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2"/>
    </row>
    <row r="40" spans="1:17">
      <c r="E40" s="85"/>
      <c r="F40" s="85"/>
      <c r="Q40" s="82"/>
    </row>
  </sheetData>
  <mergeCells count="16">
    <mergeCell ref="A29:C29"/>
    <mergeCell ref="A1:P1"/>
    <mergeCell ref="N3:P4"/>
    <mergeCell ref="E4:G4"/>
    <mergeCell ref="H4:J4"/>
    <mergeCell ref="A3:A5"/>
    <mergeCell ref="B3:D4"/>
    <mergeCell ref="E3:J3"/>
    <mergeCell ref="K3:M4"/>
    <mergeCell ref="B31:C31"/>
    <mergeCell ref="B32:C32"/>
    <mergeCell ref="B33:C33"/>
    <mergeCell ref="B34:C34"/>
    <mergeCell ref="B37:C37"/>
    <mergeCell ref="B36:C36"/>
    <mergeCell ref="B35:C35"/>
  </mergeCells>
  <pageMargins left="0.51181102362204722" right="0.43307086614173229" top="0.59055118110236227" bottom="0.59055118110236227" header="0.15748031496062992" footer="0.39370078740157483"/>
  <pageSetup paperSize="9" scale="74" firstPageNumber="4" orientation="landscape" useFirstPageNumber="1" r:id="rId1"/>
  <headerFooter alignWithMargins="0">
    <oddFooter>&amp;R&amp;"-,полужирный"&amp;8 12</oddFooter>
  </headerFooter>
  <ignoredErrors>
    <ignoredError sqref="D6:L6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workbookViewId="0">
      <selection sqref="A1:P1"/>
    </sheetView>
  </sheetViews>
  <sheetFormatPr defaultRowHeight="12.75"/>
  <cols>
    <col min="1" max="1" width="22.7109375" style="5" customWidth="1"/>
    <col min="2" max="2" width="9.5703125" style="5" customWidth="1"/>
    <col min="3" max="3" width="9.42578125" style="5" customWidth="1"/>
    <col min="4" max="4" width="9.7109375" style="5" customWidth="1"/>
    <col min="5" max="5" width="8.28515625" style="5" customWidth="1"/>
    <col min="6" max="6" width="8.7109375" style="5" customWidth="1"/>
    <col min="7" max="7" width="10.42578125" style="5" customWidth="1"/>
    <col min="8" max="9" width="9.140625" style="5" customWidth="1"/>
    <col min="10" max="10" width="10.140625" style="5" customWidth="1"/>
    <col min="11" max="12" width="9.5703125" style="5" customWidth="1"/>
    <col min="13" max="13" width="10.42578125" style="5" customWidth="1"/>
    <col min="14" max="14" width="9.140625" style="5" customWidth="1"/>
    <col min="15" max="247" width="9.140625" style="5"/>
    <col min="248" max="248" width="22.7109375" style="5" customWidth="1"/>
    <col min="249" max="249" width="9.5703125" style="5" customWidth="1"/>
    <col min="250" max="250" width="9.42578125" style="5" customWidth="1"/>
    <col min="251" max="251" width="9.7109375" style="5" customWidth="1"/>
    <col min="252" max="252" width="8.28515625" style="5" customWidth="1"/>
    <col min="253" max="253" width="8.7109375" style="5" customWidth="1"/>
    <col min="254" max="254" width="10.42578125" style="5" customWidth="1"/>
    <col min="255" max="256" width="9.140625" style="5" customWidth="1"/>
    <col min="257" max="257" width="10.140625" style="5" customWidth="1"/>
    <col min="258" max="259" width="9.5703125" style="5" customWidth="1"/>
    <col min="260" max="260" width="10.42578125" style="5" customWidth="1"/>
    <col min="261" max="261" width="7.140625" style="5" customWidth="1"/>
    <col min="262" max="503" width="9.140625" style="5"/>
    <col min="504" max="504" width="22.7109375" style="5" customWidth="1"/>
    <col min="505" max="505" width="9.5703125" style="5" customWidth="1"/>
    <col min="506" max="506" width="9.42578125" style="5" customWidth="1"/>
    <col min="507" max="507" width="9.7109375" style="5" customWidth="1"/>
    <col min="508" max="508" width="8.28515625" style="5" customWidth="1"/>
    <col min="509" max="509" width="8.7109375" style="5" customWidth="1"/>
    <col min="510" max="510" width="10.42578125" style="5" customWidth="1"/>
    <col min="511" max="512" width="9.140625" style="5" customWidth="1"/>
    <col min="513" max="513" width="10.140625" style="5" customWidth="1"/>
    <col min="514" max="515" width="9.5703125" style="5" customWidth="1"/>
    <col min="516" max="516" width="10.42578125" style="5" customWidth="1"/>
    <col min="517" max="517" width="7.140625" style="5" customWidth="1"/>
    <col min="518" max="759" width="9.140625" style="5"/>
    <col min="760" max="760" width="22.7109375" style="5" customWidth="1"/>
    <col min="761" max="761" width="9.5703125" style="5" customWidth="1"/>
    <col min="762" max="762" width="9.42578125" style="5" customWidth="1"/>
    <col min="763" max="763" width="9.7109375" style="5" customWidth="1"/>
    <col min="764" max="764" width="8.28515625" style="5" customWidth="1"/>
    <col min="765" max="765" width="8.7109375" style="5" customWidth="1"/>
    <col min="766" max="766" width="10.42578125" style="5" customWidth="1"/>
    <col min="767" max="768" width="9.140625" style="5" customWidth="1"/>
    <col min="769" max="769" width="10.140625" style="5" customWidth="1"/>
    <col min="770" max="771" width="9.5703125" style="5" customWidth="1"/>
    <col min="772" max="772" width="10.42578125" style="5" customWidth="1"/>
    <col min="773" max="773" width="7.140625" style="5" customWidth="1"/>
    <col min="774" max="1015" width="9.140625" style="5"/>
    <col min="1016" max="1016" width="22.7109375" style="5" customWidth="1"/>
    <col min="1017" max="1017" width="9.5703125" style="5" customWidth="1"/>
    <col min="1018" max="1018" width="9.42578125" style="5" customWidth="1"/>
    <col min="1019" max="1019" width="9.7109375" style="5" customWidth="1"/>
    <col min="1020" max="1020" width="8.28515625" style="5" customWidth="1"/>
    <col min="1021" max="1021" width="8.7109375" style="5" customWidth="1"/>
    <col min="1022" max="1022" width="10.42578125" style="5" customWidth="1"/>
    <col min="1023" max="1024" width="9.140625" style="5" customWidth="1"/>
    <col min="1025" max="1025" width="10.140625" style="5" customWidth="1"/>
    <col min="1026" max="1027" width="9.5703125" style="5" customWidth="1"/>
    <col min="1028" max="1028" width="10.42578125" style="5" customWidth="1"/>
    <col min="1029" max="1029" width="7.140625" style="5" customWidth="1"/>
    <col min="1030" max="1271" width="9.140625" style="5"/>
    <col min="1272" max="1272" width="22.7109375" style="5" customWidth="1"/>
    <col min="1273" max="1273" width="9.5703125" style="5" customWidth="1"/>
    <col min="1274" max="1274" width="9.42578125" style="5" customWidth="1"/>
    <col min="1275" max="1275" width="9.7109375" style="5" customWidth="1"/>
    <col min="1276" max="1276" width="8.28515625" style="5" customWidth="1"/>
    <col min="1277" max="1277" width="8.7109375" style="5" customWidth="1"/>
    <col min="1278" max="1278" width="10.42578125" style="5" customWidth="1"/>
    <col min="1279" max="1280" width="9.140625" style="5" customWidth="1"/>
    <col min="1281" max="1281" width="10.140625" style="5" customWidth="1"/>
    <col min="1282" max="1283" width="9.5703125" style="5" customWidth="1"/>
    <col min="1284" max="1284" width="10.42578125" style="5" customWidth="1"/>
    <col min="1285" max="1285" width="7.140625" style="5" customWidth="1"/>
    <col min="1286" max="1527" width="9.140625" style="5"/>
    <col min="1528" max="1528" width="22.7109375" style="5" customWidth="1"/>
    <col min="1529" max="1529" width="9.5703125" style="5" customWidth="1"/>
    <col min="1530" max="1530" width="9.42578125" style="5" customWidth="1"/>
    <col min="1531" max="1531" width="9.7109375" style="5" customWidth="1"/>
    <col min="1532" max="1532" width="8.28515625" style="5" customWidth="1"/>
    <col min="1533" max="1533" width="8.7109375" style="5" customWidth="1"/>
    <col min="1534" max="1534" width="10.42578125" style="5" customWidth="1"/>
    <col min="1535" max="1536" width="9.140625" style="5" customWidth="1"/>
    <col min="1537" max="1537" width="10.140625" style="5" customWidth="1"/>
    <col min="1538" max="1539" width="9.5703125" style="5" customWidth="1"/>
    <col min="1540" max="1540" width="10.42578125" style="5" customWidth="1"/>
    <col min="1541" max="1541" width="7.140625" style="5" customWidth="1"/>
    <col min="1542" max="1783" width="9.140625" style="5"/>
    <col min="1784" max="1784" width="22.7109375" style="5" customWidth="1"/>
    <col min="1785" max="1785" width="9.5703125" style="5" customWidth="1"/>
    <col min="1786" max="1786" width="9.42578125" style="5" customWidth="1"/>
    <col min="1787" max="1787" width="9.7109375" style="5" customWidth="1"/>
    <col min="1788" max="1788" width="8.28515625" style="5" customWidth="1"/>
    <col min="1789" max="1789" width="8.7109375" style="5" customWidth="1"/>
    <col min="1790" max="1790" width="10.42578125" style="5" customWidth="1"/>
    <col min="1791" max="1792" width="9.140625" style="5" customWidth="1"/>
    <col min="1793" max="1793" width="10.140625" style="5" customWidth="1"/>
    <col min="1794" max="1795" width="9.5703125" style="5" customWidth="1"/>
    <col min="1796" max="1796" width="10.42578125" style="5" customWidth="1"/>
    <col min="1797" max="1797" width="7.140625" style="5" customWidth="1"/>
    <col min="1798" max="2039" width="9.140625" style="5"/>
    <col min="2040" max="2040" width="22.7109375" style="5" customWidth="1"/>
    <col min="2041" max="2041" width="9.5703125" style="5" customWidth="1"/>
    <col min="2042" max="2042" width="9.42578125" style="5" customWidth="1"/>
    <col min="2043" max="2043" width="9.7109375" style="5" customWidth="1"/>
    <col min="2044" max="2044" width="8.28515625" style="5" customWidth="1"/>
    <col min="2045" max="2045" width="8.7109375" style="5" customWidth="1"/>
    <col min="2046" max="2046" width="10.42578125" style="5" customWidth="1"/>
    <col min="2047" max="2048" width="9.140625" style="5" customWidth="1"/>
    <col min="2049" max="2049" width="10.140625" style="5" customWidth="1"/>
    <col min="2050" max="2051" width="9.5703125" style="5" customWidth="1"/>
    <col min="2052" max="2052" width="10.42578125" style="5" customWidth="1"/>
    <col min="2053" max="2053" width="7.140625" style="5" customWidth="1"/>
    <col min="2054" max="2295" width="9.140625" style="5"/>
    <col min="2296" max="2296" width="22.7109375" style="5" customWidth="1"/>
    <col min="2297" max="2297" width="9.5703125" style="5" customWidth="1"/>
    <col min="2298" max="2298" width="9.42578125" style="5" customWidth="1"/>
    <col min="2299" max="2299" width="9.7109375" style="5" customWidth="1"/>
    <col min="2300" max="2300" width="8.28515625" style="5" customWidth="1"/>
    <col min="2301" max="2301" width="8.7109375" style="5" customWidth="1"/>
    <col min="2302" max="2302" width="10.42578125" style="5" customWidth="1"/>
    <col min="2303" max="2304" width="9.140625" style="5" customWidth="1"/>
    <col min="2305" max="2305" width="10.140625" style="5" customWidth="1"/>
    <col min="2306" max="2307" width="9.5703125" style="5" customWidth="1"/>
    <col min="2308" max="2308" width="10.42578125" style="5" customWidth="1"/>
    <col min="2309" max="2309" width="7.140625" style="5" customWidth="1"/>
    <col min="2310" max="2551" width="9.140625" style="5"/>
    <col min="2552" max="2552" width="22.7109375" style="5" customWidth="1"/>
    <col min="2553" max="2553" width="9.5703125" style="5" customWidth="1"/>
    <col min="2554" max="2554" width="9.42578125" style="5" customWidth="1"/>
    <col min="2555" max="2555" width="9.7109375" style="5" customWidth="1"/>
    <col min="2556" max="2556" width="8.28515625" style="5" customWidth="1"/>
    <col min="2557" max="2557" width="8.7109375" style="5" customWidth="1"/>
    <col min="2558" max="2558" width="10.42578125" style="5" customWidth="1"/>
    <col min="2559" max="2560" width="9.140625" style="5" customWidth="1"/>
    <col min="2561" max="2561" width="10.140625" style="5" customWidth="1"/>
    <col min="2562" max="2563" width="9.5703125" style="5" customWidth="1"/>
    <col min="2564" max="2564" width="10.42578125" style="5" customWidth="1"/>
    <col min="2565" max="2565" width="7.140625" style="5" customWidth="1"/>
    <col min="2566" max="2807" width="9.140625" style="5"/>
    <col min="2808" max="2808" width="22.7109375" style="5" customWidth="1"/>
    <col min="2809" max="2809" width="9.5703125" style="5" customWidth="1"/>
    <col min="2810" max="2810" width="9.42578125" style="5" customWidth="1"/>
    <col min="2811" max="2811" width="9.7109375" style="5" customWidth="1"/>
    <col min="2812" max="2812" width="8.28515625" style="5" customWidth="1"/>
    <col min="2813" max="2813" width="8.7109375" style="5" customWidth="1"/>
    <col min="2814" max="2814" width="10.42578125" style="5" customWidth="1"/>
    <col min="2815" max="2816" width="9.140625" style="5" customWidth="1"/>
    <col min="2817" max="2817" width="10.140625" style="5" customWidth="1"/>
    <col min="2818" max="2819" width="9.5703125" style="5" customWidth="1"/>
    <col min="2820" max="2820" width="10.42578125" style="5" customWidth="1"/>
    <col min="2821" max="2821" width="7.140625" style="5" customWidth="1"/>
    <col min="2822" max="3063" width="9.140625" style="5"/>
    <col min="3064" max="3064" width="22.7109375" style="5" customWidth="1"/>
    <col min="3065" max="3065" width="9.5703125" style="5" customWidth="1"/>
    <col min="3066" max="3066" width="9.42578125" style="5" customWidth="1"/>
    <col min="3067" max="3067" width="9.7109375" style="5" customWidth="1"/>
    <col min="3068" max="3068" width="8.28515625" style="5" customWidth="1"/>
    <col min="3069" max="3069" width="8.7109375" style="5" customWidth="1"/>
    <col min="3070" max="3070" width="10.42578125" style="5" customWidth="1"/>
    <col min="3071" max="3072" width="9.140625" style="5" customWidth="1"/>
    <col min="3073" max="3073" width="10.140625" style="5" customWidth="1"/>
    <col min="3074" max="3075" width="9.5703125" style="5" customWidth="1"/>
    <col min="3076" max="3076" width="10.42578125" style="5" customWidth="1"/>
    <col min="3077" max="3077" width="7.140625" style="5" customWidth="1"/>
    <col min="3078" max="3319" width="9.140625" style="5"/>
    <col min="3320" max="3320" width="22.7109375" style="5" customWidth="1"/>
    <col min="3321" max="3321" width="9.5703125" style="5" customWidth="1"/>
    <col min="3322" max="3322" width="9.42578125" style="5" customWidth="1"/>
    <col min="3323" max="3323" width="9.7109375" style="5" customWidth="1"/>
    <col min="3324" max="3324" width="8.28515625" style="5" customWidth="1"/>
    <col min="3325" max="3325" width="8.7109375" style="5" customWidth="1"/>
    <col min="3326" max="3326" width="10.42578125" style="5" customWidth="1"/>
    <col min="3327" max="3328" width="9.140625" style="5" customWidth="1"/>
    <col min="3329" max="3329" width="10.140625" style="5" customWidth="1"/>
    <col min="3330" max="3331" width="9.5703125" style="5" customWidth="1"/>
    <col min="3332" max="3332" width="10.42578125" style="5" customWidth="1"/>
    <col min="3333" max="3333" width="7.140625" style="5" customWidth="1"/>
    <col min="3334" max="3575" width="9.140625" style="5"/>
    <col min="3576" max="3576" width="22.7109375" style="5" customWidth="1"/>
    <col min="3577" max="3577" width="9.5703125" style="5" customWidth="1"/>
    <col min="3578" max="3578" width="9.42578125" style="5" customWidth="1"/>
    <col min="3579" max="3579" width="9.7109375" style="5" customWidth="1"/>
    <col min="3580" max="3580" width="8.28515625" style="5" customWidth="1"/>
    <col min="3581" max="3581" width="8.7109375" style="5" customWidth="1"/>
    <col min="3582" max="3582" width="10.42578125" style="5" customWidth="1"/>
    <col min="3583" max="3584" width="9.140625" style="5" customWidth="1"/>
    <col min="3585" max="3585" width="10.140625" style="5" customWidth="1"/>
    <col min="3586" max="3587" width="9.5703125" style="5" customWidth="1"/>
    <col min="3588" max="3588" width="10.42578125" style="5" customWidth="1"/>
    <col min="3589" max="3589" width="7.140625" style="5" customWidth="1"/>
    <col min="3590" max="3831" width="9.140625" style="5"/>
    <col min="3832" max="3832" width="22.7109375" style="5" customWidth="1"/>
    <col min="3833" max="3833" width="9.5703125" style="5" customWidth="1"/>
    <col min="3834" max="3834" width="9.42578125" style="5" customWidth="1"/>
    <col min="3835" max="3835" width="9.7109375" style="5" customWidth="1"/>
    <col min="3836" max="3836" width="8.28515625" style="5" customWidth="1"/>
    <col min="3837" max="3837" width="8.7109375" style="5" customWidth="1"/>
    <col min="3838" max="3838" width="10.42578125" style="5" customWidth="1"/>
    <col min="3839" max="3840" width="9.140625" style="5" customWidth="1"/>
    <col min="3841" max="3841" width="10.140625" style="5" customWidth="1"/>
    <col min="3842" max="3843" width="9.5703125" style="5" customWidth="1"/>
    <col min="3844" max="3844" width="10.42578125" style="5" customWidth="1"/>
    <col min="3845" max="3845" width="7.140625" style="5" customWidth="1"/>
    <col min="3846" max="4087" width="9.140625" style="5"/>
    <col min="4088" max="4088" width="22.7109375" style="5" customWidth="1"/>
    <col min="4089" max="4089" width="9.5703125" style="5" customWidth="1"/>
    <col min="4090" max="4090" width="9.42578125" style="5" customWidth="1"/>
    <col min="4091" max="4091" width="9.7109375" style="5" customWidth="1"/>
    <col min="4092" max="4092" width="8.28515625" style="5" customWidth="1"/>
    <col min="4093" max="4093" width="8.7109375" style="5" customWidth="1"/>
    <col min="4094" max="4094" width="10.42578125" style="5" customWidth="1"/>
    <col min="4095" max="4096" width="9.140625" style="5" customWidth="1"/>
    <col min="4097" max="4097" width="10.140625" style="5" customWidth="1"/>
    <col min="4098" max="4099" width="9.5703125" style="5" customWidth="1"/>
    <col min="4100" max="4100" width="10.42578125" style="5" customWidth="1"/>
    <col min="4101" max="4101" width="7.140625" style="5" customWidth="1"/>
    <col min="4102" max="4343" width="9.140625" style="5"/>
    <col min="4344" max="4344" width="22.7109375" style="5" customWidth="1"/>
    <col min="4345" max="4345" width="9.5703125" style="5" customWidth="1"/>
    <col min="4346" max="4346" width="9.42578125" style="5" customWidth="1"/>
    <col min="4347" max="4347" width="9.7109375" style="5" customWidth="1"/>
    <col min="4348" max="4348" width="8.28515625" style="5" customWidth="1"/>
    <col min="4349" max="4349" width="8.7109375" style="5" customWidth="1"/>
    <col min="4350" max="4350" width="10.42578125" style="5" customWidth="1"/>
    <col min="4351" max="4352" width="9.140625" style="5" customWidth="1"/>
    <col min="4353" max="4353" width="10.140625" style="5" customWidth="1"/>
    <col min="4354" max="4355" width="9.5703125" style="5" customWidth="1"/>
    <col min="4356" max="4356" width="10.42578125" style="5" customWidth="1"/>
    <col min="4357" max="4357" width="7.140625" style="5" customWidth="1"/>
    <col min="4358" max="4599" width="9.140625" style="5"/>
    <col min="4600" max="4600" width="22.7109375" style="5" customWidth="1"/>
    <col min="4601" max="4601" width="9.5703125" style="5" customWidth="1"/>
    <col min="4602" max="4602" width="9.42578125" style="5" customWidth="1"/>
    <col min="4603" max="4603" width="9.7109375" style="5" customWidth="1"/>
    <col min="4604" max="4604" width="8.28515625" style="5" customWidth="1"/>
    <col min="4605" max="4605" width="8.7109375" style="5" customWidth="1"/>
    <col min="4606" max="4606" width="10.42578125" style="5" customWidth="1"/>
    <col min="4607" max="4608" width="9.140625" style="5" customWidth="1"/>
    <col min="4609" max="4609" width="10.140625" style="5" customWidth="1"/>
    <col min="4610" max="4611" width="9.5703125" style="5" customWidth="1"/>
    <col min="4612" max="4612" width="10.42578125" style="5" customWidth="1"/>
    <col min="4613" max="4613" width="7.140625" style="5" customWidth="1"/>
    <col min="4614" max="4855" width="9.140625" style="5"/>
    <col min="4856" max="4856" width="22.7109375" style="5" customWidth="1"/>
    <col min="4857" max="4857" width="9.5703125" style="5" customWidth="1"/>
    <col min="4858" max="4858" width="9.42578125" style="5" customWidth="1"/>
    <col min="4859" max="4859" width="9.7109375" style="5" customWidth="1"/>
    <col min="4860" max="4860" width="8.28515625" style="5" customWidth="1"/>
    <col min="4861" max="4861" width="8.7109375" style="5" customWidth="1"/>
    <col min="4862" max="4862" width="10.42578125" style="5" customWidth="1"/>
    <col min="4863" max="4864" width="9.140625" style="5" customWidth="1"/>
    <col min="4865" max="4865" width="10.140625" style="5" customWidth="1"/>
    <col min="4866" max="4867" width="9.5703125" style="5" customWidth="1"/>
    <col min="4868" max="4868" width="10.42578125" style="5" customWidth="1"/>
    <col min="4869" max="4869" width="7.140625" style="5" customWidth="1"/>
    <col min="4870" max="5111" width="9.140625" style="5"/>
    <col min="5112" max="5112" width="22.7109375" style="5" customWidth="1"/>
    <col min="5113" max="5113" width="9.5703125" style="5" customWidth="1"/>
    <col min="5114" max="5114" width="9.42578125" style="5" customWidth="1"/>
    <col min="5115" max="5115" width="9.7109375" style="5" customWidth="1"/>
    <col min="5116" max="5116" width="8.28515625" style="5" customWidth="1"/>
    <col min="5117" max="5117" width="8.7109375" style="5" customWidth="1"/>
    <col min="5118" max="5118" width="10.42578125" style="5" customWidth="1"/>
    <col min="5119" max="5120" width="9.140625" style="5" customWidth="1"/>
    <col min="5121" max="5121" width="10.140625" style="5" customWidth="1"/>
    <col min="5122" max="5123" width="9.5703125" style="5" customWidth="1"/>
    <col min="5124" max="5124" width="10.42578125" style="5" customWidth="1"/>
    <col min="5125" max="5125" width="7.140625" style="5" customWidth="1"/>
    <col min="5126" max="5367" width="9.140625" style="5"/>
    <col min="5368" max="5368" width="22.7109375" style="5" customWidth="1"/>
    <col min="5369" max="5369" width="9.5703125" style="5" customWidth="1"/>
    <col min="5370" max="5370" width="9.42578125" style="5" customWidth="1"/>
    <col min="5371" max="5371" width="9.7109375" style="5" customWidth="1"/>
    <col min="5372" max="5372" width="8.28515625" style="5" customWidth="1"/>
    <col min="5373" max="5373" width="8.7109375" style="5" customWidth="1"/>
    <col min="5374" max="5374" width="10.42578125" style="5" customWidth="1"/>
    <col min="5375" max="5376" width="9.140625" style="5" customWidth="1"/>
    <col min="5377" max="5377" width="10.140625" style="5" customWidth="1"/>
    <col min="5378" max="5379" width="9.5703125" style="5" customWidth="1"/>
    <col min="5380" max="5380" width="10.42578125" style="5" customWidth="1"/>
    <col min="5381" max="5381" width="7.140625" style="5" customWidth="1"/>
    <col min="5382" max="5623" width="9.140625" style="5"/>
    <col min="5624" max="5624" width="22.7109375" style="5" customWidth="1"/>
    <col min="5625" max="5625" width="9.5703125" style="5" customWidth="1"/>
    <col min="5626" max="5626" width="9.42578125" style="5" customWidth="1"/>
    <col min="5627" max="5627" width="9.7109375" style="5" customWidth="1"/>
    <col min="5628" max="5628" width="8.28515625" style="5" customWidth="1"/>
    <col min="5629" max="5629" width="8.7109375" style="5" customWidth="1"/>
    <col min="5630" max="5630" width="10.42578125" style="5" customWidth="1"/>
    <col min="5631" max="5632" width="9.140625" style="5" customWidth="1"/>
    <col min="5633" max="5633" width="10.140625" style="5" customWidth="1"/>
    <col min="5634" max="5635" width="9.5703125" style="5" customWidth="1"/>
    <col min="5636" max="5636" width="10.42578125" style="5" customWidth="1"/>
    <col min="5637" max="5637" width="7.140625" style="5" customWidth="1"/>
    <col min="5638" max="5879" width="9.140625" style="5"/>
    <col min="5880" max="5880" width="22.7109375" style="5" customWidth="1"/>
    <col min="5881" max="5881" width="9.5703125" style="5" customWidth="1"/>
    <col min="5882" max="5882" width="9.42578125" style="5" customWidth="1"/>
    <col min="5883" max="5883" width="9.7109375" style="5" customWidth="1"/>
    <col min="5884" max="5884" width="8.28515625" style="5" customWidth="1"/>
    <col min="5885" max="5885" width="8.7109375" style="5" customWidth="1"/>
    <col min="5886" max="5886" width="10.42578125" style="5" customWidth="1"/>
    <col min="5887" max="5888" width="9.140625" style="5" customWidth="1"/>
    <col min="5889" max="5889" width="10.140625" style="5" customWidth="1"/>
    <col min="5890" max="5891" width="9.5703125" style="5" customWidth="1"/>
    <col min="5892" max="5892" width="10.42578125" style="5" customWidth="1"/>
    <col min="5893" max="5893" width="7.140625" style="5" customWidth="1"/>
    <col min="5894" max="6135" width="9.140625" style="5"/>
    <col min="6136" max="6136" width="22.7109375" style="5" customWidth="1"/>
    <col min="6137" max="6137" width="9.5703125" style="5" customWidth="1"/>
    <col min="6138" max="6138" width="9.42578125" style="5" customWidth="1"/>
    <col min="6139" max="6139" width="9.7109375" style="5" customWidth="1"/>
    <col min="6140" max="6140" width="8.28515625" style="5" customWidth="1"/>
    <col min="6141" max="6141" width="8.7109375" style="5" customWidth="1"/>
    <col min="6142" max="6142" width="10.42578125" style="5" customWidth="1"/>
    <col min="6143" max="6144" width="9.140625" style="5" customWidth="1"/>
    <col min="6145" max="6145" width="10.140625" style="5" customWidth="1"/>
    <col min="6146" max="6147" width="9.5703125" style="5" customWidth="1"/>
    <col min="6148" max="6148" width="10.42578125" style="5" customWidth="1"/>
    <col min="6149" max="6149" width="7.140625" style="5" customWidth="1"/>
    <col min="6150" max="6391" width="9.140625" style="5"/>
    <col min="6392" max="6392" width="22.7109375" style="5" customWidth="1"/>
    <col min="6393" max="6393" width="9.5703125" style="5" customWidth="1"/>
    <col min="6394" max="6394" width="9.42578125" style="5" customWidth="1"/>
    <col min="6395" max="6395" width="9.7109375" style="5" customWidth="1"/>
    <col min="6396" max="6396" width="8.28515625" style="5" customWidth="1"/>
    <col min="6397" max="6397" width="8.7109375" style="5" customWidth="1"/>
    <col min="6398" max="6398" width="10.42578125" style="5" customWidth="1"/>
    <col min="6399" max="6400" width="9.140625" style="5" customWidth="1"/>
    <col min="6401" max="6401" width="10.140625" style="5" customWidth="1"/>
    <col min="6402" max="6403" width="9.5703125" style="5" customWidth="1"/>
    <col min="6404" max="6404" width="10.42578125" style="5" customWidth="1"/>
    <col min="6405" max="6405" width="7.140625" style="5" customWidth="1"/>
    <col min="6406" max="6647" width="9.140625" style="5"/>
    <col min="6648" max="6648" width="22.7109375" style="5" customWidth="1"/>
    <col min="6649" max="6649" width="9.5703125" style="5" customWidth="1"/>
    <col min="6650" max="6650" width="9.42578125" style="5" customWidth="1"/>
    <col min="6651" max="6651" width="9.7109375" style="5" customWidth="1"/>
    <col min="6652" max="6652" width="8.28515625" style="5" customWidth="1"/>
    <col min="6653" max="6653" width="8.7109375" style="5" customWidth="1"/>
    <col min="6654" max="6654" width="10.42578125" style="5" customWidth="1"/>
    <col min="6655" max="6656" width="9.140625" style="5" customWidth="1"/>
    <col min="6657" max="6657" width="10.140625" style="5" customWidth="1"/>
    <col min="6658" max="6659" width="9.5703125" style="5" customWidth="1"/>
    <col min="6660" max="6660" width="10.42578125" style="5" customWidth="1"/>
    <col min="6661" max="6661" width="7.140625" style="5" customWidth="1"/>
    <col min="6662" max="6903" width="9.140625" style="5"/>
    <col min="6904" max="6904" width="22.7109375" style="5" customWidth="1"/>
    <col min="6905" max="6905" width="9.5703125" style="5" customWidth="1"/>
    <col min="6906" max="6906" width="9.42578125" style="5" customWidth="1"/>
    <col min="6907" max="6907" width="9.7109375" style="5" customWidth="1"/>
    <col min="6908" max="6908" width="8.28515625" style="5" customWidth="1"/>
    <col min="6909" max="6909" width="8.7109375" style="5" customWidth="1"/>
    <col min="6910" max="6910" width="10.42578125" style="5" customWidth="1"/>
    <col min="6911" max="6912" width="9.140625" style="5" customWidth="1"/>
    <col min="6913" max="6913" width="10.140625" style="5" customWidth="1"/>
    <col min="6914" max="6915" width="9.5703125" style="5" customWidth="1"/>
    <col min="6916" max="6916" width="10.42578125" style="5" customWidth="1"/>
    <col min="6917" max="6917" width="7.140625" style="5" customWidth="1"/>
    <col min="6918" max="7159" width="9.140625" style="5"/>
    <col min="7160" max="7160" width="22.7109375" style="5" customWidth="1"/>
    <col min="7161" max="7161" width="9.5703125" style="5" customWidth="1"/>
    <col min="7162" max="7162" width="9.42578125" style="5" customWidth="1"/>
    <col min="7163" max="7163" width="9.7109375" style="5" customWidth="1"/>
    <col min="7164" max="7164" width="8.28515625" style="5" customWidth="1"/>
    <col min="7165" max="7165" width="8.7109375" style="5" customWidth="1"/>
    <col min="7166" max="7166" width="10.42578125" style="5" customWidth="1"/>
    <col min="7167" max="7168" width="9.140625" style="5" customWidth="1"/>
    <col min="7169" max="7169" width="10.140625" style="5" customWidth="1"/>
    <col min="7170" max="7171" width="9.5703125" style="5" customWidth="1"/>
    <col min="7172" max="7172" width="10.42578125" style="5" customWidth="1"/>
    <col min="7173" max="7173" width="7.140625" style="5" customWidth="1"/>
    <col min="7174" max="7415" width="9.140625" style="5"/>
    <col min="7416" max="7416" width="22.7109375" style="5" customWidth="1"/>
    <col min="7417" max="7417" width="9.5703125" style="5" customWidth="1"/>
    <col min="7418" max="7418" width="9.42578125" style="5" customWidth="1"/>
    <col min="7419" max="7419" width="9.7109375" style="5" customWidth="1"/>
    <col min="7420" max="7420" width="8.28515625" style="5" customWidth="1"/>
    <col min="7421" max="7421" width="8.7109375" style="5" customWidth="1"/>
    <col min="7422" max="7422" width="10.42578125" style="5" customWidth="1"/>
    <col min="7423" max="7424" width="9.140625" style="5" customWidth="1"/>
    <col min="7425" max="7425" width="10.140625" style="5" customWidth="1"/>
    <col min="7426" max="7427" width="9.5703125" style="5" customWidth="1"/>
    <col min="7428" max="7428" width="10.42578125" style="5" customWidth="1"/>
    <col min="7429" max="7429" width="7.140625" style="5" customWidth="1"/>
    <col min="7430" max="7671" width="9.140625" style="5"/>
    <col min="7672" max="7672" width="22.7109375" style="5" customWidth="1"/>
    <col min="7673" max="7673" width="9.5703125" style="5" customWidth="1"/>
    <col min="7674" max="7674" width="9.42578125" style="5" customWidth="1"/>
    <col min="7675" max="7675" width="9.7109375" style="5" customWidth="1"/>
    <col min="7676" max="7676" width="8.28515625" style="5" customWidth="1"/>
    <col min="7677" max="7677" width="8.7109375" style="5" customWidth="1"/>
    <col min="7678" max="7678" width="10.42578125" style="5" customWidth="1"/>
    <col min="7679" max="7680" width="9.140625" style="5" customWidth="1"/>
    <col min="7681" max="7681" width="10.140625" style="5" customWidth="1"/>
    <col min="7682" max="7683" width="9.5703125" style="5" customWidth="1"/>
    <col min="7684" max="7684" width="10.42578125" style="5" customWidth="1"/>
    <col min="7685" max="7685" width="7.140625" style="5" customWidth="1"/>
    <col min="7686" max="7927" width="9.140625" style="5"/>
    <col min="7928" max="7928" width="22.7109375" style="5" customWidth="1"/>
    <col min="7929" max="7929" width="9.5703125" style="5" customWidth="1"/>
    <col min="7930" max="7930" width="9.42578125" style="5" customWidth="1"/>
    <col min="7931" max="7931" width="9.7109375" style="5" customWidth="1"/>
    <col min="7932" max="7932" width="8.28515625" style="5" customWidth="1"/>
    <col min="7933" max="7933" width="8.7109375" style="5" customWidth="1"/>
    <col min="7934" max="7934" width="10.42578125" style="5" customWidth="1"/>
    <col min="7935" max="7936" width="9.140625" style="5" customWidth="1"/>
    <col min="7937" max="7937" width="10.140625" style="5" customWidth="1"/>
    <col min="7938" max="7939" width="9.5703125" style="5" customWidth="1"/>
    <col min="7940" max="7940" width="10.42578125" style="5" customWidth="1"/>
    <col min="7941" max="7941" width="7.140625" style="5" customWidth="1"/>
    <col min="7942" max="8183" width="9.140625" style="5"/>
    <col min="8184" max="8184" width="22.7109375" style="5" customWidth="1"/>
    <col min="8185" max="8185" width="9.5703125" style="5" customWidth="1"/>
    <col min="8186" max="8186" width="9.42578125" style="5" customWidth="1"/>
    <col min="8187" max="8187" width="9.7109375" style="5" customWidth="1"/>
    <col min="8188" max="8188" width="8.28515625" style="5" customWidth="1"/>
    <col min="8189" max="8189" width="8.7109375" style="5" customWidth="1"/>
    <col min="8190" max="8190" width="10.42578125" style="5" customWidth="1"/>
    <col min="8191" max="8192" width="9.140625" style="5" customWidth="1"/>
    <col min="8193" max="8193" width="10.140625" style="5" customWidth="1"/>
    <col min="8194" max="8195" width="9.5703125" style="5" customWidth="1"/>
    <col min="8196" max="8196" width="10.42578125" style="5" customWidth="1"/>
    <col min="8197" max="8197" width="7.140625" style="5" customWidth="1"/>
    <col min="8198" max="8439" width="9.140625" style="5"/>
    <col min="8440" max="8440" width="22.7109375" style="5" customWidth="1"/>
    <col min="8441" max="8441" width="9.5703125" style="5" customWidth="1"/>
    <col min="8442" max="8442" width="9.42578125" style="5" customWidth="1"/>
    <col min="8443" max="8443" width="9.7109375" style="5" customWidth="1"/>
    <col min="8444" max="8444" width="8.28515625" style="5" customWidth="1"/>
    <col min="8445" max="8445" width="8.7109375" style="5" customWidth="1"/>
    <col min="8446" max="8446" width="10.42578125" style="5" customWidth="1"/>
    <col min="8447" max="8448" width="9.140625" style="5" customWidth="1"/>
    <col min="8449" max="8449" width="10.140625" style="5" customWidth="1"/>
    <col min="8450" max="8451" width="9.5703125" style="5" customWidth="1"/>
    <col min="8452" max="8452" width="10.42578125" style="5" customWidth="1"/>
    <col min="8453" max="8453" width="7.140625" style="5" customWidth="1"/>
    <col min="8454" max="8695" width="9.140625" style="5"/>
    <col min="8696" max="8696" width="22.7109375" style="5" customWidth="1"/>
    <col min="8697" max="8697" width="9.5703125" style="5" customWidth="1"/>
    <col min="8698" max="8698" width="9.42578125" style="5" customWidth="1"/>
    <col min="8699" max="8699" width="9.7109375" style="5" customWidth="1"/>
    <col min="8700" max="8700" width="8.28515625" style="5" customWidth="1"/>
    <col min="8701" max="8701" width="8.7109375" style="5" customWidth="1"/>
    <col min="8702" max="8702" width="10.42578125" style="5" customWidth="1"/>
    <col min="8703" max="8704" width="9.140625" style="5" customWidth="1"/>
    <col min="8705" max="8705" width="10.140625" style="5" customWidth="1"/>
    <col min="8706" max="8707" width="9.5703125" style="5" customWidth="1"/>
    <col min="8708" max="8708" width="10.42578125" style="5" customWidth="1"/>
    <col min="8709" max="8709" width="7.140625" style="5" customWidth="1"/>
    <col min="8710" max="8951" width="9.140625" style="5"/>
    <col min="8952" max="8952" width="22.7109375" style="5" customWidth="1"/>
    <col min="8953" max="8953" width="9.5703125" style="5" customWidth="1"/>
    <col min="8954" max="8954" width="9.42578125" style="5" customWidth="1"/>
    <col min="8955" max="8955" width="9.7109375" style="5" customWidth="1"/>
    <col min="8956" max="8956" width="8.28515625" style="5" customWidth="1"/>
    <col min="8957" max="8957" width="8.7109375" style="5" customWidth="1"/>
    <col min="8958" max="8958" width="10.42578125" style="5" customWidth="1"/>
    <col min="8959" max="8960" width="9.140625" style="5" customWidth="1"/>
    <col min="8961" max="8961" width="10.140625" style="5" customWidth="1"/>
    <col min="8962" max="8963" width="9.5703125" style="5" customWidth="1"/>
    <col min="8964" max="8964" width="10.42578125" style="5" customWidth="1"/>
    <col min="8965" max="8965" width="7.140625" style="5" customWidth="1"/>
    <col min="8966" max="9207" width="9.140625" style="5"/>
    <col min="9208" max="9208" width="22.7109375" style="5" customWidth="1"/>
    <col min="9209" max="9209" width="9.5703125" style="5" customWidth="1"/>
    <col min="9210" max="9210" width="9.42578125" style="5" customWidth="1"/>
    <col min="9211" max="9211" width="9.7109375" style="5" customWidth="1"/>
    <col min="9212" max="9212" width="8.28515625" style="5" customWidth="1"/>
    <col min="9213" max="9213" width="8.7109375" style="5" customWidth="1"/>
    <col min="9214" max="9214" width="10.42578125" style="5" customWidth="1"/>
    <col min="9215" max="9216" width="9.140625" style="5" customWidth="1"/>
    <col min="9217" max="9217" width="10.140625" style="5" customWidth="1"/>
    <col min="9218" max="9219" width="9.5703125" style="5" customWidth="1"/>
    <col min="9220" max="9220" width="10.42578125" style="5" customWidth="1"/>
    <col min="9221" max="9221" width="7.140625" style="5" customWidth="1"/>
    <col min="9222" max="9463" width="9.140625" style="5"/>
    <col min="9464" max="9464" width="22.7109375" style="5" customWidth="1"/>
    <col min="9465" max="9465" width="9.5703125" style="5" customWidth="1"/>
    <col min="9466" max="9466" width="9.42578125" style="5" customWidth="1"/>
    <col min="9467" max="9467" width="9.7109375" style="5" customWidth="1"/>
    <col min="9468" max="9468" width="8.28515625" style="5" customWidth="1"/>
    <col min="9469" max="9469" width="8.7109375" style="5" customWidth="1"/>
    <col min="9470" max="9470" width="10.42578125" style="5" customWidth="1"/>
    <col min="9471" max="9472" width="9.140625" style="5" customWidth="1"/>
    <col min="9473" max="9473" width="10.140625" style="5" customWidth="1"/>
    <col min="9474" max="9475" width="9.5703125" style="5" customWidth="1"/>
    <col min="9476" max="9476" width="10.42578125" style="5" customWidth="1"/>
    <col min="9477" max="9477" width="7.140625" style="5" customWidth="1"/>
    <col min="9478" max="9719" width="9.140625" style="5"/>
    <col min="9720" max="9720" width="22.7109375" style="5" customWidth="1"/>
    <col min="9721" max="9721" width="9.5703125" style="5" customWidth="1"/>
    <col min="9722" max="9722" width="9.42578125" style="5" customWidth="1"/>
    <col min="9723" max="9723" width="9.7109375" style="5" customWidth="1"/>
    <col min="9724" max="9724" width="8.28515625" style="5" customWidth="1"/>
    <col min="9725" max="9725" width="8.7109375" style="5" customWidth="1"/>
    <col min="9726" max="9726" width="10.42578125" style="5" customWidth="1"/>
    <col min="9727" max="9728" width="9.140625" style="5" customWidth="1"/>
    <col min="9729" max="9729" width="10.140625" style="5" customWidth="1"/>
    <col min="9730" max="9731" width="9.5703125" style="5" customWidth="1"/>
    <col min="9732" max="9732" width="10.42578125" style="5" customWidth="1"/>
    <col min="9733" max="9733" width="7.140625" style="5" customWidth="1"/>
    <col min="9734" max="9975" width="9.140625" style="5"/>
    <col min="9976" max="9976" width="22.7109375" style="5" customWidth="1"/>
    <col min="9977" max="9977" width="9.5703125" style="5" customWidth="1"/>
    <col min="9978" max="9978" width="9.42578125" style="5" customWidth="1"/>
    <col min="9979" max="9979" width="9.7109375" style="5" customWidth="1"/>
    <col min="9980" max="9980" width="8.28515625" style="5" customWidth="1"/>
    <col min="9981" max="9981" width="8.7109375" style="5" customWidth="1"/>
    <col min="9982" max="9982" width="10.42578125" style="5" customWidth="1"/>
    <col min="9983" max="9984" width="9.140625" style="5" customWidth="1"/>
    <col min="9985" max="9985" width="10.140625" style="5" customWidth="1"/>
    <col min="9986" max="9987" width="9.5703125" style="5" customWidth="1"/>
    <col min="9988" max="9988" width="10.42578125" style="5" customWidth="1"/>
    <col min="9989" max="9989" width="7.140625" style="5" customWidth="1"/>
    <col min="9990" max="10231" width="9.140625" style="5"/>
    <col min="10232" max="10232" width="22.7109375" style="5" customWidth="1"/>
    <col min="10233" max="10233" width="9.5703125" style="5" customWidth="1"/>
    <col min="10234" max="10234" width="9.42578125" style="5" customWidth="1"/>
    <col min="10235" max="10235" width="9.7109375" style="5" customWidth="1"/>
    <col min="10236" max="10236" width="8.28515625" style="5" customWidth="1"/>
    <col min="10237" max="10237" width="8.7109375" style="5" customWidth="1"/>
    <col min="10238" max="10238" width="10.42578125" style="5" customWidth="1"/>
    <col min="10239" max="10240" width="9.140625" style="5" customWidth="1"/>
    <col min="10241" max="10241" width="10.140625" style="5" customWidth="1"/>
    <col min="10242" max="10243" width="9.5703125" style="5" customWidth="1"/>
    <col min="10244" max="10244" width="10.42578125" style="5" customWidth="1"/>
    <col min="10245" max="10245" width="7.140625" style="5" customWidth="1"/>
    <col min="10246" max="10487" width="9.140625" style="5"/>
    <col min="10488" max="10488" width="22.7109375" style="5" customWidth="1"/>
    <col min="10489" max="10489" width="9.5703125" style="5" customWidth="1"/>
    <col min="10490" max="10490" width="9.42578125" style="5" customWidth="1"/>
    <col min="10491" max="10491" width="9.7109375" style="5" customWidth="1"/>
    <col min="10492" max="10492" width="8.28515625" style="5" customWidth="1"/>
    <col min="10493" max="10493" width="8.7109375" style="5" customWidth="1"/>
    <col min="10494" max="10494" width="10.42578125" style="5" customWidth="1"/>
    <col min="10495" max="10496" width="9.140625" style="5" customWidth="1"/>
    <col min="10497" max="10497" width="10.140625" style="5" customWidth="1"/>
    <col min="10498" max="10499" width="9.5703125" style="5" customWidth="1"/>
    <col min="10500" max="10500" width="10.42578125" style="5" customWidth="1"/>
    <col min="10501" max="10501" width="7.140625" style="5" customWidth="1"/>
    <col min="10502" max="10743" width="9.140625" style="5"/>
    <col min="10744" max="10744" width="22.7109375" style="5" customWidth="1"/>
    <col min="10745" max="10745" width="9.5703125" style="5" customWidth="1"/>
    <col min="10746" max="10746" width="9.42578125" style="5" customWidth="1"/>
    <col min="10747" max="10747" width="9.7109375" style="5" customWidth="1"/>
    <col min="10748" max="10748" width="8.28515625" style="5" customWidth="1"/>
    <col min="10749" max="10749" width="8.7109375" style="5" customWidth="1"/>
    <col min="10750" max="10750" width="10.42578125" style="5" customWidth="1"/>
    <col min="10751" max="10752" width="9.140625" style="5" customWidth="1"/>
    <col min="10753" max="10753" width="10.140625" style="5" customWidth="1"/>
    <col min="10754" max="10755" width="9.5703125" style="5" customWidth="1"/>
    <col min="10756" max="10756" width="10.42578125" style="5" customWidth="1"/>
    <col min="10757" max="10757" width="7.140625" style="5" customWidth="1"/>
    <col min="10758" max="10999" width="9.140625" style="5"/>
    <col min="11000" max="11000" width="22.7109375" style="5" customWidth="1"/>
    <col min="11001" max="11001" width="9.5703125" style="5" customWidth="1"/>
    <col min="11002" max="11002" width="9.42578125" style="5" customWidth="1"/>
    <col min="11003" max="11003" width="9.7109375" style="5" customWidth="1"/>
    <col min="11004" max="11004" width="8.28515625" style="5" customWidth="1"/>
    <col min="11005" max="11005" width="8.7109375" style="5" customWidth="1"/>
    <col min="11006" max="11006" width="10.42578125" style="5" customWidth="1"/>
    <col min="11007" max="11008" width="9.140625" style="5" customWidth="1"/>
    <col min="11009" max="11009" width="10.140625" style="5" customWidth="1"/>
    <col min="11010" max="11011" width="9.5703125" style="5" customWidth="1"/>
    <col min="11012" max="11012" width="10.42578125" style="5" customWidth="1"/>
    <col min="11013" max="11013" width="7.140625" style="5" customWidth="1"/>
    <col min="11014" max="11255" width="9.140625" style="5"/>
    <col min="11256" max="11256" width="22.7109375" style="5" customWidth="1"/>
    <col min="11257" max="11257" width="9.5703125" style="5" customWidth="1"/>
    <col min="11258" max="11258" width="9.42578125" style="5" customWidth="1"/>
    <col min="11259" max="11259" width="9.7109375" style="5" customWidth="1"/>
    <col min="11260" max="11260" width="8.28515625" style="5" customWidth="1"/>
    <col min="11261" max="11261" width="8.7109375" style="5" customWidth="1"/>
    <col min="11262" max="11262" width="10.42578125" style="5" customWidth="1"/>
    <col min="11263" max="11264" width="9.140625" style="5" customWidth="1"/>
    <col min="11265" max="11265" width="10.140625" style="5" customWidth="1"/>
    <col min="11266" max="11267" width="9.5703125" style="5" customWidth="1"/>
    <col min="11268" max="11268" width="10.42578125" style="5" customWidth="1"/>
    <col min="11269" max="11269" width="7.140625" style="5" customWidth="1"/>
    <col min="11270" max="11511" width="9.140625" style="5"/>
    <col min="11512" max="11512" width="22.7109375" style="5" customWidth="1"/>
    <col min="11513" max="11513" width="9.5703125" style="5" customWidth="1"/>
    <col min="11514" max="11514" width="9.42578125" style="5" customWidth="1"/>
    <col min="11515" max="11515" width="9.7109375" style="5" customWidth="1"/>
    <col min="11516" max="11516" width="8.28515625" style="5" customWidth="1"/>
    <col min="11517" max="11517" width="8.7109375" style="5" customWidth="1"/>
    <col min="11518" max="11518" width="10.42578125" style="5" customWidth="1"/>
    <col min="11519" max="11520" width="9.140625" style="5" customWidth="1"/>
    <col min="11521" max="11521" width="10.140625" style="5" customWidth="1"/>
    <col min="11522" max="11523" width="9.5703125" style="5" customWidth="1"/>
    <col min="11524" max="11524" width="10.42578125" style="5" customWidth="1"/>
    <col min="11525" max="11525" width="7.140625" style="5" customWidth="1"/>
    <col min="11526" max="11767" width="9.140625" style="5"/>
    <col min="11768" max="11768" width="22.7109375" style="5" customWidth="1"/>
    <col min="11769" max="11769" width="9.5703125" style="5" customWidth="1"/>
    <col min="11770" max="11770" width="9.42578125" style="5" customWidth="1"/>
    <col min="11771" max="11771" width="9.7109375" style="5" customWidth="1"/>
    <col min="11772" max="11772" width="8.28515625" style="5" customWidth="1"/>
    <col min="11773" max="11773" width="8.7109375" style="5" customWidth="1"/>
    <col min="11774" max="11774" width="10.42578125" style="5" customWidth="1"/>
    <col min="11775" max="11776" width="9.140625" style="5" customWidth="1"/>
    <col min="11777" max="11777" width="10.140625" style="5" customWidth="1"/>
    <col min="11778" max="11779" width="9.5703125" style="5" customWidth="1"/>
    <col min="11780" max="11780" width="10.42578125" style="5" customWidth="1"/>
    <col min="11781" max="11781" width="7.140625" style="5" customWidth="1"/>
    <col min="11782" max="12023" width="9.140625" style="5"/>
    <col min="12024" max="12024" width="22.7109375" style="5" customWidth="1"/>
    <col min="12025" max="12025" width="9.5703125" style="5" customWidth="1"/>
    <col min="12026" max="12026" width="9.42578125" style="5" customWidth="1"/>
    <col min="12027" max="12027" width="9.7109375" style="5" customWidth="1"/>
    <col min="12028" max="12028" width="8.28515625" style="5" customWidth="1"/>
    <col min="12029" max="12029" width="8.7109375" style="5" customWidth="1"/>
    <col min="12030" max="12030" width="10.42578125" style="5" customWidth="1"/>
    <col min="12031" max="12032" width="9.140625" style="5" customWidth="1"/>
    <col min="12033" max="12033" width="10.140625" style="5" customWidth="1"/>
    <col min="12034" max="12035" width="9.5703125" style="5" customWidth="1"/>
    <col min="12036" max="12036" width="10.42578125" style="5" customWidth="1"/>
    <col min="12037" max="12037" width="7.140625" style="5" customWidth="1"/>
    <col min="12038" max="12279" width="9.140625" style="5"/>
    <col min="12280" max="12280" width="22.7109375" style="5" customWidth="1"/>
    <col min="12281" max="12281" width="9.5703125" style="5" customWidth="1"/>
    <col min="12282" max="12282" width="9.42578125" style="5" customWidth="1"/>
    <col min="12283" max="12283" width="9.7109375" style="5" customWidth="1"/>
    <col min="12284" max="12284" width="8.28515625" style="5" customWidth="1"/>
    <col min="12285" max="12285" width="8.7109375" style="5" customWidth="1"/>
    <col min="12286" max="12286" width="10.42578125" style="5" customWidth="1"/>
    <col min="12287" max="12288" width="9.140625" style="5" customWidth="1"/>
    <col min="12289" max="12289" width="10.140625" style="5" customWidth="1"/>
    <col min="12290" max="12291" width="9.5703125" style="5" customWidth="1"/>
    <col min="12292" max="12292" width="10.42578125" style="5" customWidth="1"/>
    <col min="12293" max="12293" width="7.140625" style="5" customWidth="1"/>
    <col min="12294" max="12535" width="9.140625" style="5"/>
    <col min="12536" max="12536" width="22.7109375" style="5" customWidth="1"/>
    <col min="12537" max="12537" width="9.5703125" style="5" customWidth="1"/>
    <col min="12538" max="12538" width="9.42578125" style="5" customWidth="1"/>
    <col min="12539" max="12539" width="9.7109375" style="5" customWidth="1"/>
    <col min="12540" max="12540" width="8.28515625" style="5" customWidth="1"/>
    <col min="12541" max="12541" width="8.7109375" style="5" customWidth="1"/>
    <col min="12542" max="12542" width="10.42578125" style="5" customWidth="1"/>
    <col min="12543" max="12544" width="9.140625" style="5" customWidth="1"/>
    <col min="12545" max="12545" width="10.140625" style="5" customWidth="1"/>
    <col min="12546" max="12547" width="9.5703125" style="5" customWidth="1"/>
    <col min="12548" max="12548" width="10.42578125" style="5" customWidth="1"/>
    <col min="12549" max="12549" width="7.140625" style="5" customWidth="1"/>
    <col min="12550" max="12791" width="9.140625" style="5"/>
    <col min="12792" max="12792" width="22.7109375" style="5" customWidth="1"/>
    <col min="12793" max="12793" width="9.5703125" style="5" customWidth="1"/>
    <col min="12794" max="12794" width="9.42578125" style="5" customWidth="1"/>
    <col min="12795" max="12795" width="9.7109375" style="5" customWidth="1"/>
    <col min="12796" max="12796" width="8.28515625" style="5" customWidth="1"/>
    <col min="12797" max="12797" width="8.7109375" style="5" customWidth="1"/>
    <col min="12798" max="12798" width="10.42578125" style="5" customWidth="1"/>
    <col min="12799" max="12800" width="9.140625" style="5" customWidth="1"/>
    <col min="12801" max="12801" width="10.140625" style="5" customWidth="1"/>
    <col min="12802" max="12803" width="9.5703125" style="5" customWidth="1"/>
    <col min="12804" max="12804" width="10.42578125" style="5" customWidth="1"/>
    <col min="12805" max="12805" width="7.140625" style="5" customWidth="1"/>
    <col min="12806" max="13047" width="9.140625" style="5"/>
    <col min="13048" max="13048" width="22.7109375" style="5" customWidth="1"/>
    <col min="13049" max="13049" width="9.5703125" style="5" customWidth="1"/>
    <col min="13050" max="13050" width="9.42578125" style="5" customWidth="1"/>
    <col min="13051" max="13051" width="9.7109375" style="5" customWidth="1"/>
    <col min="13052" max="13052" width="8.28515625" style="5" customWidth="1"/>
    <col min="13053" max="13053" width="8.7109375" style="5" customWidth="1"/>
    <col min="13054" max="13054" width="10.42578125" style="5" customWidth="1"/>
    <col min="13055" max="13056" width="9.140625" style="5" customWidth="1"/>
    <col min="13057" max="13057" width="10.140625" style="5" customWidth="1"/>
    <col min="13058" max="13059" width="9.5703125" style="5" customWidth="1"/>
    <col min="13060" max="13060" width="10.42578125" style="5" customWidth="1"/>
    <col min="13061" max="13061" width="7.140625" style="5" customWidth="1"/>
    <col min="13062" max="13303" width="9.140625" style="5"/>
    <col min="13304" max="13304" width="22.7109375" style="5" customWidth="1"/>
    <col min="13305" max="13305" width="9.5703125" style="5" customWidth="1"/>
    <col min="13306" max="13306" width="9.42578125" style="5" customWidth="1"/>
    <col min="13307" max="13307" width="9.7109375" style="5" customWidth="1"/>
    <col min="13308" max="13308" width="8.28515625" style="5" customWidth="1"/>
    <col min="13309" max="13309" width="8.7109375" style="5" customWidth="1"/>
    <col min="13310" max="13310" width="10.42578125" style="5" customWidth="1"/>
    <col min="13311" max="13312" width="9.140625" style="5" customWidth="1"/>
    <col min="13313" max="13313" width="10.140625" style="5" customWidth="1"/>
    <col min="13314" max="13315" width="9.5703125" style="5" customWidth="1"/>
    <col min="13316" max="13316" width="10.42578125" style="5" customWidth="1"/>
    <col min="13317" max="13317" width="7.140625" style="5" customWidth="1"/>
    <col min="13318" max="13559" width="9.140625" style="5"/>
    <col min="13560" max="13560" width="22.7109375" style="5" customWidth="1"/>
    <col min="13561" max="13561" width="9.5703125" style="5" customWidth="1"/>
    <col min="13562" max="13562" width="9.42578125" style="5" customWidth="1"/>
    <col min="13563" max="13563" width="9.7109375" style="5" customWidth="1"/>
    <col min="13564" max="13564" width="8.28515625" style="5" customWidth="1"/>
    <col min="13565" max="13565" width="8.7109375" style="5" customWidth="1"/>
    <col min="13566" max="13566" width="10.42578125" style="5" customWidth="1"/>
    <col min="13567" max="13568" width="9.140625" style="5" customWidth="1"/>
    <col min="13569" max="13569" width="10.140625" style="5" customWidth="1"/>
    <col min="13570" max="13571" width="9.5703125" style="5" customWidth="1"/>
    <col min="13572" max="13572" width="10.42578125" style="5" customWidth="1"/>
    <col min="13573" max="13573" width="7.140625" style="5" customWidth="1"/>
    <col min="13574" max="13815" width="9.140625" style="5"/>
    <col min="13816" max="13816" width="22.7109375" style="5" customWidth="1"/>
    <col min="13817" max="13817" width="9.5703125" style="5" customWidth="1"/>
    <col min="13818" max="13818" width="9.42578125" style="5" customWidth="1"/>
    <col min="13819" max="13819" width="9.7109375" style="5" customWidth="1"/>
    <col min="13820" max="13820" width="8.28515625" style="5" customWidth="1"/>
    <col min="13821" max="13821" width="8.7109375" style="5" customWidth="1"/>
    <col min="13822" max="13822" width="10.42578125" style="5" customWidth="1"/>
    <col min="13823" max="13824" width="9.140625" style="5" customWidth="1"/>
    <col min="13825" max="13825" width="10.140625" style="5" customWidth="1"/>
    <col min="13826" max="13827" width="9.5703125" style="5" customWidth="1"/>
    <col min="13828" max="13828" width="10.42578125" style="5" customWidth="1"/>
    <col min="13829" max="13829" width="7.140625" style="5" customWidth="1"/>
    <col min="13830" max="14071" width="9.140625" style="5"/>
    <col min="14072" max="14072" width="22.7109375" style="5" customWidth="1"/>
    <col min="14073" max="14073" width="9.5703125" style="5" customWidth="1"/>
    <col min="14074" max="14074" width="9.42578125" style="5" customWidth="1"/>
    <col min="14075" max="14075" width="9.7109375" style="5" customWidth="1"/>
    <col min="14076" max="14076" width="8.28515625" style="5" customWidth="1"/>
    <col min="14077" max="14077" width="8.7109375" style="5" customWidth="1"/>
    <col min="14078" max="14078" width="10.42578125" style="5" customWidth="1"/>
    <col min="14079" max="14080" width="9.140625" style="5" customWidth="1"/>
    <col min="14081" max="14081" width="10.140625" style="5" customWidth="1"/>
    <col min="14082" max="14083" width="9.5703125" style="5" customWidth="1"/>
    <col min="14084" max="14084" width="10.42578125" style="5" customWidth="1"/>
    <col min="14085" max="14085" width="7.140625" style="5" customWidth="1"/>
    <col min="14086" max="14327" width="9.140625" style="5"/>
    <col min="14328" max="14328" width="22.7109375" style="5" customWidth="1"/>
    <col min="14329" max="14329" width="9.5703125" style="5" customWidth="1"/>
    <col min="14330" max="14330" width="9.42578125" style="5" customWidth="1"/>
    <col min="14331" max="14331" width="9.7109375" style="5" customWidth="1"/>
    <col min="14332" max="14332" width="8.28515625" style="5" customWidth="1"/>
    <col min="14333" max="14333" width="8.7109375" style="5" customWidth="1"/>
    <col min="14334" max="14334" width="10.42578125" style="5" customWidth="1"/>
    <col min="14335" max="14336" width="9.140625" style="5" customWidth="1"/>
    <col min="14337" max="14337" width="10.140625" style="5" customWidth="1"/>
    <col min="14338" max="14339" width="9.5703125" style="5" customWidth="1"/>
    <col min="14340" max="14340" width="10.42578125" style="5" customWidth="1"/>
    <col min="14341" max="14341" width="7.140625" style="5" customWidth="1"/>
    <col min="14342" max="14583" width="9.140625" style="5"/>
    <col min="14584" max="14584" width="22.7109375" style="5" customWidth="1"/>
    <col min="14585" max="14585" width="9.5703125" style="5" customWidth="1"/>
    <col min="14586" max="14586" width="9.42578125" style="5" customWidth="1"/>
    <col min="14587" max="14587" width="9.7109375" style="5" customWidth="1"/>
    <col min="14588" max="14588" width="8.28515625" style="5" customWidth="1"/>
    <col min="14589" max="14589" width="8.7109375" style="5" customWidth="1"/>
    <col min="14590" max="14590" width="10.42578125" style="5" customWidth="1"/>
    <col min="14591" max="14592" width="9.140625" style="5" customWidth="1"/>
    <col min="14593" max="14593" width="10.140625" style="5" customWidth="1"/>
    <col min="14594" max="14595" width="9.5703125" style="5" customWidth="1"/>
    <col min="14596" max="14596" width="10.42578125" style="5" customWidth="1"/>
    <col min="14597" max="14597" width="7.140625" style="5" customWidth="1"/>
    <col min="14598" max="14839" width="9.140625" style="5"/>
    <col min="14840" max="14840" width="22.7109375" style="5" customWidth="1"/>
    <col min="14841" max="14841" width="9.5703125" style="5" customWidth="1"/>
    <col min="14842" max="14842" width="9.42578125" style="5" customWidth="1"/>
    <col min="14843" max="14843" width="9.7109375" style="5" customWidth="1"/>
    <col min="14844" max="14844" width="8.28515625" style="5" customWidth="1"/>
    <col min="14845" max="14845" width="8.7109375" style="5" customWidth="1"/>
    <col min="14846" max="14846" width="10.42578125" style="5" customWidth="1"/>
    <col min="14847" max="14848" width="9.140625" style="5" customWidth="1"/>
    <col min="14849" max="14849" width="10.140625" style="5" customWidth="1"/>
    <col min="14850" max="14851" width="9.5703125" style="5" customWidth="1"/>
    <col min="14852" max="14852" width="10.42578125" style="5" customWidth="1"/>
    <col min="14853" max="14853" width="7.140625" style="5" customWidth="1"/>
    <col min="14854" max="15095" width="9.140625" style="5"/>
    <col min="15096" max="15096" width="22.7109375" style="5" customWidth="1"/>
    <col min="15097" max="15097" width="9.5703125" style="5" customWidth="1"/>
    <col min="15098" max="15098" width="9.42578125" style="5" customWidth="1"/>
    <col min="15099" max="15099" width="9.7109375" style="5" customWidth="1"/>
    <col min="15100" max="15100" width="8.28515625" style="5" customWidth="1"/>
    <col min="15101" max="15101" width="8.7109375" style="5" customWidth="1"/>
    <col min="15102" max="15102" width="10.42578125" style="5" customWidth="1"/>
    <col min="15103" max="15104" width="9.140625" style="5" customWidth="1"/>
    <col min="15105" max="15105" width="10.140625" style="5" customWidth="1"/>
    <col min="15106" max="15107" width="9.5703125" style="5" customWidth="1"/>
    <col min="15108" max="15108" width="10.42578125" style="5" customWidth="1"/>
    <col min="15109" max="15109" width="7.140625" style="5" customWidth="1"/>
    <col min="15110" max="15351" width="9.140625" style="5"/>
    <col min="15352" max="15352" width="22.7109375" style="5" customWidth="1"/>
    <col min="15353" max="15353" width="9.5703125" style="5" customWidth="1"/>
    <col min="15354" max="15354" width="9.42578125" style="5" customWidth="1"/>
    <col min="15355" max="15355" width="9.7109375" style="5" customWidth="1"/>
    <col min="15356" max="15356" width="8.28515625" style="5" customWidth="1"/>
    <col min="15357" max="15357" width="8.7109375" style="5" customWidth="1"/>
    <col min="15358" max="15358" width="10.42578125" style="5" customWidth="1"/>
    <col min="15359" max="15360" width="9.140625" style="5" customWidth="1"/>
    <col min="15361" max="15361" width="10.140625" style="5" customWidth="1"/>
    <col min="15362" max="15363" width="9.5703125" style="5" customWidth="1"/>
    <col min="15364" max="15364" width="10.42578125" style="5" customWidth="1"/>
    <col min="15365" max="15365" width="7.140625" style="5" customWidth="1"/>
    <col min="15366" max="15607" width="9.140625" style="5"/>
    <col min="15608" max="15608" width="22.7109375" style="5" customWidth="1"/>
    <col min="15609" max="15609" width="9.5703125" style="5" customWidth="1"/>
    <col min="15610" max="15610" width="9.42578125" style="5" customWidth="1"/>
    <col min="15611" max="15611" width="9.7109375" style="5" customWidth="1"/>
    <col min="15612" max="15612" width="8.28515625" style="5" customWidth="1"/>
    <col min="15613" max="15613" width="8.7109375" style="5" customWidth="1"/>
    <col min="15614" max="15614" width="10.42578125" style="5" customWidth="1"/>
    <col min="15615" max="15616" width="9.140625" style="5" customWidth="1"/>
    <col min="15617" max="15617" width="10.140625" style="5" customWidth="1"/>
    <col min="15618" max="15619" width="9.5703125" style="5" customWidth="1"/>
    <col min="15620" max="15620" width="10.42578125" style="5" customWidth="1"/>
    <col min="15621" max="15621" width="7.140625" style="5" customWidth="1"/>
    <col min="15622" max="15863" width="9.140625" style="5"/>
    <col min="15864" max="15864" width="22.7109375" style="5" customWidth="1"/>
    <col min="15865" max="15865" width="9.5703125" style="5" customWidth="1"/>
    <col min="15866" max="15866" width="9.42578125" style="5" customWidth="1"/>
    <col min="15867" max="15867" width="9.7109375" style="5" customWidth="1"/>
    <col min="15868" max="15868" width="8.28515625" style="5" customWidth="1"/>
    <col min="15869" max="15869" width="8.7109375" style="5" customWidth="1"/>
    <col min="15870" max="15870" width="10.42578125" style="5" customWidth="1"/>
    <col min="15871" max="15872" width="9.140625" style="5" customWidth="1"/>
    <col min="15873" max="15873" width="10.140625" style="5" customWidth="1"/>
    <col min="15874" max="15875" width="9.5703125" style="5" customWidth="1"/>
    <col min="15876" max="15876" width="10.42578125" style="5" customWidth="1"/>
    <col min="15877" max="15877" width="7.140625" style="5" customWidth="1"/>
    <col min="15878" max="16119" width="9.140625" style="5"/>
    <col min="16120" max="16120" width="22.7109375" style="5" customWidth="1"/>
    <col min="16121" max="16121" width="9.5703125" style="5" customWidth="1"/>
    <col min="16122" max="16122" width="9.42578125" style="5" customWidth="1"/>
    <col min="16123" max="16123" width="9.7109375" style="5" customWidth="1"/>
    <col min="16124" max="16124" width="8.28515625" style="5" customWidth="1"/>
    <col min="16125" max="16125" width="8.7109375" style="5" customWidth="1"/>
    <col min="16126" max="16126" width="10.42578125" style="5" customWidth="1"/>
    <col min="16127" max="16128" width="9.140625" style="5" customWidth="1"/>
    <col min="16129" max="16129" width="10.140625" style="5" customWidth="1"/>
    <col min="16130" max="16131" width="9.5703125" style="5" customWidth="1"/>
    <col min="16132" max="16132" width="10.42578125" style="5" customWidth="1"/>
    <col min="16133" max="16133" width="7.140625" style="5" customWidth="1"/>
    <col min="16134" max="16384" width="9.140625" style="5"/>
  </cols>
  <sheetData>
    <row r="1" spans="1:23" ht="29.25" customHeight="1">
      <c r="A1" s="412" t="s">
        <v>149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</row>
    <row r="2" spans="1:23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89"/>
      <c r="N2" s="89"/>
      <c r="O2" s="89"/>
      <c r="P2" s="91" t="s">
        <v>101</v>
      </c>
    </row>
    <row r="3" spans="1:23" ht="15" customHeight="1">
      <c r="A3" s="387"/>
      <c r="B3" s="385" t="s">
        <v>113</v>
      </c>
      <c r="C3" s="385"/>
      <c r="D3" s="385"/>
      <c r="E3" s="386" t="s">
        <v>59</v>
      </c>
      <c r="F3" s="388"/>
      <c r="G3" s="388"/>
      <c r="H3" s="388"/>
      <c r="I3" s="388"/>
      <c r="J3" s="388"/>
      <c r="K3" s="379" t="s">
        <v>123</v>
      </c>
      <c r="L3" s="380"/>
      <c r="M3" s="381"/>
      <c r="N3" s="385" t="s">
        <v>60</v>
      </c>
      <c r="O3" s="385"/>
      <c r="P3" s="386"/>
      <c r="Q3" s="6"/>
    </row>
    <row r="4" spans="1:23" ht="34.5" customHeight="1">
      <c r="A4" s="387"/>
      <c r="B4" s="385"/>
      <c r="C4" s="385"/>
      <c r="D4" s="385"/>
      <c r="E4" s="385" t="s">
        <v>58</v>
      </c>
      <c r="F4" s="385"/>
      <c r="G4" s="385"/>
      <c r="H4" s="385" t="s">
        <v>57</v>
      </c>
      <c r="I4" s="385"/>
      <c r="J4" s="385"/>
      <c r="K4" s="382"/>
      <c r="L4" s="383"/>
      <c r="M4" s="384"/>
      <c r="N4" s="385"/>
      <c r="O4" s="385"/>
      <c r="P4" s="386"/>
      <c r="Q4" s="6"/>
    </row>
    <row r="5" spans="1:23" ht="36.75" customHeight="1">
      <c r="A5" s="387"/>
      <c r="B5" s="256" t="s">
        <v>144</v>
      </c>
      <c r="C5" s="256" t="s">
        <v>112</v>
      </c>
      <c r="D5" s="256" t="s">
        <v>148</v>
      </c>
      <c r="E5" s="256" t="s">
        <v>144</v>
      </c>
      <c r="F5" s="256" t="s">
        <v>112</v>
      </c>
      <c r="G5" s="256" t="s">
        <v>148</v>
      </c>
      <c r="H5" s="256" t="s">
        <v>144</v>
      </c>
      <c r="I5" s="256" t="s">
        <v>112</v>
      </c>
      <c r="J5" s="256" t="s">
        <v>148</v>
      </c>
      <c r="K5" s="256" t="s">
        <v>144</v>
      </c>
      <c r="L5" s="256" t="s">
        <v>112</v>
      </c>
      <c r="M5" s="256" t="s">
        <v>148</v>
      </c>
      <c r="N5" s="256" t="s">
        <v>144</v>
      </c>
      <c r="O5" s="256" t="s">
        <v>112</v>
      </c>
      <c r="P5" s="257" t="s">
        <v>148</v>
      </c>
      <c r="Q5" s="6"/>
    </row>
    <row r="6" spans="1:23" ht="12.75" customHeight="1">
      <c r="A6" s="51" t="s">
        <v>64</v>
      </c>
      <c r="B6" s="355">
        <f>SUM(B7:B26)</f>
        <v>298883</v>
      </c>
      <c r="C6" s="355">
        <f>SUM(C7:C26)</f>
        <v>325170</v>
      </c>
      <c r="D6" s="354">
        <f t="shared" ref="D6:D26" si="0">B6/C6*100</f>
        <v>91.915920902912319</v>
      </c>
      <c r="E6" s="355">
        <f>SUM(E7:E26)</f>
        <v>64202</v>
      </c>
      <c r="F6" s="355">
        <f>SUM(F7:F26)</f>
        <v>92950</v>
      </c>
      <c r="G6" s="354">
        <f t="shared" ref="G6:G22" si="1">E6/F6*100</f>
        <v>69.071543840774609</v>
      </c>
      <c r="H6" s="355">
        <f>SUM(H7:H26)</f>
        <v>234681</v>
      </c>
      <c r="I6" s="355">
        <f>SUM(I7:I26)</f>
        <v>232220</v>
      </c>
      <c r="J6" s="354">
        <f t="shared" ref="J6:J26" si="2">H6/I6*100</f>
        <v>101.05977090689863</v>
      </c>
      <c r="K6" s="355">
        <f>SUM(K7:K26)</f>
        <v>544232</v>
      </c>
      <c r="L6" s="355">
        <f>SUM(L7:L26)</f>
        <v>541097</v>
      </c>
      <c r="M6" s="354">
        <f t="shared" ref="M6:M26" si="3">K6/L6*100</f>
        <v>100.5793785587427</v>
      </c>
      <c r="N6" s="355">
        <f>SUM(N7:N26)</f>
        <v>843115</v>
      </c>
      <c r="O6" s="355">
        <f>SUM(O7:O26)</f>
        <v>866267</v>
      </c>
      <c r="P6" s="354">
        <f t="shared" ref="P6:P26" si="4">N6/O6*100</f>
        <v>97.327382896959023</v>
      </c>
      <c r="Q6" s="3"/>
      <c r="R6" s="237"/>
      <c r="S6" s="237"/>
      <c r="T6" s="233"/>
      <c r="U6" s="237"/>
      <c r="V6" s="237"/>
      <c r="W6" s="233"/>
    </row>
    <row r="7" spans="1:23" ht="12.75" customHeight="1">
      <c r="A7" s="56" t="s">
        <v>65</v>
      </c>
      <c r="B7" s="356">
        <f>E7+H7</f>
        <v>37150</v>
      </c>
      <c r="C7" s="356">
        <f>F7+I7</f>
        <v>44825</v>
      </c>
      <c r="D7" s="307">
        <f t="shared" si="0"/>
        <v>82.877858337981039</v>
      </c>
      <c r="E7" s="291">
        <v>729</v>
      </c>
      <c r="F7" s="291">
        <v>388</v>
      </c>
      <c r="G7" s="307">
        <f t="shared" si="1"/>
        <v>187.88659793814432</v>
      </c>
      <c r="H7" s="291">
        <v>36421</v>
      </c>
      <c r="I7" s="291">
        <v>44437</v>
      </c>
      <c r="J7" s="307">
        <f t="shared" si="2"/>
        <v>81.960978463892701</v>
      </c>
      <c r="K7" s="291">
        <v>25819</v>
      </c>
      <c r="L7" s="291">
        <v>27976</v>
      </c>
      <c r="M7" s="307">
        <f t="shared" si="3"/>
        <v>92.289819845581917</v>
      </c>
      <c r="N7" s="291">
        <f>E7+H7+K7</f>
        <v>62969</v>
      </c>
      <c r="O7" s="291">
        <f>F7+I7+L7</f>
        <v>72801</v>
      </c>
      <c r="P7" s="307">
        <f t="shared" si="4"/>
        <v>86.494691006991658</v>
      </c>
      <c r="Q7" s="3"/>
      <c r="R7" s="237"/>
      <c r="S7" s="237"/>
      <c r="T7" s="233"/>
      <c r="U7" s="237"/>
      <c r="V7" s="237"/>
      <c r="W7" s="233"/>
    </row>
    <row r="8" spans="1:23">
      <c r="A8" s="57" t="s">
        <v>66</v>
      </c>
      <c r="B8" s="356">
        <f t="shared" ref="B8:B19" si="5">E8+H8</f>
        <v>9930</v>
      </c>
      <c r="C8" s="356">
        <f t="shared" ref="C8:C23" si="6">F8+I8</f>
        <v>10178</v>
      </c>
      <c r="D8" s="307">
        <f t="shared" si="0"/>
        <v>97.563371978777752</v>
      </c>
      <c r="E8" s="291">
        <v>3530</v>
      </c>
      <c r="F8" s="291">
        <v>4991</v>
      </c>
      <c r="G8" s="307">
        <f t="shared" si="1"/>
        <v>70.727309156481667</v>
      </c>
      <c r="H8" s="291">
        <v>6400</v>
      </c>
      <c r="I8" s="291">
        <v>5187</v>
      </c>
      <c r="J8" s="307">
        <f t="shared" si="2"/>
        <v>123.38538654328129</v>
      </c>
      <c r="K8" s="291">
        <v>34345</v>
      </c>
      <c r="L8" s="291">
        <v>38330</v>
      </c>
      <c r="M8" s="307">
        <f t="shared" si="3"/>
        <v>89.603443777719804</v>
      </c>
      <c r="N8" s="291">
        <f t="shared" ref="N8:O23" si="7">E8+H8+K8</f>
        <v>44275</v>
      </c>
      <c r="O8" s="291">
        <f t="shared" si="7"/>
        <v>48508</v>
      </c>
      <c r="P8" s="307">
        <f t="shared" si="4"/>
        <v>91.273604353921002</v>
      </c>
      <c r="Q8" s="3"/>
      <c r="R8" s="237"/>
      <c r="S8" s="237"/>
      <c r="T8" s="233"/>
      <c r="U8" s="237"/>
      <c r="V8" s="237"/>
      <c r="W8" s="233"/>
    </row>
    <row r="9" spans="1:23">
      <c r="A9" s="57" t="s">
        <v>67</v>
      </c>
      <c r="B9" s="356">
        <f t="shared" si="5"/>
        <v>35619</v>
      </c>
      <c r="C9" s="356">
        <f t="shared" si="6"/>
        <v>33689</v>
      </c>
      <c r="D9" s="307">
        <f t="shared" si="0"/>
        <v>105.72887292588085</v>
      </c>
      <c r="E9" s="291">
        <v>15077</v>
      </c>
      <c r="F9" s="291">
        <v>16014</v>
      </c>
      <c r="G9" s="307">
        <f t="shared" si="1"/>
        <v>94.148869738978391</v>
      </c>
      <c r="H9" s="291">
        <v>20542</v>
      </c>
      <c r="I9" s="291">
        <v>17675</v>
      </c>
      <c r="J9" s="307">
        <f t="shared" si="2"/>
        <v>116.22065063649222</v>
      </c>
      <c r="K9" s="291">
        <v>62779</v>
      </c>
      <c r="L9" s="291">
        <v>59284</v>
      </c>
      <c r="M9" s="307">
        <f t="shared" si="3"/>
        <v>105.8953511908778</v>
      </c>
      <c r="N9" s="291">
        <f t="shared" si="7"/>
        <v>98398</v>
      </c>
      <c r="O9" s="291">
        <f t="shared" si="7"/>
        <v>92973</v>
      </c>
      <c r="P9" s="307">
        <f t="shared" si="4"/>
        <v>105.83502737353857</v>
      </c>
      <c r="Q9" s="3"/>
      <c r="R9" s="237"/>
      <c r="S9" s="237"/>
      <c r="T9" s="233"/>
      <c r="U9" s="237"/>
      <c r="V9" s="237"/>
      <c r="W9" s="233"/>
    </row>
    <row r="10" spans="1:23">
      <c r="A10" s="57" t="s">
        <v>68</v>
      </c>
      <c r="B10" s="356">
        <f t="shared" si="5"/>
        <v>18463</v>
      </c>
      <c r="C10" s="356">
        <f t="shared" si="6"/>
        <v>24657</v>
      </c>
      <c r="D10" s="307">
        <f t="shared" si="0"/>
        <v>74.879344608022052</v>
      </c>
      <c r="E10" s="291">
        <v>1112</v>
      </c>
      <c r="F10" s="291">
        <v>1133</v>
      </c>
      <c r="G10" s="307">
        <f t="shared" si="1"/>
        <v>98.146513680494266</v>
      </c>
      <c r="H10" s="291">
        <v>17351</v>
      </c>
      <c r="I10" s="291">
        <v>23524</v>
      </c>
      <c r="J10" s="307">
        <f t="shared" si="2"/>
        <v>73.758714504335998</v>
      </c>
      <c r="K10" s="291">
        <v>35309</v>
      </c>
      <c r="L10" s="291">
        <v>49496</v>
      </c>
      <c r="M10" s="307">
        <f t="shared" si="3"/>
        <v>71.337077743656053</v>
      </c>
      <c r="N10" s="291">
        <f t="shared" si="7"/>
        <v>53772</v>
      </c>
      <c r="O10" s="291">
        <f t="shared" si="7"/>
        <v>74153</v>
      </c>
      <c r="P10" s="307">
        <f t="shared" si="4"/>
        <v>72.514935336399063</v>
      </c>
      <c r="Q10" s="3"/>
      <c r="R10" s="237"/>
      <c r="S10" s="237"/>
      <c r="T10" s="233"/>
      <c r="U10" s="237"/>
      <c r="V10" s="237"/>
      <c r="W10" s="233"/>
    </row>
    <row r="11" spans="1:23">
      <c r="A11" s="57" t="s">
        <v>69</v>
      </c>
      <c r="B11" s="356">
        <f t="shared" si="5"/>
        <v>3202</v>
      </c>
      <c r="C11" s="356">
        <f t="shared" si="6"/>
        <v>1115</v>
      </c>
      <c r="D11" s="307">
        <f t="shared" si="0"/>
        <v>287.17488789237666</v>
      </c>
      <c r="E11" s="291">
        <v>325</v>
      </c>
      <c r="F11" s="291">
        <v>1</v>
      </c>
      <c r="G11" s="307">
        <f t="shared" si="1"/>
        <v>32500</v>
      </c>
      <c r="H11" s="291">
        <v>2877</v>
      </c>
      <c r="I11" s="291">
        <v>1114</v>
      </c>
      <c r="J11" s="307">
        <f t="shared" si="2"/>
        <v>258.25852782764815</v>
      </c>
      <c r="K11" s="291">
        <v>6010</v>
      </c>
      <c r="L11" s="291">
        <v>5419</v>
      </c>
      <c r="M11" s="307">
        <f t="shared" si="3"/>
        <v>110.90607123085441</v>
      </c>
      <c r="N11" s="291">
        <f t="shared" si="7"/>
        <v>9212</v>
      </c>
      <c r="O11" s="291">
        <f t="shared" si="7"/>
        <v>6534</v>
      </c>
      <c r="P11" s="307">
        <f t="shared" si="4"/>
        <v>140.98561371288645</v>
      </c>
      <c r="Q11" s="3"/>
      <c r="R11" s="237"/>
      <c r="S11" s="237"/>
      <c r="T11" s="233"/>
      <c r="U11" s="237"/>
      <c r="V11" s="237"/>
      <c r="W11" s="233"/>
    </row>
    <row r="12" spans="1:23">
      <c r="A12" s="57" t="s">
        <v>70</v>
      </c>
      <c r="B12" s="356">
        <f t="shared" si="5"/>
        <v>34537</v>
      </c>
      <c r="C12" s="356">
        <f t="shared" si="6"/>
        <v>34796</v>
      </c>
      <c r="D12" s="307">
        <f t="shared" si="0"/>
        <v>99.255661570295445</v>
      </c>
      <c r="E12" s="291">
        <v>3737</v>
      </c>
      <c r="F12" s="291">
        <v>5529</v>
      </c>
      <c r="G12" s="307">
        <f t="shared" si="1"/>
        <v>67.589075782239107</v>
      </c>
      <c r="H12" s="291">
        <v>30800</v>
      </c>
      <c r="I12" s="291">
        <v>29267</v>
      </c>
      <c r="J12" s="307">
        <f t="shared" si="2"/>
        <v>105.23798134417603</v>
      </c>
      <c r="K12" s="291">
        <v>33864</v>
      </c>
      <c r="L12" s="291">
        <v>32519</v>
      </c>
      <c r="M12" s="307">
        <f t="shared" si="3"/>
        <v>104.13604354377442</v>
      </c>
      <c r="N12" s="291">
        <f t="shared" si="7"/>
        <v>68401</v>
      </c>
      <c r="O12" s="291">
        <f t="shared" si="7"/>
        <v>67315</v>
      </c>
      <c r="P12" s="307">
        <f t="shared" si="4"/>
        <v>101.61331055485405</v>
      </c>
      <c r="Q12" s="3"/>
      <c r="R12" s="237"/>
      <c r="S12" s="237"/>
      <c r="T12" s="233"/>
      <c r="U12" s="237"/>
      <c r="V12" s="237"/>
      <c r="W12" s="233"/>
    </row>
    <row r="13" spans="1:23">
      <c r="A13" s="57" t="s">
        <v>71</v>
      </c>
      <c r="B13" s="356">
        <f t="shared" si="5"/>
        <v>14138</v>
      </c>
      <c r="C13" s="356">
        <f t="shared" si="6"/>
        <v>18361</v>
      </c>
      <c r="D13" s="307">
        <f t="shared" si="0"/>
        <v>77.000163389793585</v>
      </c>
      <c r="E13" s="291">
        <v>191</v>
      </c>
      <c r="F13" s="291">
        <v>4431</v>
      </c>
      <c r="G13" s="307">
        <f t="shared" si="1"/>
        <v>4.3105393816294288</v>
      </c>
      <c r="H13" s="291">
        <v>13947</v>
      </c>
      <c r="I13" s="291">
        <v>13930</v>
      </c>
      <c r="J13" s="307">
        <f t="shared" si="2"/>
        <v>100.12203876525486</v>
      </c>
      <c r="K13" s="291">
        <v>35332</v>
      </c>
      <c r="L13" s="291">
        <v>31821</v>
      </c>
      <c r="M13" s="307">
        <f t="shared" si="3"/>
        <v>111.03359416737375</v>
      </c>
      <c r="N13" s="291">
        <f t="shared" si="7"/>
        <v>49470</v>
      </c>
      <c r="O13" s="291">
        <f t="shared" si="7"/>
        <v>50182</v>
      </c>
      <c r="P13" s="307">
        <f t="shared" si="4"/>
        <v>98.581164560997962</v>
      </c>
      <c r="Q13" s="3"/>
      <c r="R13" s="237"/>
      <c r="S13" s="237"/>
      <c r="T13" s="233"/>
      <c r="U13" s="237"/>
      <c r="V13" s="237"/>
      <c r="W13" s="233"/>
    </row>
    <row r="14" spans="1:23">
      <c r="A14" s="57" t="s">
        <v>72</v>
      </c>
      <c r="B14" s="356">
        <f>E14+H14</f>
        <v>24074</v>
      </c>
      <c r="C14" s="356">
        <f t="shared" si="6"/>
        <v>22760</v>
      </c>
      <c r="D14" s="307">
        <f>B14/C14*100</f>
        <v>105.77328646748683</v>
      </c>
      <c r="E14" s="291">
        <v>1049</v>
      </c>
      <c r="F14" s="291">
        <v>1481</v>
      </c>
      <c r="G14" s="307">
        <f>E14/F14*100</f>
        <v>70.830519918973664</v>
      </c>
      <c r="H14" s="291">
        <v>23025</v>
      </c>
      <c r="I14" s="291">
        <v>21279</v>
      </c>
      <c r="J14" s="307">
        <f>H14/I14*100</f>
        <v>108.20527280417313</v>
      </c>
      <c r="K14" s="291">
        <v>33551</v>
      </c>
      <c r="L14" s="291">
        <v>32500</v>
      </c>
      <c r="M14" s="307">
        <f>K14/L14*100</f>
        <v>103.23384615384616</v>
      </c>
      <c r="N14" s="291">
        <f t="shared" si="7"/>
        <v>57625</v>
      </c>
      <c r="O14" s="291">
        <f t="shared" si="7"/>
        <v>55260</v>
      </c>
      <c r="P14" s="307">
        <f>N14/O14*100</f>
        <v>104.27976836771624</v>
      </c>
      <c r="Q14" s="3"/>
      <c r="R14" s="237"/>
      <c r="S14" s="237"/>
      <c r="T14" s="233"/>
      <c r="U14" s="237"/>
      <c r="V14" s="237"/>
      <c r="W14" s="233"/>
    </row>
    <row r="15" spans="1:23">
      <c r="A15" s="57" t="s">
        <v>73</v>
      </c>
      <c r="B15" s="356">
        <f t="shared" si="5"/>
        <v>21436</v>
      </c>
      <c r="C15" s="356">
        <f t="shared" si="6"/>
        <v>17850</v>
      </c>
      <c r="D15" s="307">
        <f t="shared" si="0"/>
        <v>120.08963585434174</v>
      </c>
      <c r="E15" s="291">
        <v>3740</v>
      </c>
      <c r="F15" s="291">
        <v>3133</v>
      </c>
      <c r="G15" s="307">
        <f t="shared" si="1"/>
        <v>119.37440153207788</v>
      </c>
      <c r="H15" s="291">
        <v>17696</v>
      </c>
      <c r="I15" s="291">
        <v>14717</v>
      </c>
      <c r="J15" s="307">
        <f t="shared" si="2"/>
        <v>120.24189712577291</v>
      </c>
      <c r="K15" s="291">
        <v>29605</v>
      </c>
      <c r="L15" s="291">
        <v>28411</v>
      </c>
      <c r="M15" s="307">
        <f t="shared" si="3"/>
        <v>104.20259758544226</v>
      </c>
      <c r="N15" s="291">
        <f t="shared" si="7"/>
        <v>51041</v>
      </c>
      <c r="O15" s="291">
        <f t="shared" si="7"/>
        <v>46261</v>
      </c>
      <c r="P15" s="307">
        <f t="shared" si="4"/>
        <v>110.33267763342774</v>
      </c>
      <c r="Q15" s="3"/>
      <c r="R15" s="237"/>
      <c r="S15" s="237"/>
      <c r="T15" s="233"/>
      <c r="U15" s="237"/>
      <c r="V15" s="237"/>
      <c r="W15" s="233"/>
    </row>
    <row r="16" spans="1:23" ht="14.25" customHeight="1">
      <c r="A16" s="57" t="s">
        <v>74</v>
      </c>
      <c r="B16" s="356">
        <f t="shared" si="5"/>
        <v>4716</v>
      </c>
      <c r="C16" s="356">
        <f>F16+I16</f>
        <v>8064</v>
      </c>
      <c r="D16" s="307">
        <f t="shared" si="0"/>
        <v>58.482142857142861</v>
      </c>
      <c r="E16" s="291">
        <v>4320</v>
      </c>
      <c r="F16" s="291">
        <v>7689</v>
      </c>
      <c r="G16" s="307">
        <f t="shared" si="1"/>
        <v>56.184159188451034</v>
      </c>
      <c r="H16" s="291">
        <v>396</v>
      </c>
      <c r="I16" s="291">
        <v>375</v>
      </c>
      <c r="J16" s="307">
        <f t="shared" si="2"/>
        <v>105.60000000000001</v>
      </c>
      <c r="K16" s="291">
        <v>16952</v>
      </c>
      <c r="L16" s="291">
        <v>15339</v>
      </c>
      <c r="M16" s="307">
        <f t="shared" si="3"/>
        <v>110.51567898820001</v>
      </c>
      <c r="N16" s="291">
        <f t="shared" si="7"/>
        <v>21668</v>
      </c>
      <c r="O16" s="291">
        <f t="shared" si="7"/>
        <v>23403</v>
      </c>
      <c r="P16" s="307">
        <f t="shared" si="4"/>
        <v>92.586420544374647</v>
      </c>
      <c r="Q16" s="3"/>
      <c r="R16" s="237"/>
      <c r="S16" s="237"/>
      <c r="T16" s="233"/>
      <c r="U16" s="237"/>
      <c r="V16" s="237"/>
      <c r="W16" s="233"/>
    </row>
    <row r="17" spans="1:23" ht="14.25" customHeight="1">
      <c r="A17" s="57" t="s">
        <v>75</v>
      </c>
      <c r="B17" s="356">
        <f>E17+H17</f>
        <v>2960</v>
      </c>
      <c r="C17" s="356">
        <f t="shared" si="6"/>
        <v>3480</v>
      </c>
      <c r="D17" s="307">
        <f t="shared" si="0"/>
        <v>85.057471264367805</v>
      </c>
      <c r="E17" s="291">
        <v>255</v>
      </c>
      <c r="F17" s="291">
        <v>937</v>
      </c>
      <c r="G17" s="307">
        <f t="shared" si="1"/>
        <v>27.214514407684099</v>
      </c>
      <c r="H17" s="291">
        <v>2705</v>
      </c>
      <c r="I17" s="291">
        <v>2543</v>
      </c>
      <c r="J17" s="307">
        <f t="shared" si="2"/>
        <v>106.37042862760519</v>
      </c>
      <c r="K17" s="291">
        <v>23108</v>
      </c>
      <c r="L17" s="291">
        <v>21668</v>
      </c>
      <c r="M17" s="307">
        <f t="shared" si="3"/>
        <v>106.64574487723833</v>
      </c>
      <c r="N17" s="291">
        <f t="shared" si="7"/>
        <v>26068</v>
      </c>
      <c r="O17" s="291">
        <f t="shared" si="7"/>
        <v>25148</v>
      </c>
      <c r="P17" s="307">
        <f t="shared" si="4"/>
        <v>103.65834261173852</v>
      </c>
      <c r="Q17" s="3"/>
      <c r="R17" s="237"/>
      <c r="S17" s="237"/>
      <c r="T17" s="233"/>
      <c r="U17" s="237"/>
      <c r="V17" s="237"/>
      <c r="W17" s="233"/>
    </row>
    <row r="18" spans="1:23" ht="14.25" customHeight="1">
      <c r="A18" s="57" t="s">
        <v>76</v>
      </c>
      <c r="B18" s="356">
        <f>E18+H18</f>
        <v>1724</v>
      </c>
      <c r="C18" s="356">
        <f t="shared" si="6"/>
        <v>1075</v>
      </c>
      <c r="D18" s="307">
        <f t="shared" si="0"/>
        <v>160.37209302325581</v>
      </c>
      <c r="E18" s="291">
        <v>106</v>
      </c>
      <c r="F18" s="291">
        <v>5</v>
      </c>
      <c r="G18" s="307">
        <f t="shared" si="1"/>
        <v>2120</v>
      </c>
      <c r="H18" s="291">
        <v>1618</v>
      </c>
      <c r="I18" s="291">
        <v>1070</v>
      </c>
      <c r="J18" s="307">
        <f t="shared" si="2"/>
        <v>151.21495327102804</v>
      </c>
      <c r="K18" s="291">
        <v>3090</v>
      </c>
      <c r="L18" s="291">
        <v>2335</v>
      </c>
      <c r="M18" s="307">
        <f t="shared" si="3"/>
        <v>132.33404710920772</v>
      </c>
      <c r="N18" s="291">
        <f t="shared" si="7"/>
        <v>4814</v>
      </c>
      <c r="O18" s="291">
        <f t="shared" si="7"/>
        <v>3410</v>
      </c>
      <c r="P18" s="307">
        <f t="shared" si="4"/>
        <v>141.17302052785922</v>
      </c>
      <c r="Q18" s="3"/>
      <c r="R18" s="237"/>
      <c r="S18" s="237"/>
      <c r="T18" s="233"/>
      <c r="U18" s="237"/>
      <c r="V18" s="237"/>
      <c r="W18" s="233"/>
    </row>
    <row r="19" spans="1:23" ht="14.25" customHeight="1">
      <c r="A19" s="57" t="s">
        <v>77</v>
      </c>
      <c r="B19" s="356">
        <f t="shared" si="5"/>
        <v>25620</v>
      </c>
      <c r="C19" s="356">
        <f t="shared" si="6"/>
        <v>25790</v>
      </c>
      <c r="D19" s="307">
        <f t="shared" si="0"/>
        <v>99.340829778984101</v>
      </c>
      <c r="E19" s="291">
        <v>7901</v>
      </c>
      <c r="F19" s="291">
        <v>7405</v>
      </c>
      <c r="G19" s="307">
        <f t="shared" si="1"/>
        <v>106.69817690749494</v>
      </c>
      <c r="H19" s="291">
        <v>17719</v>
      </c>
      <c r="I19" s="291">
        <v>18385</v>
      </c>
      <c r="J19" s="307">
        <f t="shared" si="2"/>
        <v>96.37748164264346</v>
      </c>
      <c r="K19" s="291">
        <v>25474</v>
      </c>
      <c r="L19" s="291">
        <v>28589</v>
      </c>
      <c r="M19" s="307">
        <f t="shared" si="3"/>
        <v>89.104200916436398</v>
      </c>
      <c r="N19" s="291">
        <f t="shared" si="7"/>
        <v>51094</v>
      </c>
      <c r="O19" s="291">
        <f t="shared" si="7"/>
        <v>54379</v>
      </c>
      <c r="P19" s="307">
        <f t="shared" si="4"/>
        <v>93.959065080269951</v>
      </c>
      <c r="Q19" s="3"/>
      <c r="R19" s="237"/>
      <c r="S19" s="237"/>
      <c r="T19" s="233"/>
      <c r="U19" s="237"/>
      <c r="V19" s="237"/>
      <c r="W19" s="233"/>
    </row>
    <row r="20" spans="1:23" ht="14.25" customHeight="1">
      <c r="A20" s="57" t="s">
        <v>78</v>
      </c>
      <c r="B20" s="356">
        <f>E20+H20</f>
        <v>7885</v>
      </c>
      <c r="C20" s="356">
        <f t="shared" si="6"/>
        <v>9051</v>
      </c>
      <c r="D20" s="307">
        <f t="shared" si="0"/>
        <v>87.117445586123083</v>
      </c>
      <c r="E20" s="291">
        <v>946</v>
      </c>
      <c r="F20" s="291">
        <v>826</v>
      </c>
      <c r="G20" s="307">
        <f t="shared" si="1"/>
        <v>114.5278450363196</v>
      </c>
      <c r="H20" s="291">
        <v>6939</v>
      </c>
      <c r="I20" s="291">
        <v>8225</v>
      </c>
      <c r="J20" s="307">
        <f t="shared" si="2"/>
        <v>84.364741641337389</v>
      </c>
      <c r="K20" s="291">
        <v>19579</v>
      </c>
      <c r="L20" s="291">
        <v>23450</v>
      </c>
      <c r="M20" s="307">
        <f t="shared" si="3"/>
        <v>83.492537313432834</v>
      </c>
      <c r="N20" s="291">
        <f t="shared" si="7"/>
        <v>27464</v>
      </c>
      <c r="O20" s="291">
        <f t="shared" si="7"/>
        <v>32501</v>
      </c>
      <c r="P20" s="307">
        <f t="shared" si="4"/>
        <v>84.502015322605459</v>
      </c>
      <c r="Q20" s="3"/>
      <c r="R20" s="237"/>
      <c r="S20" s="237"/>
      <c r="T20" s="233"/>
      <c r="U20" s="237"/>
      <c r="V20" s="237"/>
      <c r="W20" s="233"/>
    </row>
    <row r="21" spans="1:23" ht="14.25" customHeight="1">
      <c r="A21" s="57" t="s">
        <v>79</v>
      </c>
      <c r="B21" s="356">
        <f>E21+H21</f>
        <v>29515</v>
      </c>
      <c r="C21" s="356">
        <f t="shared" si="6"/>
        <v>44860</v>
      </c>
      <c r="D21" s="307">
        <f t="shared" si="0"/>
        <v>65.793580026749893</v>
      </c>
      <c r="E21" s="346">
        <v>20642</v>
      </c>
      <c r="F21" s="346">
        <v>37939</v>
      </c>
      <c r="G21" s="307">
        <f t="shared" si="1"/>
        <v>54.408392419410099</v>
      </c>
      <c r="H21" s="291">
        <v>8873</v>
      </c>
      <c r="I21" s="291">
        <v>6921</v>
      </c>
      <c r="J21" s="307">
        <f t="shared" si="2"/>
        <v>128.20401676058373</v>
      </c>
      <c r="K21" s="291">
        <v>110101</v>
      </c>
      <c r="L21" s="291">
        <v>97840</v>
      </c>
      <c r="M21" s="307">
        <f t="shared" si="3"/>
        <v>112.53168438266559</v>
      </c>
      <c r="N21" s="291">
        <f t="shared" si="7"/>
        <v>139616</v>
      </c>
      <c r="O21" s="291">
        <f t="shared" si="7"/>
        <v>142700</v>
      </c>
      <c r="P21" s="307">
        <f t="shared" si="4"/>
        <v>97.83882270497547</v>
      </c>
      <c r="Q21" s="3"/>
      <c r="R21" s="237"/>
      <c r="S21" s="237"/>
      <c r="T21" s="233"/>
      <c r="U21" s="237"/>
      <c r="V21" s="237"/>
      <c r="W21" s="233"/>
    </row>
    <row r="22" spans="1:23" ht="14.25" customHeight="1">
      <c r="A22" s="56" t="s">
        <v>80</v>
      </c>
      <c r="B22" s="356">
        <f>E22+H22</f>
        <v>7612</v>
      </c>
      <c r="C22" s="356">
        <f t="shared" si="6"/>
        <v>7021</v>
      </c>
      <c r="D22" s="307">
        <f t="shared" si="0"/>
        <v>108.41760432986753</v>
      </c>
      <c r="E22" s="291">
        <v>31</v>
      </c>
      <c r="F22" s="291">
        <v>54</v>
      </c>
      <c r="G22" s="307">
        <f t="shared" si="1"/>
        <v>57.407407407407405</v>
      </c>
      <c r="H22" s="291">
        <v>7581</v>
      </c>
      <c r="I22" s="291">
        <v>6967</v>
      </c>
      <c r="J22" s="307">
        <f t="shared" si="2"/>
        <v>108.81297545571982</v>
      </c>
      <c r="K22" s="291">
        <v>14769</v>
      </c>
      <c r="L22" s="291">
        <v>14576</v>
      </c>
      <c r="M22" s="307">
        <f t="shared" si="3"/>
        <v>101.32409440175631</v>
      </c>
      <c r="N22" s="291">
        <f t="shared" si="7"/>
        <v>22381</v>
      </c>
      <c r="O22" s="291">
        <f t="shared" si="7"/>
        <v>21597</v>
      </c>
      <c r="P22" s="307">
        <f t="shared" si="4"/>
        <v>103.63013381488169</v>
      </c>
      <c r="Q22" s="3"/>
      <c r="R22" s="237"/>
      <c r="S22" s="237"/>
      <c r="T22" s="233"/>
      <c r="U22" s="237"/>
      <c r="V22" s="237"/>
      <c r="W22" s="233"/>
    </row>
    <row r="23" spans="1:23" ht="14.25" customHeight="1">
      <c r="A23" s="57" t="s">
        <v>81</v>
      </c>
      <c r="B23" s="356">
        <f>E23+H23</f>
        <v>19119</v>
      </c>
      <c r="C23" s="356">
        <f t="shared" si="6"/>
        <v>16411</v>
      </c>
      <c r="D23" s="307">
        <f t="shared" si="0"/>
        <v>116.50112729266955</v>
      </c>
      <c r="E23" s="291">
        <v>511</v>
      </c>
      <c r="F23" s="291">
        <v>994</v>
      </c>
      <c r="G23" s="307">
        <f>E23/F23*100</f>
        <v>51.408450704225352</v>
      </c>
      <c r="H23" s="291">
        <v>18608</v>
      </c>
      <c r="I23" s="291">
        <v>15417</v>
      </c>
      <c r="J23" s="307">
        <f t="shared" si="2"/>
        <v>120.69793085554907</v>
      </c>
      <c r="K23" s="291">
        <v>28376</v>
      </c>
      <c r="L23" s="291">
        <v>25177</v>
      </c>
      <c r="M23" s="307">
        <f t="shared" si="3"/>
        <v>112.70604122810501</v>
      </c>
      <c r="N23" s="291">
        <f t="shared" si="7"/>
        <v>47495</v>
      </c>
      <c r="O23" s="291">
        <f t="shared" si="7"/>
        <v>41588</v>
      </c>
      <c r="P23" s="307">
        <f t="shared" si="4"/>
        <v>114.20361642781572</v>
      </c>
      <c r="Q23" s="3"/>
      <c r="R23" s="237"/>
      <c r="S23" s="237"/>
      <c r="T23" s="233"/>
      <c r="U23" s="237"/>
      <c r="V23" s="237"/>
      <c r="W23" s="233"/>
    </row>
    <row r="24" spans="1:23">
      <c r="A24" s="57" t="s">
        <v>82</v>
      </c>
      <c r="B24" s="356" t="s">
        <v>176</v>
      </c>
      <c r="C24" s="356"/>
      <c r="D24" s="307" t="s">
        <v>176</v>
      </c>
      <c r="E24" s="294" t="s">
        <v>176</v>
      </c>
      <c r="F24" s="294" t="s">
        <v>176</v>
      </c>
      <c r="G24" s="307" t="s">
        <v>176</v>
      </c>
      <c r="H24" s="294" t="s">
        <v>176</v>
      </c>
      <c r="I24" s="294" t="s">
        <v>176</v>
      </c>
      <c r="J24" s="307" t="s">
        <v>176</v>
      </c>
      <c r="K24" s="291">
        <v>40</v>
      </c>
      <c r="L24" s="291">
        <v>46</v>
      </c>
      <c r="M24" s="307">
        <f t="shared" si="3"/>
        <v>86.956521739130437</v>
      </c>
      <c r="N24" s="291">
        <f>K24</f>
        <v>40</v>
      </c>
      <c r="O24" s="291">
        <f>L24</f>
        <v>46</v>
      </c>
      <c r="P24" s="307">
        <f t="shared" si="4"/>
        <v>86.956521739130437</v>
      </c>
      <c r="Q24" s="3"/>
      <c r="R24" s="237"/>
      <c r="S24" s="237"/>
      <c r="T24" s="233"/>
      <c r="U24" s="237"/>
      <c r="V24" s="237"/>
      <c r="W24" s="233"/>
    </row>
    <row r="25" spans="1:23">
      <c r="A25" s="57" t="s">
        <v>83</v>
      </c>
      <c r="B25" s="356" t="s">
        <v>176</v>
      </c>
      <c r="C25" s="356"/>
      <c r="D25" s="307" t="s">
        <v>176</v>
      </c>
      <c r="E25" s="294" t="s">
        <v>176</v>
      </c>
      <c r="F25" s="294" t="s">
        <v>176</v>
      </c>
      <c r="G25" s="307" t="s">
        <v>176</v>
      </c>
      <c r="H25" s="294" t="s">
        <v>176</v>
      </c>
      <c r="I25" s="294" t="s">
        <v>176</v>
      </c>
      <c r="J25" s="307" t="s">
        <v>176</v>
      </c>
      <c r="K25" s="291">
        <v>9</v>
      </c>
      <c r="L25" s="291">
        <v>13</v>
      </c>
      <c r="M25" s="307">
        <f t="shared" si="3"/>
        <v>69.230769230769226</v>
      </c>
      <c r="N25" s="291">
        <f>K25</f>
        <v>9</v>
      </c>
      <c r="O25" s="291">
        <f>L25</f>
        <v>13</v>
      </c>
      <c r="P25" s="307">
        <f t="shared" si="4"/>
        <v>69.230769230769226</v>
      </c>
      <c r="Q25" s="3"/>
      <c r="R25" s="237"/>
      <c r="S25" s="237"/>
      <c r="T25" s="233"/>
      <c r="U25" s="237"/>
      <c r="V25" s="237"/>
      <c r="W25" s="233"/>
    </row>
    <row r="26" spans="1:23">
      <c r="A26" s="59" t="s">
        <v>84</v>
      </c>
      <c r="B26" s="357">
        <f>H26</f>
        <v>1183</v>
      </c>
      <c r="C26" s="357">
        <f>I26</f>
        <v>1187</v>
      </c>
      <c r="D26" s="308">
        <f t="shared" si="0"/>
        <v>99.663016006739682</v>
      </c>
      <c r="E26" s="292" t="s">
        <v>176</v>
      </c>
      <c r="F26" s="292" t="s">
        <v>176</v>
      </c>
      <c r="G26" s="308" t="s">
        <v>176</v>
      </c>
      <c r="H26" s="286">
        <v>1183</v>
      </c>
      <c r="I26" s="286">
        <v>1187</v>
      </c>
      <c r="J26" s="308">
        <f t="shared" si="2"/>
        <v>99.663016006739682</v>
      </c>
      <c r="K26" s="286">
        <v>6120</v>
      </c>
      <c r="L26" s="286">
        <v>6308</v>
      </c>
      <c r="M26" s="308">
        <f t="shared" si="3"/>
        <v>97.019657577679141</v>
      </c>
      <c r="N26" s="286">
        <f>H26+K26</f>
        <v>7303</v>
      </c>
      <c r="O26" s="286">
        <f>I26+L26</f>
        <v>7495</v>
      </c>
      <c r="P26" s="308">
        <f t="shared" si="4"/>
        <v>97.438292194796531</v>
      </c>
      <c r="Q26" s="3"/>
      <c r="R26" s="237"/>
      <c r="S26" s="237"/>
      <c r="T26" s="233"/>
      <c r="U26" s="237"/>
      <c r="V26" s="237"/>
      <c r="W26" s="233"/>
    </row>
    <row r="27" spans="1:2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O27" s="8"/>
      <c r="P27" s="8"/>
      <c r="Q27" s="8"/>
      <c r="R27" s="6"/>
    </row>
    <row r="28" spans="1:23">
      <c r="A28" s="146"/>
      <c r="B28" s="9"/>
      <c r="C28" s="9"/>
      <c r="D28" s="4"/>
      <c r="E28" s="9"/>
      <c r="F28" s="9"/>
      <c r="G28" s="4"/>
      <c r="H28" s="9"/>
      <c r="I28" s="9"/>
      <c r="J28" s="4"/>
      <c r="K28" s="9"/>
      <c r="L28" s="9"/>
      <c r="M28" s="4"/>
    </row>
    <row r="29" spans="1:23">
      <c r="D29" s="92"/>
      <c r="I29" s="147"/>
    </row>
    <row r="31" spans="1:23">
      <c r="H31" s="92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  <ignoredErrors>
    <ignoredError sqref="D6:M6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93" customWidth="1"/>
    <col min="2" max="2" width="9.7109375" style="93" customWidth="1"/>
    <col min="3" max="3" width="9.5703125" style="93" customWidth="1"/>
    <col min="4" max="7" width="8.85546875" style="93" customWidth="1"/>
    <col min="8" max="8" width="9.85546875" style="93" customWidth="1"/>
    <col min="9" max="9" width="9.7109375" style="93" customWidth="1"/>
    <col min="10" max="10" width="9.42578125" style="93" customWidth="1"/>
    <col min="11" max="12" width="9.7109375" style="93" customWidth="1"/>
    <col min="13" max="13" width="8.7109375" style="93" customWidth="1"/>
    <col min="14" max="247" width="9.140625" style="93"/>
    <col min="248" max="248" width="21.7109375" style="93" customWidth="1"/>
    <col min="249" max="249" width="9.7109375" style="93" customWidth="1"/>
    <col min="250" max="250" width="9.5703125" style="93" customWidth="1"/>
    <col min="251" max="253" width="8.85546875" style="93" customWidth="1"/>
    <col min="254" max="254" width="10.140625" style="93" customWidth="1"/>
    <col min="255" max="255" width="9.85546875" style="93" customWidth="1"/>
    <col min="256" max="256" width="9.7109375" style="93" customWidth="1"/>
    <col min="257" max="257" width="10.5703125" style="93" customWidth="1"/>
    <col min="258" max="259" width="9.7109375" style="93" customWidth="1"/>
    <col min="260" max="260" width="8.7109375" style="93" customWidth="1"/>
    <col min="261" max="503" width="9.140625" style="93"/>
    <col min="504" max="504" width="21.7109375" style="93" customWidth="1"/>
    <col min="505" max="505" width="9.7109375" style="93" customWidth="1"/>
    <col min="506" max="506" width="9.5703125" style="93" customWidth="1"/>
    <col min="507" max="509" width="8.85546875" style="93" customWidth="1"/>
    <col min="510" max="510" width="10.140625" style="93" customWidth="1"/>
    <col min="511" max="511" width="9.85546875" style="93" customWidth="1"/>
    <col min="512" max="512" width="9.7109375" style="93" customWidth="1"/>
    <col min="513" max="513" width="10.5703125" style="93" customWidth="1"/>
    <col min="514" max="515" width="9.7109375" style="93" customWidth="1"/>
    <col min="516" max="516" width="8.7109375" style="93" customWidth="1"/>
    <col min="517" max="759" width="9.140625" style="93"/>
    <col min="760" max="760" width="21.7109375" style="93" customWidth="1"/>
    <col min="761" max="761" width="9.7109375" style="93" customWidth="1"/>
    <col min="762" max="762" width="9.5703125" style="93" customWidth="1"/>
    <col min="763" max="765" width="8.85546875" style="93" customWidth="1"/>
    <col min="766" max="766" width="10.140625" style="93" customWidth="1"/>
    <col min="767" max="767" width="9.85546875" style="93" customWidth="1"/>
    <col min="768" max="768" width="9.7109375" style="93" customWidth="1"/>
    <col min="769" max="769" width="10.5703125" style="93" customWidth="1"/>
    <col min="770" max="771" width="9.7109375" style="93" customWidth="1"/>
    <col min="772" max="772" width="8.7109375" style="93" customWidth="1"/>
    <col min="773" max="1015" width="9.140625" style="93"/>
    <col min="1016" max="1016" width="21.7109375" style="93" customWidth="1"/>
    <col min="1017" max="1017" width="9.7109375" style="93" customWidth="1"/>
    <col min="1018" max="1018" width="9.5703125" style="93" customWidth="1"/>
    <col min="1019" max="1021" width="8.85546875" style="93" customWidth="1"/>
    <col min="1022" max="1022" width="10.140625" style="93" customWidth="1"/>
    <col min="1023" max="1023" width="9.85546875" style="93" customWidth="1"/>
    <col min="1024" max="1024" width="9.7109375" style="93" customWidth="1"/>
    <col min="1025" max="1025" width="10.5703125" style="93" customWidth="1"/>
    <col min="1026" max="1027" width="9.7109375" style="93" customWidth="1"/>
    <col min="1028" max="1028" width="8.7109375" style="93" customWidth="1"/>
    <col min="1029" max="1271" width="9.140625" style="93"/>
    <col min="1272" max="1272" width="21.7109375" style="93" customWidth="1"/>
    <col min="1273" max="1273" width="9.7109375" style="93" customWidth="1"/>
    <col min="1274" max="1274" width="9.5703125" style="93" customWidth="1"/>
    <col min="1275" max="1277" width="8.85546875" style="93" customWidth="1"/>
    <col min="1278" max="1278" width="10.140625" style="93" customWidth="1"/>
    <col min="1279" max="1279" width="9.85546875" style="93" customWidth="1"/>
    <col min="1280" max="1280" width="9.7109375" style="93" customWidth="1"/>
    <col min="1281" max="1281" width="10.5703125" style="93" customWidth="1"/>
    <col min="1282" max="1283" width="9.7109375" style="93" customWidth="1"/>
    <col min="1284" max="1284" width="8.7109375" style="93" customWidth="1"/>
    <col min="1285" max="1527" width="9.140625" style="93"/>
    <col min="1528" max="1528" width="21.7109375" style="93" customWidth="1"/>
    <col min="1529" max="1529" width="9.7109375" style="93" customWidth="1"/>
    <col min="1530" max="1530" width="9.5703125" style="93" customWidth="1"/>
    <col min="1531" max="1533" width="8.85546875" style="93" customWidth="1"/>
    <col min="1534" max="1534" width="10.140625" style="93" customWidth="1"/>
    <col min="1535" max="1535" width="9.85546875" style="93" customWidth="1"/>
    <col min="1536" max="1536" width="9.7109375" style="93" customWidth="1"/>
    <col min="1537" max="1537" width="10.5703125" style="93" customWidth="1"/>
    <col min="1538" max="1539" width="9.7109375" style="93" customWidth="1"/>
    <col min="1540" max="1540" width="8.7109375" style="93" customWidth="1"/>
    <col min="1541" max="1783" width="9.140625" style="93"/>
    <col min="1784" max="1784" width="21.7109375" style="93" customWidth="1"/>
    <col min="1785" max="1785" width="9.7109375" style="93" customWidth="1"/>
    <col min="1786" max="1786" width="9.5703125" style="93" customWidth="1"/>
    <col min="1787" max="1789" width="8.85546875" style="93" customWidth="1"/>
    <col min="1790" max="1790" width="10.140625" style="93" customWidth="1"/>
    <col min="1791" max="1791" width="9.85546875" style="93" customWidth="1"/>
    <col min="1792" max="1792" width="9.7109375" style="93" customWidth="1"/>
    <col min="1793" max="1793" width="10.5703125" style="93" customWidth="1"/>
    <col min="1794" max="1795" width="9.7109375" style="93" customWidth="1"/>
    <col min="1796" max="1796" width="8.7109375" style="93" customWidth="1"/>
    <col min="1797" max="2039" width="9.140625" style="93"/>
    <col min="2040" max="2040" width="21.7109375" style="93" customWidth="1"/>
    <col min="2041" max="2041" width="9.7109375" style="93" customWidth="1"/>
    <col min="2042" max="2042" width="9.5703125" style="93" customWidth="1"/>
    <col min="2043" max="2045" width="8.85546875" style="93" customWidth="1"/>
    <col min="2046" max="2046" width="10.140625" style="93" customWidth="1"/>
    <col min="2047" max="2047" width="9.85546875" style="93" customWidth="1"/>
    <col min="2048" max="2048" width="9.7109375" style="93" customWidth="1"/>
    <col min="2049" max="2049" width="10.5703125" style="93" customWidth="1"/>
    <col min="2050" max="2051" width="9.7109375" style="93" customWidth="1"/>
    <col min="2052" max="2052" width="8.7109375" style="93" customWidth="1"/>
    <col min="2053" max="2295" width="9.140625" style="93"/>
    <col min="2296" max="2296" width="21.7109375" style="93" customWidth="1"/>
    <col min="2297" max="2297" width="9.7109375" style="93" customWidth="1"/>
    <col min="2298" max="2298" width="9.5703125" style="93" customWidth="1"/>
    <col min="2299" max="2301" width="8.85546875" style="93" customWidth="1"/>
    <col min="2302" max="2302" width="10.140625" style="93" customWidth="1"/>
    <col min="2303" max="2303" width="9.85546875" style="93" customWidth="1"/>
    <col min="2304" max="2304" width="9.7109375" style="93" customWidth="1"/>
    <col min="2305" max="2305" width="10.5703125" style="93" customWidth="1"/>
    <col min="2306" max="2307" width="9.7109375" style="93" customWidth="1"/>
    <col min="2308" max="2308" width="8.7109375" style="93" customWidth="1"/>
    <col min="2309" max="2551" width="9.140625" style="93"/>
    <col min="2552" max="2552" width="21.7109375" style="93" customWidth="1"/>
    <col min="2553" max="2553" width="9.7109375" style="93" customWidth="1"/>
    <col min="2554" max="2554" width="9.5703125" style="93" customWidth="1"/>
    <col min="2555" max="2557" width="8.85546875" style="93" customWidth="1"/>
    <col min="2558" max="2558" width="10.140625" style="93" customWidth="1"/>
    <col min="2559" max="2559" width="9.85546875" style="93" customWidth="1"/>
    <col min="2560" max="2560" width="9.7109375" style="93" customWidth="1"/>
    <col min="2561" max="2561" width="10.5703125" style="93" customWidth="1"/>
    <col min="2562" max="2563" width="9.7109375" style="93" customWidth="1"/>
    <col min="2564" max="2564" width="8.7109375" style="93" customWidth="1"/>
    <col min="2565" max="2807" width="9.140625" style="93"/>
    <col min="2808" max="2808" width="21.7109375" style="93" customWidth="1"/>
    <col min="2809" max="2809" width="9.7109375" style="93" customWidth="1"/>
    <col min="2810" max="2810" width="9.5703125" style="93" customWidth="1"/>
    <col min="2811" max="2813" width="8.85546875" style="93" customWidth="1"/>
    <col min="2814" max="2814" width="10.140625" style="93" customWidth="1"/>
    <col min="2815" max="2815" width="9.85546875" style="93" customWidth="1"/>
    <col min="2816" max="2816" width="9.7109375" style="93" customWidth="1"/>
    <col min="2817" max="2817" width="10.5703125" style="93" customWidth="1"/>
    <col min="2818" max="2819" width="9.7109375" style="93" customWidth="1"/>
    <col min="2820" max="2820" width="8.7109375" style="93" customWidth="1"/>
    <col min="2821" max="3063" width="9.140625" style="93"/>
    <col min="3064" max="3064" width="21.7109375" style="93" customWidth="1"/>
    <col min="3065" max="3065" width="9.7109375" style="93" customWidth="1"/>
    <col min="3066" max="3066" width="9.5703125" style="93" customWidth="1"/>
    <col min="3067" max="3069" width="8.85546875" style="93" customWidth="1"/>
    <col min="3070" max="3070" width="10.140625" style="93" customWidth="1"/>
    <col min="3071" max="3071" width="9.85546875" style="93" customWidth="1"/>
    <col min="3072" max="3072" width="9.7109375" style="93" customWidth="1"/>
    <col min="3073" max="3073" width="10.5703125" style="93" customWidth="1"/>
    <col min="3074" max="3075" width="9.7109375" style="93" customWidth="1"/>
    <col min="3076" max="3076" width="8.7109375" style="93" customWidth="1"/>
    <col min="3077" max="3319" width="9.140625" style="93"/>
    <col min="3320" max="3320" width="21.7109375" style="93" customWidth="1"/>
    <col min="3321" max="3321" width="9.7109375" style="93" customWidth="1"/>
    <col min="3322" max="3322" width="9.5703125" style="93" customWidth="1"/>
    <col min="3323" max="3325" width="8.85546875" style="93" customWidth="1"/>
    <col min="3326" max="3326" width="10.140625" style="93" customWidth="1"/>
    <col min="3327" max="3327" width="9.85546875" style="93" customWidth="1"/>
    <col min="3328" max="3328" width="9.7109375" style="93" customWidth="1"/>
    <col min="3329" max="3329" width="10.5703125" style="93" customWidth="1"/>
    <col min="3330" max="3331" width="9.7109375" style="93" customWidth="1"/>
    <col min="3332" max="3332" width="8.7109375" style="93" customWidth="1"/>
    <col min="3333" max="3575" width="9.140625" style="93"/>
    <col min="3576" max="3576" width="21.7109375" style="93" customWidth="1"/>
    <col min="3577" max="3577" width="9.7109375" style="93" customWidth="1"/>
    <col min="3578" max="3578" width="9.5703125" style="93" customWidth="1"/>
    <col min="3579" max="3581" width="8.85546875" style="93" customWidth="1"/>
    <col min="3582" max="3582" width="10.140625" style="93" customWidth="1"/>
    <col min="3583" max="3583" width="9.85546875" style="93" customWidth="1"/>
    <col min="3584" max="3584" width="9.7109375" style="93" customWidth="1"/>
    <col min="3585" max="3585" width="10.5703125" style="93" customWidth="1"/>
    <col min="3586" max="3587" width="9.7109375" style="93" customWidth="1"/>
    <col min="3588" max="3588" width="8.7109375" style="93" customWidth="1"/>
    <col min="3589" max="3831" width="9.140625" style="93"/>
    <col min="3832" max="3832" width="21.7109375" style="93" customWidth="1"/>
    <col min="3833" max="3833" width="9.7109375" style="93" customWidth="1"/>
    <col min="3834" max="3834" width="9.5703125" style="93" customWidth="1"/>
    <col min="3835" max="3837" width="8.85546875" style="93" customWidth="1"/>
    <col min="3838" max="3838" width="10.140625" style="93" customWidth="1"/>
    <col min="3839" max="3839" width="9.85546875" style="93" customWidth="1"/>
    <col min="3840" max="3840" width="9.7109375" style="93" customWidth="1"/>
    <col min="3841" max="3841" width="10.5703125" style="93" customWidth="1"/>
    <col min="3842" max="3843" width="9.7109375" style="93" customWidth="1"/>
    <col min="3844" max="3844" width="8.7109375" style="93" customWidth="1"/>
    <col min="3845" max="4087" width="9.140625" style="93"/>
    <col min="4088" max="4088" width="21.7109375" style="93" customWidth="1"/>
    <col min="4089" max="4089" width="9.7109375" style="93" customWidth="1"/>
    <col min="4090" max="4090" width="9.5703125" style="93" customWidth="1"/>
    <col min="4091" max="4093" width="8.85546875" style="93" customWidth="1"/>
    <col min="4094" max="4094" width="10.140625" style="93" customWidth="1"/>
    <col min="4095" max="4095" width="9.85546875" style="93" customWidth="1"/>
    <col min="4096" max="4096" width="9.7109375" style="93" customWidth="1"/>
    <col min="4097" max="4097" width="10.5703125" style="93" customWidth="1"/>
    <col min="4098" max="4099" width="9.7109375" style="93" customWidth="1"/>
    <col min="4100" max="4100" width="8.7109375" style="93" customWidth="1"/>
    <col min="4101" max="4343" width="9.140625" style="93"/>
    <col min="4344" max="4344" width="21.7109375" style="93" customWidth="1"/>
    <col min="4345" max="4345" width="9.7109375" style="93" customWidth="1"/>
    <col min="4346" max="4346" width="9.5703125" style="93" customWidth="1"/>
    <col min="4347" max="4349" width="8.85546875" style="93" customWidth="1"/>
    <col min="4350" max="4350" width="10.140625" style="93" customWidth="1"/>
    <col min="4351" max="4351" width="9.85546875" style="93" customWidth="1"/>
    <col min="4352" max="4352" width="9.7109375" style="93" customWidth="1"/>
    <col min="4353" max="4353" width="10.5703125" style="93" customWidth="1"/>
    <col min="4354" max="4355" width="9.7109375" style="93" customWidth="1"/>
    <col min="4356" max="4356" width="8.7109375" style="93" customWidth="1"/>
    <col min="4357" max="4599" width="9.140625" style="93"/>
    <col min="4600" max="4600" width="21.7109375" style="93" customWidth="1"/>
    <col min="4601" max="4601" width="9.7109375" style="93" customWidth="1"/>
    <col min="4602" max="4602" width="9.5703125" style="93" customWidth="1"/>
    <col min="4603" max="4605" width="8.85546875" style="93" customWidth="1"/>
    <col min="4606" max="4606" width="10.140625" style="93" customWidth="1"/>
    <col min="4607" max="4607" width="9.85546875" style="93" customWidth="1"/>
    <col min="4608" max="4608" width="9.7109375" style="93" customWidth="1"/>
    <col min="4609" max="4609" width="10.5703125" style="93" customWidth="1"/>
    <col min="4610" max="4611" width="9.7109375" style="93" customWidth="1"/>
    <col min="4612" max="4612" width="8.7109375" style="93" customWidth="1"/>
    <col min="4613" max="4855" width="9.140625" style="93"/>
    <col min="4856" max="4856" width="21.7109375" style="93" customWidth="1"/>
    <col min="4857" max="4857" width="9.7109375" style="93" customWidth="1"/>
    <col min="4858" max="4858" width="9.5703125" style="93" customWidth="1"/>
    <col min="4859" max="4861" width="8.85546875" style="93" customWidth="1"/>
    <col min="4862" max="4862" width="10.140625" style="93" customWidth="1"/>
    <col min="4863" max="4863" width="9.85546875" style="93" customWidth="1"/>
    <col min="4864" max="4864" width="9.7109375" style="93" customWidth="1"/>
    <col min="4865" max="4865" width="10.5703125" style="93" customWidth="1"/>
    <col min="4866" max="4867" width="9.7109375" style="93" customWidth="1"/>
    <col min="4868" max="4868" width="8.7109375" style="93" customWidth="1"/>
    <col min="4869" max="5111" width="9.140625" style="93"/>
    <col min="5112" max="5112" width="21.7109375" style="93" customWidth="1"/>
    <col min="5113" max="5113" width="9.7109375" style="93" customWidth="1"/>
    <col min="5114" max="5114" width="9.5703125" style="93" customWidth="1"/>
    <col min="5115" max="5117" width="8.85546875" style="93" customWidth="1"/>
    <col min="5118" max="5118" width="10.140625" style="93" customWidth="1"/>
    <col min="5119" max="5119" width="9.85546875" style="93" customWidth="1"/>
    <col min="5120" max="5120" width="9.7109375" style="93" customWidth="1"/>
    <col min="5121" max="5121" width="10.5703125" style="93" customWidth="1"/>
    <col min="5122" max="5123" width="9.7109375" style="93" customWidth="1"/>
    <col min="5124" max="5124" width="8.7109375" style="93" customWidth="1"/>
    <col min="5125" max="5367" width="9.140625" style="93"/>
    <col min="5368" max="5368" width="21.7109375" style="93" customWidth="1"/>
    <col min="5369" max="5369" width="9.7109375" style="93" customWidth="1"/>
    <col min="5370" max="5370" width="9.5703125" style="93" customWidth="1"/>
    <col min="5371" max="5373" width="8.85546875" style="93" customWidth="1"/>
    <col min="5374" max="5374" width="10.140625" style="93" customWidth="1"/>
    <col min="5375" max="5375" width="9.85546875" style="93" customWidth="1"/>
    <col min="5376" max="5376" width="9.7109375" style="93" customWidth="1"/>
    <col min="5377" max="5377" width="10.5703125" style="93" customWidth="1"/>
    <col min="5378" max="5379" width="9.7109375" style="93" customWidth="1"/>
    <col min="5380" max="5380" width="8.7109375" style="93" customWidth="1"/>
    <col min="5381" max="5623" width="9.140625" style="93"/>
    <col min="5624" max="5624" width="21.7109375" style="93" customWidth="1"/>
    <col min="5625" max="5625" width="9.7109375" style="93" customWidth="1"/>
    <col min="5626" max="5626" width="9.5703125" style="93" customWidth="1"/>
    <col min="5627" max="5629" width="8.85546875" style="93" customWidth="1"/>
    <col min="5630" max="5630" width="10.140625" style="93" customWidth="1"/>
    <col min="5631" max="5631" width="9.85546875" style="93" customWidth="1"/>
    <col min="5632" max="5632" width="9.7109375" style="93" customWidth="1"/>
    <col min="5633" max="5633" width="10.5703125" style="93" customWidth="1"/>
    <col min="5634" max="5635" width="9.7109375" style="93" customWidth="1"/>
    <col min="5636" max="5636" width="8.7109375" style="93" customWidth="1"/>
    <col min="5637" max="5879" width="9.140625" style="93"/>
    <col min="5880" max="5880" width="21.7109375" style="93" customWidth="1"/>
    <col min="5881" max="5881" width="9.7109375" style="93" customWidth="1"/>
    <col min="5882" max="5882" width="9.5703125" style="93" customWidth="1"/>
    <col min="5883" max="5885" width="8.85546875" style="93" customWidth="1"/>
    <col min="5886" max="5886" width="10.140625" style="93" customWidth="1"/>
    <col min="5887" max="5887" width="9.85546875" style="93" customWidth="1"/>
    <col min="5888" max="5888" width="9.7109375" style="93" customWidth="1"/>
    <col min="5889" max="5889" width="10.5703125" style="93" customWidth="1"/>
    <col min="5890" max="5891" width="9.7109375" style="93" customWidth="1"/>
    <col min="5892" max="5892" width="8.7109375" style="93" customWidth="1"/>
    <col min="5893" max="6135" width="9.140625" style="93"/>
    <col min="6136" max="6136" width="21.7109375" style="93" customWidth="1"/>
    <col min="6137" max="6137" width="9.7109375" style="93" customWidth="1"/>
    <col min="6138" max="6138" width="9.5703125" style="93" customWidth="1"/>
    <col min="6139" max="6141" width="8.85546875" style="93" customWidth="1"/>
    <col min="6142" max="6142" width="10.140625" style="93" customWidth="1"/>
    <col min="6143" max="6143" width="9.85546875" style="93" customWidth="1"/>
    <col min="6144" max="6144" width="9.7109375" style="93" customWidth="1"/>
    <col min="6145" max="6145" width="10.5703125" style="93" customWidth="1"/>
    <col min="6146" max="6147" width="9.7109375" style="93" customWidth="1"/>
    <col min="6148" max="6148" width="8.7109375" style="93" customWidth="1"/>
    <col min="6149" max="6391" width="9.140625" style="93"/>
    <col min="6392" max="6392" width="21.7109375" style="93" customWidth="1"/>
    <col min="6393" max="6393" width="9.7109375" style="93" customWidth="1"/>
    <col min="6394" max="6394" width="9.5703125" style="93" customWidth="1"/>
    <col min="6395" max="6397" width="8.85546875" style="93" customWidth="1"/>
    <col min="6398" max="6398" width="10.140625" style="93" customWidth="1"/>
    <col min="6399" max="6399" width="9.85546875" style="93" customWidth="1"/>
    <col min="6400" max="6400" width="9.7109375" style="93" customWidth="1"/>
    <col min="6401" max="6401" width="10.5703125" style="93" customWidth="1"/>
    <col min="6402" max="6403" width="9.7109375" style="93" customWidth="1"/>
    <col min="6404" max="6404" width="8.7109375" style="93" customWidth="1"/>
    <col min="6405" max="6647" width="9.140625" style="93"/>
    <col min="6648" max="6648" width="21.7109375" style="93" customWidth="1"/>
    <col min="6649" max="6649" width="9.7109375" style="93" customWidth="1"/>
    <col min="6650" max="6650" width="9.5703125" style="93" customWidth="1"/>
    <col min="6651" max="6653" width="8.85546875" style="93" customWidth="1"/>
    <col min="6654" max="6654" width="10.140625" style="93" customWidth="1"/>
    <col min="6655" max="6655" width="9.85546875" style="93" customWidth="1"/>
    <col min="6656" max="6656" width="9.7109375" style="93" customWidth="1"/>
    <col min="6657" max="6657" width="10.5703125" style="93" customWidth="1"/>
    <col min="6658" max="6659" width="9.7109375" style="93" customWidth="1"/>
    <col min="6660" max="6660" width="8.7109375" style="93" customWidth="1"/>
    <col min="6661" max="6903" width="9.140625" style="93"/>
    <col min="6904" max="6904" width="21.7109375" style="93" customWidth="1"/>
    <col min="6905" max="6905" width="9.7109375" style="93" customWidth="1"/>
    <col min="6906" max="6906" width="9.5703125" style="93" customWidth="1"/>
    <col min="6907" max="6909" width="8.85546875" style="93" customWidth="1"/>
    <col min="6910" max="6910" width="10.140625" style="93" customWidth="1"/>
    <col min="6911" max="6911" width="9.85546875" style="93" customWidth="1"/>
    <col min="6912" max="6912" width="9.7109375" style="93" customWidth="1"/>
    <col min="6913" max="6913" width="10.5703125" style="93" customWidth="1"/>
    <col min="6914" max="6915" width="9.7109375" style="93" customWidth="1"/>
    <col min="6916" max="6916" width="8.7109375" style="93" customWidth="1"/>
    <col min="6917" max="7159" width="9.140625" style="93"/>
    <col min="7160" max="7160" width="21.7109375" style="93" customWidth="1"/>
    <col min="7161" max="7161" width="9.7109375" style="93" customWidth="1"/>
    <col min="7162" max="7162" width="9.5703125" style="93" customWidth="1"/>
    <col min="7163" max="7165" width="8.85546875" style="93" customWidth="1"/>
    <col min="7166" max="7166" width="10.140625" style="93" customWidth="1"/>
    <col min="7167" max="7167" width="9.85546875" style="93" customWidth="1"/>
    <col min="7168" max="7168" width="9.7109375" style="93" customWidth="1"/>
    <col min="7169" max="7169" width="10.5703125" style="93" customWidth="1"/>
    <col min="7170" max="7171" width="9.7109375" style="93" customWidth="1"/>
    <col min="7172" max="7172" width="8.7109375" style="93" customWidth="1"/>
    <col min="7173" max="7415" width="9.140625" style="93"/>
    <col min="7416" max="7416" width="21.7109375" style="93" customWidth="1"/>
    <col min="7417" max="7417" width="9.7109375" style="93" customWidth="1"/>
    <col min="7418" max="7418" width="9.5703125" style="93" customWidth="1"/>
    <col min="7419" max="7421" width="8.85546875" style="93" customWidth="1"/>
    <col min="7422" max="7422" width="10.140625" style="93" customWidth="1"/>
    <col min="7423" max="7423" width="9.85546875" style="93" customWidth="1"/>
    <col min="7424" max="7424" width="9.7109375" style="93" customWidth="1"/>
    <col min="7425" max="7425" width="10.5703125" style="93" customWidth="1"/>
    <col min="7426" max="7427" width="9.7109375" style="93" customWidth="1"/>
    <col min="7428" max="7428" width="8.7109375" style="93" customWidth="1"/>
    <col min="7429" max="7671" width="9.140625" style="93"/>
    <col min="7672" max="7672" width="21.7109375" style="93" customWidth="1"/>
    <col min="7673" max="7673" width="9.7109375" style="93" customWidth="1"/>
    <col min="7674" max="7674" width="9.5703125" style="93" customWidth="1"/>
    <col min="7675" max="7677" width="8.85546875" style="93" customWidth="1"/>
    <col min="7678" max="7678" width="10.140625" style="93" customWidth="1"/>
    <col min="7679" max="7679" width="9.85546875" style="93" customWidth="1"/>
    <col min="7680" max="7680" width="9.7109375" style="93" customWidth="1"/>
    <col min="7681" max="7681" width="10.5703125" style="93" customWidth="1"/>
    <col min="7682" max="7683" width="9.7109375" style="93" customWidth="1"/>
    <col min="7684" max="7684" width="8.7109375" style="93" customWidth="1"/>
    <col min="7685" max="7927" width="9.140625" style="93"/>
    <col min="7928" max="7928" width="21.7109375" style="93" customWidth="1"/>
    <col min="7929" max="7929" width="9.7109375" style="93" customWidth="1"/>
    <col min="7930" max="7930" width="9.5703125" style="93" customWidth="1"/>
    <col min="7931" max="7933" width="8.85546875" style="93" customWidth="1"/>
    <col min="7934" max="7934" width="10.140625" style="93" customWidth="1"/>
    <col min="7935" max="7935" width="9.85546875" style="93" customWidth="1"/>
    <col min="7936" max="7936" width="9.7109375" style="93" customWidth="1"/>
    <col min="7937" max="7937" width="10.5703125" style="93" customWidth="1"/>
    <col min="7938" max="7939" width="9.7109375" style="93" customWidth="1"/>
    <col min="7940" max="7940" width="8.7109375" style="93" customWidth="1"/>
    <col min="7941" max="8183" width="9.140625" style="93"/>
    <col min="8184" max="8184" width="21.7109375" style="93" customWidth="1"/>
    <col min="8185" max="8185" width="9.7109375" style="93" customWidth="1"/>
    <col min="8186" max="8186" width="9.5703125" style="93" customWidth="1"/>
    <col min="8187" max="8189" width="8.85546875" style="93" customWidth="1"/>
    <col min="8190" max="8190" width="10.140625" style="93" customWidth="1"/>
    <col min="8191" max="8191" width="9.85546875" style="93" customWidth="1"/>
    <col min="8192" max="8192" width="9.7109375" style="93" customWidth="1"/>
    <col min="8193" max="8193" width="10.5703125" style="93" customWidth="1"/>
    <col min="8194" max="8195" width="9.7109375" style="93" customWidth="1"/>
    <col min="8196" max="8196" width="8.7109375" style="93" customWidth="1"/>
    <col min="8197" max="8439" width="9.140625" style="93"/>
    <col min="8440" max="8440" width="21.7109375" style="93" customWidth="1"/>
    <col min="8441" max="8441" width="9.7109375" style="93" customWidth="1"/>
    <col min="8442" max="8442" width="9.5703125" style="93" customWidth="1"/>
    <col min="8443" max="8445" width="8.85546875" style="93" customWidth="1"/>
    <col min="8446" max="8446" width="10.140625" style="93" customWidth="1"/>
    <col min="8447" max="8447" width="9.85546875" style="93" customWidth="1"/>
    <col min="8448" max="8448" width="9.7109375" style="93" customWidth="1"/>
    <col min="8449" max="8449" width="10.5703125" style="93" customWidth="1"/>
    <col min="8450" max="8451" width="9.7109375" style="93" customWidth="1"/>
    <col min="8452" max="8452" width="8.7109375" style="93" customWidth="1"/>
    <col min="8453" max="8695" width="9.140625" style="93"/>
    <col min="8696" max="8696" width="21.7109375" style="93" customWidth="1"/>
    <col min="8697" max="8697" width="9.7109375" style="93" customWidth="1"/>
    <col min="8698" max="8698" width="9.5703125" style="93" customWidth="1"/>
    <col min="8699" max="8701" width="8.85546875" style="93" customWidth="1"/>
    <col min="8702" max="8702" width="10.140625" style="93" customWidth="1"/>
    <col min="8703" max="8703" width="9.85546875" style="93" customWidth="1"/>
    <col min="8704" max="8704" width="9.7109375" style="93" customWidth="1"/>
    <col min="8705" max="8705" width="10.5703125" style="93" customWidth="1"/>
    <col min="8706" max="8707" width="9.7109375" style="93" customWidth="1"/>
    <col min="8708" max="8708" width="8.7109375" style="93" customWidth="1"/>
    <col min="8709" max="8951" width="9.140625" style="93"/>
    <col min="8952" max="8952" width="21.7109375" style="93" customWidth="1"/>
    <col min="8953" max="8953" width="9.7109375" style="93" customWidth="1"/>
    <col min="8954" max="8954" width="9.5703125" style="93" customWidth="1"/>
    <col min="8955" max="8957" width="8.85546875" style="93" customWidth="1"/>
    <col min="8958" max="8958" width="10.140625" style="93" customWidth="1"/>
    <col min="8959" max="8959" width="9.85546875" style="93" customWidth="1"/>
    <col min="8960" max="8960" width="9.7109375" style="93" customWidth="1"/>
    <col min="8961" max="8961" width="10.5703125" style="93" customWidth="1"/>
    <col min="8962" max="8963" width="9.7109375" style="93" customWidth="1"/>
    <col min="8964" max="8964" width="8.7109375" style="93" customWidth="1"/>
    <col min="8965" max="9207" width="9.140625" style="93"/>
    <col min="9208" max="9208" width="21.7109375" style="93" customWidth="1"/>
    <col min="9209" max="9209" width="9.7109375" style="93" customWidth="1"/>
    <col min="9210" max="9210" width="9.5703125" style="93" customWidth="1"/>
    <col min="9211" max="9213" width="8.85546875" style="93" customWidth="1"/>
    <col min="9214" max="9214" width="10.140625" style="93" customWidth="1"/>
    <col min="9215" max="9215" width="9.85546875" style="93" customWidth="1"/>
    <col min="9216" max="9216" width="9.7109375" style="93" customWidth="1"/>
    <col min="9217" max="9217" width="10.5703125" style="93" customWidth="1"/>
    <col min="9218" max="9219" width="9.7109375" style="93" customWidth="1"/>
    <col min="9220" max="9220" width="8.7109375" style="93" customWidth="1"/>
    <col min="9221" max="9463" width="9.140625" style="93"/>
    <col min="9464" max="9464" width="21.7109375" style="93" customWidth="1"/>
    <col min="9465" max="9465" width="9.7109375" style="93" customWidth="1"/>
    <col min="9466" max="9466" width="9.5703125" style="93" customWidth="1"/>
    <col min="9467" max="9469" width="8.85546875" style="93" customWidth="1"/>
    <col min="9470" max="9470" width="10.140625" style="93" customWidth="1"/>
    <col min="9471" max="9471" width="9.85546875" style="93" customWidth="1"/>
    <col min="9472" max="9472" width="9.7109375" style="93" customWidth="1"/>
    <col min="9473" max="9473" width="10.5703125" style="93" customWidth="1"/>
    <col min="9474" max="9475" width="9.7109375" style="93" customWidth="1"/>
    <col min="9476" max="9476" width="8.7109375" style="93" customWidth="1"/>
    <col min="9477" max="9719" width="9.140625" style="93"/>
    <col min="9720" max="9720" width="21.7109375" style="93" customWidth="1"/>
    <col min="9721" max="9721" width="9.7109375" style="93" customWidth="1"/>
    <col min="9722" max="9722" width="9.5703125" style="93" customWidth="1"/>
    <col min="9723" max="9725" width="8.85546875" style="93" customWidth="1"/>
    <col min="9726" max="9726" width="10.140625" style="93" customWidth="1"/>
    <col min="9727" max="9727" width="9.85546875" style="93" customWidth="1"/>
    <col min="9728" max="9728" width="9.7109375" style="93" customWidth="1"/>
    <col min="9729" max="9729" width="10.5703125" style="93" customWidth="1"/>
    <col min="9730" max="9731" width="9.7109375" style="93" customWidth="1"/>
    <col min="9732" max="9732" width="8.7109375" style="93" customWidth="1"/>
    <col min="9733" max="9975" width="9.140625" style="93"/>
    <col min="9976" max="9976" width="21.7109375" style="93" customWidth="1"/>
    <col min="9977" max="9977" width="9.7109375" style="93" customWidth="1"/>
    <col min="9978" max="9978" width="9.5703125" style="93" customWidth="1"/>
    <col min="9979" max="9981" width="8.85546875" style="93" customWidth="1"/>
    <col min="9982" max="9982" width="10.140625" style="93" customWidth="1"/>
    <col min="9983" max="9983" width="9.85546875" style="93" customWidth="1"/>
    <col min="9984" max="9984" width="9.7109375" style="93" customWidth="1"/>
    <col min="9985" max="9985" width="10.5703125" style="93" customWidth="1"/>
    <col min="9986" max="9987" width="9.7109375" style="93" customWidth="1"/>
    <col min="9988" max="9988" width="8.7109375" style="93" customWidth="1"/>
    <col min="9989" max="10231" width="9.140625" style="93"/>
    <col min="10232" max="10232" width="21.7109375" style="93" customWidth="1"/>
    <col min="10233" max="10233" width="9.7109375" style="93" customWidth="1"/>
    <col min="10234" max="10234" width="9.5703125" style="93" customWidth="1"/>
    <col min="10235" max="10237" width="8.85546875" style="93" customWidth="1"/>
    <col min="10238" max="10238" width="10.140625" style="93" customWidth="1"/>
    <col min="10239" max="10239" width="9.85546875" style="93" customWidth="1"/>
    <col min="10240" max="10240" width="9.7109375" style="93" customWidth="1"/>
    <col min="10241" max="10241" width="10.5703125" style="93" customWidth="1"/>
    <col min="10242" max="10243" width="9.7109375" style="93" customWidth="1"/>
    <col min="10244" max="10244" width="8.7109375" style="93" customWidth="1"/>
    <col min="10245" max="10487" width="9.140625" style="93"/>
    <col min="10488" max="10488" width="21.7109375" style="93" customWidth="1"/>
    <col min="10489" max="10489" width="9.7109375" style="93" customWidth="1"/>
    <col min="10490" max="10490" width="9.5703125" style="93" customWidth="1"/>
    <col min="10491" max="10493" width="8.85546875" style="93" customWidth="1"/>
    <col min="10494" max="10494" width="10.140625" style="93" customWidth="1"/>
    <col min="10495" max="10495" width="9.85546875" style="93" customWidth="1"/>
    <col min="10496" max="10496" width="9.7109375" style="93" customWidth="1"/>
    <col min="10497" max="10497" width="10.5703125" style="93" customWidth="1"/>
    <col min="10498" max="10499" width="9.7109375" style="93" customWidth="1"/>
    <col min="10500" max="10500" width="8.7109375" style="93" customWidth="1"/>
    <col min="10501" max="10743" width="9.140625" style="93"/>
    <col min="10744" max="10744" width="21.7109375" style="93" customWidth="1"/>
    <col min="10745" max="10745" width="9.7109375" style="93" customWidth="1"/>
    <col min="10746" max="10746" width="9.5703125" style="93" customWidth="1"/>
    <col min="10747" max="10749" width="8.85546875" style="93" customWidth="1"/>
    <col min="10750" max="10750" width="10.140625" style="93" customWidth="1"/>
    <col min="10751" max="10751" width="9.85546875" style="93" customWidth="1"/>
    <col min="10752" max="10752" width="9.7109375" style="93" customWidth="1"/>
    <col min="10753" max="10753" width="10.5703125" style="93" customWidth="1"/>
    <col min="10754" max="10755" width="9.7109375" style="93" customWidth="1"/>
    <col min="10756" max="10756" width="8.7109375" style="93" customWidth="1"/>
    <col min="10757" max="10999" width="9.140625" style="93"/>
    <col min="11000" max="11000" width="21.7109375" style="93" customWidth="1"/>
    <col min="11001" max="11001" width="9.7109375" style="93" customWidth="1"/>
    <col min="11002" max="11002" width="9.5703125" style="93" customWidth="1"/>
    <col min="11003" max="11005" width="8.85546875" style="93" customWidth="1"/>
    <col min="11006" max="11006" width="10.140625" style="93" customWidth="1"/>
    <col min="11007" max="11007" width="9.85546875" style="93" customWidth="1"/>
    <col min="11008" max="11008" width="9.7109375" style="93" customWidth="1"/>
    <col min="11009" max="11009" width="10.5703125" style="93" customWidth="1"/>
    <col min="11010" max="11011" width="9.7109375" style="93" customWidth="1"/>
    <col min="11012" max="11012" width="8.7109375" style="93" customWidth="1"/>
    <col min="11013" max="11255" width="9.140625" style="93"/>
    <col min="11256" max="11256" width="21.7109375" style="93" customWidth="1"/>
    <col min="11257" max="11257" width="9.7109375" style="93" customWidth="1"/>
    <col min="11258" max="11258" width="9.5703125" style="93" customWidth="1"/>
    <col min="11259" max="11261" width="8.85546875" style="93" customWidth="1"/>
    <col min="11262" max="11262" width="10.140625" style="93" customWidth="1"/>
    <col min="11263" max="11263" width="9.85546875" style="93" customWidth="1"/>
    <col min="11264" max="11264" width="9.7109375" style="93" customWidth="1"/>
    <col min="11265" max="11265" width="10.5703125" style="93" customWidth="1"/>
    <col min="11266" max="11267" width="9.7109375" style="93" customWidth="1"/>
    <col min="11268" max="11268" width="8.7109375" style="93" customWidth="1"/>
    <col min="11269" max="11511" width="9.140625" style="93"/>
    <col min="11512" max="11512" width="21.7109375" style="93" customWidth="1"/>
    <col min="11513" max="11513" width="9.7109375" style="93" customWidth="1"/>
    <col min="11514" max="11514" width="9.5703125" style="93" customWidth="1"/>
    <col min="11515" max="11517" width="8.85546875" style="93" customWidth="1"/>
    <col min="11518" max="11518" width="10.140625" style="93" customWidth="1"/>
    <col min="11519" max="11519" width="9.85546875" style="93" customWidth="1"/>
    <col min="11520" max="11520" width="9.7109375" style="93" customWidth="1"/>
    <col min="11521" max="11521" width="10.5703125" style="93" customWidth="1"/>
    <col min="11522" max="11523" width="9.7109375" style="93" customWidth="1"/>
    <col min="11524" max="11524" width="8.7109375" style="93" customWidth="1"/>
    <col min="11525" max="11767" width="9.140625" style="93"/>
    <col min="11768" max="11768" width="21.7109375" style="93" customWidth="1"/>
    <col min="11769" max="11769" width="9.7109375" style="93" customWidth="1"/>
    <col min="11770" max="11770" width="9.5703125" style="93" customWidth="1"/>
    <col min="11771" max="11773" width="8.85546875" style="93" customWidth="1"/>
    <col min="11774" max="11774" width="10.140625" style="93" customWidth="1"/>
    <col min="11775" max="11775" width="9.85546875" style="93" customWidth="1"/>
    <col min="11776" max="11776" width="9.7109375" style="93" customWidth="1"/>
    <col min="11777" max="11777" width="10.5703125" style="93" customWidth="1"/>
    <col min="11778" max="11779" width="9.7109375" style="93" customWidth="1"/>
    <col min="11780" max="11780" width="8.7109375" style="93" customWidth="1"/>
    <col min="11781" max="12023" width="9.140625" style="93"/>
    <col min="12024" max="12024" width="21.7109375" style="93" customWidth="1"/>
    <col min="12025" max="12025" width="9.7109375" style="93" customWidth="1"/>
    <col min="12026" max="12026" width="9.5703125" style="93" customWidth="1"/>
    <col min="12027" max="12029" width="8.85546875" style="93" customWidth="1"/>
    <col min="12030" max="12030" width="10.140625" style="93" customWidth="1"/>
    <col min="12031" max="12031" width="9.85546875" style="93" customWidth="1"/>
    <col min="12032" max="12032" width="9.7109375" style="93" customWidth="1"/>
    <col min="12033" max="12033" width="10.5703125" style="93" customWidth="1"/>
    <col min="12034" max="12035" width="9.7109375" style="93" customWidth="1"/>
    <col min="12036" max="12036" width="8.7109375" style="93" customWidth="1"/>
    <col min="12037" max="12279" width="9.140625" style="93"/>
    <col min="12280" max="12280" width="21.7109375" style="93" customWidth="1"/>
    <col min="12281" max="12281" width="9.7109375" style="93" customWidth="1"/>
    <col min="12282" max="12282" width="9.5703125" style="93" customWidth="1"/>
    <col min="12283" max="12285" width="8.85546875" style="93" customWidth="1"/>
    <col min="12286" max="12286" width="10.140625" style="93" customWidth="1"/>
    <col min="12287" max="12287" width="9.85546875" style="93" customWidth="1"/>
    <col min="12288" max="12288" width="9.7109375" style="93" customWidth="1"/>
    <col min="12289" max="12289" width="10.5703125" style="93" customWidth="1"/>
    <col min="12290" max="12291" width="9.7109375" style="93" customWidth="1"/>
    <col min="12292" max="12292" width="8.7109375" style="93" customWidth="1"/>
    <col min="12293" max="12535" width="9.140625" style="93"/>
    <col min="12536" max="12536" width="21.7109375" style="93" customWidth="1"/>
    <col min="12537" max="12537" width="9.7109375" style="93" customWidth="1"/>
    <col min="12538" max="12538" width="9.5703125" style="93" customWidth="1"/>
    <col min="12539" max="12541" width="8.85546875" style="93" customWidth="1"/>
    <col min="12542" max="12542" width="10.140625" style="93" customWidth="1"/>
    <col min="12543" max="12543" width="9.85546875" style="93" customWidth="1"/>
    <col min="12544" max="12544" width="9.7109375" style="93" customWidth="1"/>
    <col min="12545" max="12545" width="10.5703125" style="93" customWidth="1"/>
    <col min="12546" max="12547" width="9.7109375" style="93" customWidth="1"/>
    <col min="12548" max="12548" width="8.7109375" style="93" customWidth="1"/>
    <col min="12549" max="12791" width="9.140625" style="93"/>
    <col min="12792" max="12792" width="21.7109375" style="93" customWidth="1"/>
    <col min="12793" max="12793" width="9.7109375" style="93" customWidth="1"/>
    <col min="12794" max="12794" width="9.5703125" style="93" customWidth="1"/>
    <col min="12795" max="12797" width="8.85546875" style="93" customWidth="1"/>
    <col min="12798" max="12798" width="10.140625" style="93" customWidth="1"/>
    <col min="12799" max="12799" width="9.85546875" style="93" customWidth="1"/>
    <col min="12800" max="12800" width="9.7109375" style="93" customWidth="1"/>
    <col min="12801" max="12801" width="10.5703125" style="93" customWidth="1"/>
    <col min="12802" max="12803" width="9.7109375" style="93" customWidth="1"/>
    <col min="12804" max="12804" width="8.7109375" style="93" customWidth="1"/>
    <col min="12805" max="13047" width="9.140625" style="93"/>
    <col min="13048" max="13048" width="21.7109375" style="93" customWidth="1"/>
    <col min="13049" max="13049" width="9.7109375" style="93" customWidth="1"/>
    <col min="13050" max="13050" width="9.5703125" style="93" customWidth="1"/>
    <col min="13051" max="13053" width="8.85546875" style="93" customWidth="1"/>
    <col min="13054" max="13054" width="10.140625" style="93" customWidth="1"/>
    <col min="13055" max="13055" width="9.85546875" style="93" customWidth="1"/>
    <col min="13056" max="13056" width="9.7109375" style="93" customWidth="1"/>
    <col min="13057" max="13057" width="10.5703125" style="93" customWidth="1"/>
    <col min="13058" max="13059" width="9.7109375" style="93" customWidth="1"/>
    <col min="13060" max="13060" width="8.7109375" style="93" customWidth="1"/>
    <col min="13061" max="13303" width="9.140625" style="93"/>
    <col min="13304" max="13304" width="21.7109375" style="93" customWidth="1"/>
    <col min="13305" max="13305" width="9.7109375" style="93" customWidth="1"/>
    <col min="13306" max="13306" width="9.5703125" style="93" customWidth="1"/>
    <col min="13307" max="13309" width="8.85546875" style="93" customWidth="1"/>
    <col min="13310" max="13310" width="10.140625" style="93" customWidth="1"/>
    <col min="13311" max="13311" width="9.85546875" style="93" customWidth="1"/>
    <col min="13312" max="13312" width="9.7109375" style="93" customWidth="1"/>
    <col min="13313" max="13313" width="10.5703125" style="93" customWidth="1"/>
    <col min="13314" max="13315" width="9.7109375" style="93" customWidth="1"/>
    <col min="13316" max="13316" width="8.7109375" style="93" customWidth="1"/>
    <col min="13317" max="13559" width="9.140625" style="93"/>
    <col min="13560" max="13560" width="21.7109375" style="93" customWidth="1"/>
    <col min="13561" max="13561" width="9.7109375" style="93" customWidth="1"/>
    <col min="13562" max="13562" width="9.5703125" style="93" customWidth="1"/>
    <col min="13563" max="13565" width="8.85546875" style="93" customWidth="1"/>
    <col min="13566" max="13566" width="10.140625" style="93" customWidth="1"/>
    <col min="13567" max="13567" width="9.85546875" style="93" customWidth="1"/>
    <col min="13568" max="13568" width="9.7109375" style="93" customWidth="1"/>
    <col min="13569" max="13569" width="10.5703125" style="93" customWidth="1"/>
    <col min="13570" max="13571" width="9.7109375" style="93" customWidth="1"/>
    <col min="13572" max="13572" width="8.7109375" style="93" customWidth="1"/>
    <col min="13573" max="13815" width="9.140625" style="93"/>
    <col min="13816" max="13816" width="21.7109375" style="93" customWidth="1"/>
    <col min="13817" max="13817" width="9.7109375" style="93" customWidth="1"/>
    <col min="13818" max="13818" width="9.5703125" style="93" customWidth="1"/>
    <col min="13819" max="13821" width="8.85546875" style="93" customWidth="1"/>
    <col min="13822" max="13822" width="10.140625" style="93" customWidth="1"/>
    <col min="13823" max="13823" width="9.85546875" style="93" customWidth="1"/>
    <col min="13824" max="13824" width="9.7109375" style="93" customWidth="1"/>
    <col min="13825" max="13825" width="10.5703125" style="93" customWidth="1"/>
    <col min="13826" max="13827" width="9.7109375" style="93" customWidth="1"/>
    <col min="13828" max="13828" width="8.7109375" style="93" customWidth="1"/>
    <col min="13829" max="14071" width="9.140625" style="93"/>
    <col min="14072" max="14072" width="21.7109375" style="93" customWidth="1"/>
    <col min="14073" max="14073" width="9.7109375" style="93" customWidth="1"/>
    <col min="14074" max="14074" width="9.5703125" style="93" customWidth="1"/>
    <col min="14075" max="14077" width="8.85546875" style="93" customWidth="1"/>
    <col min="14078" max="14078" width="10.140625" style="93" customWidth="1"/>
    <col min="14079" max="14079" width="9.85546875" style="93" customWidth="1"/>
    <col min="14080" max="14080" width="9.7109375" style="93" customWidth="1"/>
    <col min="14081" max="14081" width="10.5703125" style="93" customWidth="1"/>
    <col min="14082" max="14083" width="9.7109375" style="93" customWidth="1"/>
    <col min="14084" max="14084" width="8.7109375" style="93" customWidth="1"/>
    <col min="14085" max="14327" width="9.140625" style="93"/>
    <col min="14328" max="14328" width="21.7109375" style="93" customWidth="1"/>
    <col min="14329" max="14329" width="9.7109375" style="93" customWidth="1"/>
    <col min="14330" max="14330" width="9.5703125" style="93" customWidth="1"/>
    <col min="14331" max="14333" width="8.85546875" style="93" customWidth="1"/>
    <col min="14334" max="14334" width="10.140625" style="93" customWidth="1"/>
    <col min="14335" max="14335" width="9.85546875" style="93" customWidth="1"/>
    <col min="14336" max="14336" width="9.7109375" style="93" customWidth="1"/>
    <col min="14337" max="14337" width="10.5703125" style="93" customWidth="1"/>
    <col min="14338" max="14339" width="9.7109375" style="93" customWidth="1"/>
    <col min="14340" max="14340" width="8.7109375" style="93" customWidth="1"/>
    <col min="14341" max="14583" width="9.140625" style="93"/>
    <col min="14584" max="14584" width="21.7109375" style="93" customWidth="1"/>
    <col min="14585" max="14585" width="9.7109375" style="93" customWidth="1"/>
    <col min="14586" max="14586" width="9.5703125" style="93" customWidth="1"/>
    <col min="14587" max="14589" width="8.85546875" style="93" customWidth="1"/>
    <col min="14590" max="14590" width="10.140625" style="93" customWidth="1"/>
    <col min="14591" max="14591" width="9.85546875" style="93" customWidth="1"/>
    <col min="14592" max="14592" width="9.7109375" style="93" customWidth="1"/>
    <col min="14593" max="14593" width="10.5703125" style="93" customWidth="1"/>
    <col min="14594" max="14595" width="9.7109375" style="93" customWidth="1"/>
    <col min="14596" max="14596" width="8.7109375" style="93" customWidth="1"/>
    <col min="14597" max="14839" width="9.140625" style="93"/>
    <col min="14840" max="14840" width="21.7109375" style="93" customWidth="1"/>
    <col min="14841" max="14841" width="9.7109375" style="93" customWidth="1"/>
    <col min="14842" max="14842" width="9.5703125" style="93" customWidth="1"/>
    <col min="14843" max="14845" width="8.85546875" style="93" customWidth="1"/>
    <col min="14846" max="14846" width="10.140625" style="93" customWidth="1"/>
    <col min="14847" max="14847" width="9.85546875" style="93" customWidth="1"/>
    <col min="14848" max="14848" width="9.7109375" style="93" customWidth="1"/>
    <col min="14849" max="14849" width="10.5703125" style="93" customWidth="1"/>
    <col min="14850" max="14851" width="9.7109375" style="93" customWidth="1"/>
    <col min="14852" max="14852" width="8.7109375" style="93" customWidth="1"/>
    <col min="14853" max="15095" width="9.140625" style="93"/>
    <col min="15096" max="15096" width="21.7109375" style="93" customWidth="1"/>
    <col min="15097" max="15097" width="9.7109375" style="93" customWidth="1"/>
    <col min="15098" max="15098" width="9.5703125" style="93" customWidth="1"/>
    <col min="15099" max="15101" width="8.85546875" style="93" customWidth="1"/>
    <col min="15102" max="15102" width="10.140625" style="93" customWidth="1"/>
    <col min="15103" max="15103" width="9.85546875" style="93" customWidth="1"/>
    <col min="15104" max="15104" width="9.7109375" style="93" customWidth="1"/>
    <col min="15105" max="15105" width="10.5703125" style="93" customWidth="1"/>
    <col min="15106" max="15107" width="9.7109375" style="93" customWidth="1"/>
    <col min="15108" max="15108" width="8.7109375" style="93" customWidth="1"/>
    <col min="15109" max="15351" width="9.140625" style="93"/>
    <col min="15352" max="15352" width="21.7109375" style="93" customWidth="1"/>
    <col min="15353" max="15353" width="9.7109375" style="93" customWidth="1"/>
    <col min="15354" max="15354" width="9.5703125" style="93" customWidth="1"/>
    <col min="15355" max="15357" width="8.85546875" style="93" customWidth="1"/>
    <col min="15358" max="15358" width="10.140625" style="93" customWidth="1"/>
    <col min="15359" max="15359" width="9.85546875" style="93" customWidth="1"/>
    <col min="15360" max="15360" width="9.7109375" style="93" customWidth="1"/>
    <col min="15361" max="15361" width="10.5703125" style="93" customWidth="1"/>
    <col min="15362" max="15363" width="9.7109375" style="93" customWidth="1"/>
    <col min="15364" max="15364" width="8.7109375" style="93" customWidth="1"/>
    <col min="15365" max="15607" width="9.140625" style="93"/>
    <col min="15608" max="15608" width="21.7109375" style="93" customWidth="1"/>
    <col min="15609" max="15609" width="9.7109375" style="93" customWidth="1"/>
    <col min="15610" max="15610" width="9.5703125" style="93" customWidth="1"/>
    <col min="15611" max="15613" width="8.85546875" style="93" customWidth="1"/>
    <col min="15614" max="15614" width="10.140625" style="93" customWidth="1"/>
    <col min="15615" max="15615" width="9.85546875" style="93" customWidth="1"/>
    <col min="15616" max="15616" width="9.7109375" style="93" customWidth="1"/>
    <col min="15617" max="15617" width="10.5703125" style="93" customWidth="1"/>
    <col min="15618" max="15619" width="9.7109375" style="93" customWidth="1"/>
    <col min="15620" max="15620" width="8.7109375" style="93" customWidth="1"/>
    <col min="15621" max="15863" width="9.140625" style="93"/>
    <col min="15864" max="15864" width="21.7109375" style="93" customWidth="1"/>
    <col min="15865" max="15865" width="9.7109375" style="93" customWidth="1"/>
    <col min="15866" max="15866" width="9.5703125" style="93" customWidth="1"/>
    <col min="15867" max="15869" width="8.85546875" style="93" customWidth="1"/>
    <col min="15870" max="15870" width="10.140625" style="93" customWidth="1"/>
    <col min="15871" max="15871" width="9.85546875" style="93" customWidth="1"/>
    <col min="15872" max="15872" width="9.7109375" style="93" customWidth="1"/>
    <col min="15873" max="15873" width="10.5703125" style="93" customWidth="1"/>
    <col min="15874" max="15875" width="9.7109375" style="93" customWidth="1"/>
    <col min="15876" max="15876" width="8.7109375" style="93" customWidth="1"/>
    <col min="15877" max="16119" width="9.140625" style="93"/>
    <col min="16120" max="16120" width="21.7109375" style="93" customWidth="1"/>
    <col min="16121" max="16121" width="9.7109375" style="93" customWidth="1"/>
    <col min="16122" max="16122" width="9.5703125" style="93" customWidth="1"/>
    <col min="16123" max="16125" width="8.85546875" style="93" customWidth="1"/>
    <col min="16126" max="16126" width="10.140625" style="93" customWidth="1"/>
    <col min="16127" max="16127" width="9.85546875" style="93" customWidth="1"/>
    <col min="16128" max="16128" width="9.7109375" style="93" customWidth="1"/>
    <col min="16129" max="16129" width="10.5703125" style="93" customWidth="1"/>
    <col min="16130" max="16131" width="9.7109375" style="93" customWidth="1"/>
    <col min="16132" max="16132" width="8.7109375" style="93" customWidth="1"/>
    <col min="16133" max="16384" width="9.140625" style="93"/>
  </cols>
  <sheetData>
    <row r="1" spans="1:22" ht="29.25" customHeight="1">
      <c r="A1" s="413" t="s">
        <v>150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2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P2" s="95" t="s">
        <v>101</v>
      </c>
    </row>
    <row r="3" spans="1:22" ht="14.25" customHeight="1">
      <c r="A3" s="387"/>
      <c r="B3" s="385" t="s">
        <v>113</v>
      </c>
      <c r="C3" s="385"/>
      <c r="D3" s="385"/>
      <c r="E3" s="386" t="s">
        <v>59</v>
      </c>
      <c r="F3" s="388"/>
      <c r="G3" s="388"/>
      <c r="H3" s="388"/>
      <c r="I3" s="388"/>
      <c r="J3" s="388"/>
      <c r="K3" s="379" t="s">
        <v>123</v>
      </c>
      <c r="L3" s="380"/>
      <c r="M3" s="381"/>
      <c r="N3" s="385" t="s">
        <v>60</v>
      </c>
      <c r="O3" s="385"/>
      <c r="P3" s="386"/>
      <c r="Q3" s="96"/>
    </row>
    <row r="4" spans="1:22" ht="35.25" customHeight="1">
      <c r="A4" s="387"/>
      <c r="B4" s="385"/>
      <c r="C4" s="385"/>
      <c r="D4" s="385"/>
      <c r="E4" s="385" t="s">
        <v>58</v>
      </c>
      <c r="F4" s="385"/>
      <c r="G4" s="385"/>
      <c r="H4" s="385" t="s">
        <v>57</v>
      </c>
      <c r="I4" s="385"/>
      <c r="J4" s="385"/>
      <c r="K4" s="382"/>
      <c r="L4" s="383"/>
      <c r="M4" s="384"/>
      <c r="N4" s="385"/>
      <c r="O4" s="385"/>
      <c r="P4" s="386"/>
      <c r="Q4" s="96"/>
    </row>
    <row r="5" spans="1:22" ht="36" customHeight="1">
      <c r="A5" s="387"/>
      <c r="B5" s="256" t="s">
        <v>144</v>
      </c>
      <c r="C5" s="256" t="s">
        <v>112</v>
      </c>
      <c r="D5" s="367" t="s">
        <v>148</v>
      </c>
      <c r="E5" s="256" t="s">
        <v>144</v>
      </c>
      <c r="F5" s="256" t="s">
        <v>112</v>
      </c>
      <c r="G5" s="256" t="s">
        <v>148</v>
      </c>
      <c r="H5" s="256" t="s">
        <v>144</v>
      </c>
      <c r="I5" s="256" t="s">
        <v>112</v>
      </c>
      <c r="J5" s="256" t="s">
        <v>148</v>
      </c>
      <c r="K5" s="256" t="s">
        <v>144</v>
      </c>
      <c r="L5" s="256" t="s">
        <v>112</v>
      </c>
      <c r="M5" s="256" t="s">
        <v>148</v>
      </c>
      <c r="N5" s="256" t="s">
        <v>144</v>
      </c>
      <c r="O5" s="256" t="s">
        <v>112</v>
      </c>
      <c r="P5" s="257" t="s">
        <v>148</v>
      </c>
      <c r="Q5" s="96"/>
    </row>
    <row r="6" spans="1:22">
      <c r="A6" s="51" t="s">
        <v>64</v>
      </c>
      <c r="B6" s="355">
        <f>SUM(B7:B26)</f>
        <v>541190</v>
      </c>
      <c r="C6" s="355">
        <f>SUM(C7:C26)</f>
        <v>561206</v>
      </c>
      <c r="D6" s="307">
        <f>B6/C6*100</f>
        <v>96.43339522385719</v>
      </c>
      <c r="E6" s="355">
        <f>SUM(E7:E26)</f>
        <v>40862</v>
      </c>
      <c r="F6" s="355">
        <f>SUM(F7:F26)</f>
        <v>55726</v>
      </c>
      <c r="G6" s="307">
        <f>E6/F6*100</f>
        <v>73.326633887233967</v>
      </c>
      <c r="H6" s="355">
        <f>SUM(H7:H26)</f>
        <v>500328</v>
      </c>
      <c r="I6" s="355">
        <f>SUM(I7:I26)</f>
        <v>505480</v>
      </c>
      <c r="J6" s="307">
        <f>H6/I6*100</f>
        <v>98.980770752552033</v>
      </c>
      <c r="K6" s="355">
        <f>SUM(K7:K26)</f>
        <v>1382506</v>
      </c>
      <c r="L6" s="355">
        <f>SUM(L7:L26)</f>
        <v>1464480</v>
      </c>
      <c r="M6" s="307">
        <f>K6/L6*100</f>
        <v>94.402518300010925</v>
      </c>
      <c r="N6" s="355">
        <f>SUM(N7:N26)</f>
        <v>1923696</v>
      </c>
      <c r="O6" s="355">
        <f>SUM(O7:O26)</f>
        <v>2025686</v>
      </c>
      <c r="P6" s="307">
        <f>N6/O6*100</f>
        <v>94.96516241905212</v>
      </c>
      <c r="Q6" s="237"/>
      <c r="R6" s="237"/>
      <c r="S6" s="233"/>
      <c r="T6" s="237"/>
      <c r="U6" s="237"/>
      <c r="V6" s="233"/>
    </row>
    <row r="7" spans="1:22">
      <c r="A7" s="56" t="s">
        <v>65</v>
      </c>
      <c r="B7" s="356">
        <f>E7+H7</f>
        <v>82654</v>
      </c>
      <c r="C7" s="356">
        <f>F7+I7</f>
        <v>85606</v>
      </c>
      <c r="D7" s="307">
        <f t="shared" ref="D7:D26" si="0">B7/C7*100</f>
        <v>96.551643576384834</v>
      </c>
      <c r="E7" s="291">
        <v>383</v>
      </c>
      <c r="F7" s="291">
        <v>460</v>
      </c>
      <c r="G7" s="307">
        <f t="shared" ref="G7:G21" si="1">E7/F7*100</f>
        <v>83.260869565217391</v>
      </c>
      <c r="H7" s="291">
        <v>82271</v>
      </c>
      <c r="I7" s="291">
        <v>85146</v>
      </c>
      <c r="J7" s="307">
        <f t="shared" ref="J7:J26" si="2">H7/I7*100</f>
        <v>96.623446785521338</v>
      </c>
      <c r="K7" s="291">
        <v>57806</v>
      </c>
      <c r="L7" s="291">
        <v>62795</v>
      </c>
      <c r="M7" s="307">
        <f t="shared" ref="M7:M26" si="3">K7/L7*100</f>
        <v>92.055099928338251</v>
      </c>
      <c r="N7" s="291">
        <f>E7+H7+K7</f>
        <v>140460</v>
      </c>
      <c r="O7" s="291">
        <f>F7+I7+L7</f>
        <v>148401</v>
      </c>
      <c r="P7" s="307">
        <f t="shared" ref="P7:P26" si="4">N7/O7*100</f>
        <v>94.648957891119338</v>
      </c>
      <c r="Q7" s="237"/>
      <c r="R7" s="237"/>
      <c r="S7" s="233"/>
      <c r="T7" s="237"/>
      <c r="U7" s="237"/>
      <c r="V7" s="233"/>
    </row>
    <row r="8" spans="1:22">
      <c r="A8" s="57" t="s">
        <v>66</v>
      </c>
      <c r="B8" s="356">
        <f t="shared" ref="B8:B22" si="5">E8+H8</f>
        <v>6299</v>
      </c>
      <c r="C8" s="356">
        <f t="shared" ref="C8:C21" si="6">F8+I8</f>
        <v>4960</v>
      </c>
      <c r="D8" s="307">
        <f t="shared" si="0"/>
        <v>126.99596774193549</v>
      </c>
      <c r="E8" s="291">
        <v>1270</v>
      </c>
      <c r="F8" s="291">
        <v>799</v>
      </c>
      <c r="G8" s="307">
        <f t="shared" si="1"/>
        <v>158.94868585732164</v>
      </c>
      <c r="H8" s="291">
        <v>5029</v>
      </c>
      <c r="I8" s="291">
        <v>4161</v>
      </c>
      <c r="J8" s="307">
        <f t="shared" si="2"/>
        <v>120.86037010334054</v>
      </c>
      <c r="K8" s="291">
        <v>52014</v>
      </c>
      <c r="L8" s="291">
        <v>46665</v>
      </c>
      <c r="M8" s="307">
        <f t="shared" si="3"/>
        <v>111.46255223400836</v>
      </c>
      <c r="N8" s="291">
        <f t="shared" ref="N8:O22" si="7">E8+H8+K8</f>
        <v>58313</v>
      </c>
      <c r="O8" s="291">
        <f t="shared" si="7"/>
        <v>51625</v>
      </c>
      <c r="P8" s="307">
        <f t="shared" si="4"/>
        <v>112.95496368038739</v>
      </c>
      <c r="Q8" s="237"/>
      <c r="R8" s="237"/>
      <c r="S8" s="233"/>
      <c r="T8" s="237"/>
      <c r="U8" s="237"/>
      <c r="V8" s="233"/>
    </row>
    <row r="9" spans="1:22">
      <c r="A9" s="57" t="s">
        <v>67</v>
      </c>
      <c r="B9" s="356">
        <f t="shared" si="5"/>
        <v>53551</v>
      </c>
      <c r="C9" s="356">
        <f t="shared" si="6"/>
        <v>50634</v>
      </c>
      <c r="D9" s="307">
        <f t="shared" si="0"/>
        <v>105.76095113955051</v>
      </c>
      <c r="E9" s="291">
        <v>8350</v>
      </c>
      <c r="F9" s="291">
        <v>7808</v>
      </c>
      <c r="G9" s="307">
        <f t="shared" si="1"/>
        <v>106.94159836065573</v>
      </c>
      <c r="H9" s="291">
        <v>45201</v>
      </c>
      <c r="I9" s="291">
        <v>42826</v>
      </c>
      <c r="J9" s="307">
        <f t="shared" si="2"/>
        <v>105.54569653948536</v>
      </c>
      <c r="K9" s="291">
        <v>122777</v>
      </c>
      <c r="L9" s="291">
        <v>117750</v>
      </c>
      <c r="M9" s="307">
        <f t="shared" si="3"/>
        <v>104.2692144373673</v>
      </c>
      <c r="N9" s="291">
        <f t="shared" si="7"/>
        <v>176328</v>
      </c>
      <c r="O9" s="291">
        <f t="shared" si="7"/>
        <v>168384</v>
      </c>
      <c r="P9" s="307">
        <f t="shared" si="4"/>
        <v>104.71778791334094</v>
      </c>
      <c r="Q9" s="237"/>
      <c r="R9" s="237"/>
      <c r="S9" s="233"/>
      <c r="T9" s="237"/>
      <c r="U9" s="237"/>
      <c r="V9" s="233"/>
    </row>
    <row r="10" spans="1:22">
      <c r="A10" s="57" t="s">
        <v>68</v>
      </c>
      <c r="B10" s="356">
        <f t="shared" si="5"/>
        <v>41917</v>
      </c>
      <c r="C10" s="356">
        <f t="shared" si="6"/>
        <v>59733</v>
      </c>
      <c r="D10" s="307">
        <f t="shared" si="0"/>
        <v>70.173940702794098</v>
      </c>
      <c r="E10" s="291">
        <v>246</v>
      </c>
      <c r="F10" s="291">
        <v>131</v>
      </c>
      <c r="G10" s="307">
        <f t="shared" si="1"/>
        <v>187.78625954198475</v>
      </c>
      <c r="H10" s="291">
        <v>41671</v>
      </c>
      <c r="I10" s="291">
        <v>59602</v>
      </c>
      <c r="J10" s="307">
        <f t="shared" si="2"/>
        <v>69.915439079225521</v>
      </c>
      <c r="K10" s="291">
        <v>83749</v>
      </c>
      <c r="L10" s="291">
        <v>123832</v>
      </c>
      <c r="M10" s="307">
        <f t="shared" si="3"/>
        <v>67.631145422830926</v>
      </c>
      <c r="N10" s="291">
        <f t="shared" si="7"/>
        <v>125666</v>
      </c>
      <c r="O10" s="291">
        <f t="shared" si="7"/>
        <v>183565</v>
      </c>
      <c r="P10" s="307">
        <f t="shared" si="4"/>
        <v>68.458584152752437</v>
      </c>
      <c r="Q10" s="237"/>
      <c r="R10" s="237"/>
      <c r="S10" s="233"/>
      <c r="T10" s="237"/>
      <c r="U10" s="237"/>
      <c r="V10" s="233"/>
    </row>
    <row r="11" spans="1:22">
      <c r="A11" s="57" t="s">
        <v>69</v>
      </c>
      <c r="B11" s="356">
        <f t="shared" si="5"/>
        <v>5428</v>
      </c>
      <c r="C11" s="356">
        <f t="shared" si="6"/>
        <v>4009</v>
      </c>
      <c r="D11" s="307">
        <f t="shared" si="0"/>
        <v>135.39536043901222</v>
      </c>
      <c r="E11" s="291">
        <v>1015</v>
      </c>
      <c r="F11" s="291">
        <v>12</v>
      </c>
      <c r="G11" s="307">
        <f t="shared" si="1"/>
        <v>8458.3333333333321</v>
      </c>
      <c r="H11" s="291">
        <v>4413</v>
      </c>
      <c r="I11" s="291">
        <v>3997</v>
      </c>
      <c r="J11" s="307">
        <f t="shared" si="2"/>
        <v>110.40780585439079</v>
      </c>
      <c r="K11" s="291">
        <v>12255</v>
      </c>
      <c r="L11" s="291">
        <v>14390</v>
      </c>
      <c r="M11" s="307">
        <f t="shared" si="3"/>
        <v>85.163307852675473</v>
      </c>
      <c r="N11" s="291">
        <f t="shared" si="7"/>
        <v>17683</v>
      </c>
      <c r="O11" s="291">
        <f t="shared" si="7"/>
        <v>18399</v>
      </c>
      <c r="P11" s="307">
        <f t="shared" si="4"/>
        <v>96.10848415674765</v>
      </c>
      <c r="Q11" s="237"/>
      <c r="R11" s="237"/>
      <c r="S11" s="233"/>
      <c r="T11" s="237"/>
      <c r="U11" s="237"/>
      <c r="V11" s="233"/>
    </row>
    <row r="12" spans="1:22">
      <c r="A12" s="57" t="s">
        <v>70</v>
      </c>
      <c r="B12" s="356">
        <f t="shared" si="5"/>
        <v>54803</v>
      </c>
      <c r="C12" s="356">
        <f t="shared" si="6"/>
        <v>53473</v>
      </c>
      <c r="D12" s="307">
        <f t="shared" si="0"/>
        <v>102.48723654928655</v>
      </c>
      <c r="E12" s="291">
        <v>1362</v>
      </c>
      <c r="F12" s="291">
        <v>1820</v>
      </c>
      <c r="G12" s="307">
        <f t="shared" si="1"/>
        <v>74.835164835164832</v>
      </c>
      <c r="H12" s="291">
        <v>53441</v>
      </c>
      <c r="I12" s="291">
        <v>51653</v>
      </c>
      <c r="J12" s="307">
        <f t="shared" si="2"/>
        <v>103.46156079995355</v>
      </c>
      <c r="K12" s="291">
        <v>71230</v>
      </c>
      <c r="L12" s="291">
        <v>68511</v>
      </c>
      <c r="M12" s="307">
        <f t="shared" si="3"/>
        <v>103.96870575528017</v>
      </c>
      <c r="N12" s="291">
        <f t="shared" si="7"/>
        <v>126033</v>
      </c>
      <c r="O12" s="291">
        <f t="shared" si="7"/>
        <v>121984</v>
      </c>
      <c r="P12" s="307">
        <f t="shared" si="4"/>
        <v>103.31928777544597</v>
      </c>
      <c r="Q12" s="237"/>
      <c r="R12" s="237"/>
      <c r="S12" s="233"/>
      <c r="T12" s="237"/>
      <c r="U12" s="237"/>
      <c r="V12" s="233"/>
    </row>
    <row r="13" spans="1:22">
      <c r="A13" s="57" t="s">
        <v>71</v>
      </c>
      <c r="B13" s="356">
        <f t="shared" si="5"/>
        <v>74341</v>
      </c>
      <c r="C13" s="356">
        <f t="shared" si="6"/>
        <v>77587</v>
      </c>
      <c r="D13" s="307">
        <f t="shared" si="0"/>
        <v>95.816309433281347</v>
      </c>
      <c r="E13" s="291">
        <v>218</v>
      </c>
      <c r="F13" s="291">
        <v>5922</v>
      </c>
      <c r="G13" s="307">
        <f t="shared" si="1"/>
        <v>3.6811887875717662</v>
      </c>
      <c r="H13" s="291">
        <v>74123</v>
      </c>
      <c r="I13" s="291">
        <v>71665</v>
      </c>
      <c r="J13" s="307">
        <f t="shared" si="2"/>
        <v>103.42984720574897</v>
      </c>
      <c r="K13" s="291">
        <v>167145</v>
      </c>
      <c r="L13" s="291">
        <v>164686</v>
      </c>
      <c r="M13" s="307">
        <f t="shared" si="3"/>
        <v>101.49314452958964</v>
      </c>
      <c r="N13" s="291">
        <f t="shared" si="7"/>
        <v>241486</v>
      </c>
      <c r="O13" s="291">
        <f t="shared" si="7"/>
        <v>242273</v>
      </c>
      <c r="P13" s="307">
        <f t="shared" si="4"/>
        <v>99.675159840345401</v>
      </c>
      <c r="Q13" s="237"/>
      <c r="R13" s="237"/>
      <c r="S13" s="233"/>
      <c r="T13" s="237"/>
      <c r="U13" s="237"/>
      <c r="V13" s="233"/>
    </row>
    <row r="14" spans="1:22">
      <c r="A14" s="57" t="s">
        <v>72</v>
      </c>
      <c r="B14" s="356">
        <f t="shared" si="5"/>
        <v>39821</v>
      </c>
      <c r="C14" s="356">
        <f t="shared" si="6"/>
        <v>40601</v>
      </c>
      <c r="D14" s="307">
        <f t="shared" si="0"/>
        <v>98.078865052584902</v>
      </c>
      <c r="E14" s="291">
        <v>2020</v>
      </c>
      <c r="F14" s="291">
        <v>4197</v>
      </c>
      <c r="G14" s="307">
        <f t="shared" si="1"/>
        <v>48.129616392661426</v>
      </c>
      <c r="H14" s="291">
        <v>37801</v>
      </c>
      <c r="I14" s="291">
        <v>36404</v>
      </c>
      <c r="J14" s="307">
        <f t="shared" si="2"/>
        <v>103.8374903856719</v>
      </c>
      <c r="K14" s="291">
        <v>104679</v>
      </c>
      <c r="L14" s="291">
        <v>108152</v>
      </c>
      <c r="M14" s="307">
        <f t="shared" si="3"/>
        <v>96.788778755825135</v>
      </c>
      <c r="N14" s="291">
        <f t="shared" si="7"/>
        <v>144500</v>
      </c>
      <c r="O14" s="291">
        <f t="shared" si="7"/>
        <v>148753</v>
      </c>
      <c r="P14" s="307">
        <f t="shared" si="4"/>
        <v>97.140897998695834</v>
      </c>
      <c r="Q14" s="237"/>
      <c r="R14" s="237"/>
      <c r="S14" s="233"/>
      <c r="T14" s="237"/>
      <c r="U14" s="237"/>
      <c r="V14" s="233"/>
    </row>
    <row r="15" spans="1:22">
      <c r="A15" s="57" t="s">
        <v>73</v>
      </c>
      <c r="B15" s="356">
        <f t="shared" si="5"/>
        <v>15922</v>
      </c>
      <c r="C15" s="356">
        <f t="shared" si="6"/>
        <v>18429</v>
      </c>
      <c r="D15" s="307">
        <f t="shared" si="0"/>
        <v>86.396440392859091</v>
      </c>
      <c r="E15" s="291">
        <v>675</v>
      </c>
      <c r="F15" s="291">
        <v>2720</v>
      </c>
      <c r="G15" s="307">
        <f t="shared" si="1"/>
        <v>24.816176470588236</v>
      </c>
      <c r="H15" s="291">
        <v>15247</v>
      </c>
      <c r="I15" s="291">
        <v>15709</v>
      </c>
      <c r="J15" s="307">
        <f t="shared" si="2"/>
        <v>97.059010758164106</v>
      </c>
      <c r="K15" s="291">
        <v>51665</v>
      </c>
      <c r="L15" s="291">
        <v>49989</v>
      </c>
      <c r="M15" s="307">
        <f t="shared" si="3"/>
        <v>103.3527376022725</v>
      </c>
      <c r="N15" s="291">
        <f t="shared" si="7"/>
        <v>67587</v>
      </c>
      <c r="O15" s="291">
        <f t="shared" si="7"/>
        <v>68418</v>
      </c>
      <c r="P15" s="307">
        <f t="shared" si="4"/>
        <v>98.785407348943266</v>
      </c>
      <c r="Q15" s="237"/>
      <c r="R15" s="237"/>
      <c r="S15" s="233"/>
      <c r="T15" s="237"/>
      <c r="U15" s="237"/>
      <c r="V15" s="233"/>
    </row>
    <row r="16" spans="1:22" ht="14.25" customHeight="1">
      <c r="A16" s="57" t="s">
        <v>74</v>
      </c>
      <c r="B16" s="356">
        <f t="shared" si="5"/>
        <v>928</v>
      </c>
      <c r="C16" s="356">
        <f t="shared" si="6"/>
        <v>1463</v>
      </c>
      <c r="D16" s="307">
        <f t="shared" si="0"/>
        <v>63.431305536568694</v>
      </c>
      <c r="E16" s="291">
        <v>55</v>
      </c>
      <c r="F16" s="291">
        <v>620</v>
      </c>
      <c r="G16" s="307">
        <f t="shared" si="1"/>
        <v>8.870967741935484</v>
      </c>
      <c r="H16" s="291">
        <v>873</v>
      </c>
      <c r="I16" s="291">
        <v>843</v>
      </c>
      <c r="J16" s="307">
        <f t="shared" si="2"/>
        <v>103.55871886120997</v>
      </c>
      <c r="K16" s="291">
        <v>14576</v>
      </c>
      <c r="L16" s="291">
        <v>14282</v>
      </c>
      <c r="M16" s="307">
        <f t="shared" si="3"/>
        <v>102.05853521915698</v>
      </c>
      <c r="N16" s="291">
        <f t="shared" si="7"/>
        <v>15504</v>
      </c>
      <c r="O16" s="291">
        <f t="shared" si="7"/>
        <v>15745</v>
      </c>
      <c r="P16" s="307">
        <f t="shared" si="4"/>
        <v>98.469355350905047</v>
      </c>
      <c r="Q16" s="237"/>
      <c r="R16" s="237"/>
      <c r="S16" s="233"/>
      <c r="T16" s="237"/>
      <c r="U16" s="237"/>
      <c r="V16" s="233"/>
    </row>
    <row r="17" spans="1:22" ht="14.25" customHeight="1">
      <c r="A17" s="57" t="s">
        <v>75</v>
      </c>
      <c r="B17" s="356">
        <f t="shared" si="5"/>
        <v>6887</v>
      </c>
      <c r="C17" s="356">
        <f t="shared" si="6"/>
        <v>7148</v>
      </c>
      <c r="D17" s="307">
        <f t="shared" si="0"/>
        <v>96.348628987129274</v>
      </c>
      <c r="E17" s="291">
        <v>6</v>
      </c>
      <c r="F17" s="291">
        <v>161</v>
      </c>
      <c r="G17" s="307">
        <f t="shared" si="1"/>
        <v>3.7267080745341614</v>
      </c>
      <c r="H17" s="291">
        <v>6881</v>
      </c>
      <c r="I17" s="291">
        <v>6987</v>
      </c>
      <c r="J17" s="307">
        <f t="shared" si="2"/>
        <v>98.482896808358376</v>
      </c>
      <c r="K17" s="291">
        <v>38205</v>
      </c>
      <c r="L17" s="291">
        <v>44643</v>
      </c>
      <c r="M17" s="307">
        <f t="shared" si="3"/>
        <v>85.578926147436334</v>
      </c>
      <c r="N17" s="291">
        <f t="shared" si="7"/>
        <v>45092</v>
      </c>
      <c r="O17" s="291">
        <f t="shared" si="7"/>
        <v>51791</v>
      </c>
      <c r="P17" s="307">
        <f t="shared" si="4"/>
        <v>87.065320229383474</v>
      </c>
      <c r="Q17" s="237"/>
      <c r="R17" s="237"/>
      <c r="S17" s="233"/>
      <c r="T17" s="237"/>
      <c r="U17" s="237"/>
      <c r="V17" s="233"/>
    </row>
    <row r="18" spans="1:22" s="98" customFormat="1" ht="12">
      <c r="A18" s="57" t="s">
        <v>76</v>
      </c>
      <c r="B18" s="356">
        <f t="shared" si="5"/>
        <v>3978</v>
      </c>
      <c r="C18" s="356">
        <f t="shared" si="6"/>
        <v>4278</v>
      </c>
      <c r="D18" s="307">
        <f t="shared" si="0"/>
        <v>92.987377279102375</v>
      </c>
      <c r="E18" s="291">
        <v>88</v>
      </c>
      <c r="F18" s="291">
        <v>347</v>
      </c>
      <c r="G18" s="307">
        <f t="shared" si="1"/>
        <v>25.360230547550433</v>
      </c>
      <c r="H18" s="291">
        <v>3890</v>
      </c>
      <c r="I18" s="291">
        <v>3931</v>
      </c>
      <c r="J18" s="307">
        <f t="shared" si="2"/>
        <v>98.957008394810487</v>
      </c>
      <c r="K18" s="291">
        <v>10621</v>
      </c>
      <c r="L18" s="291">
        <v>12821</v>
      </c>
      <c r="M18" s="307">
        <f t="shared" si="3"/>
        <v>82.840652055221895</v>
      </c>
      <c r="N18" s="291">
        <f t="shared" si="7"/>
        <v>14599</v>
      </c>
      <c r="O18" s="291">
        <f t="shared" si="7"/>
        <v>17099</v>
      </c>
      <c r="P18" s="307">
        <f t="shared" si="4"/>
        <v>85.379261945142986</v>
      </c>
      <c r="Q18" s="237"/>
      <c r="R18" s="237"/>
      <c r="S18" s="233"/>
      <c r="T18" s="237"/>
      <c r="U18" s="237"/>
      <c r="V18" s="233"/>
    </row>
    <row r="19" spans="1:22" ht="14.25" customHeight="1">
      <c r="A19" s="57" t="s">
        <v>77</v>
      </c>
      <c r="B19" s="356">
        <f t="shared" si="5"/>
        <v>27325</v>
      </c>
      <c r="C19" s="356">
        <f t="shared" si="6"/>
        <v>25645</v>
      </c>
      <c r="D19" s="307">
        <f t="shared" si="0"/>
        <v>106.55098459738741</v>
      </c>
      <c r="E19" s="291">
        <v>567</v>
      </c>
      <c r="F19" s="291">
        <v>611</v>
      </c>
      <c r="G19" s="307">
        <f t="shared" si="1"/>
        <v>92.798690671031096</v>
      </c>
      <c r="H19" s="291">
        <v>26758</v>
      </c>
      <c r="I19" s="291">
        <v>25034</v>
      </c>
      <c r="J19" s="307">
        <f t="shared" si="2"/>
        <v>106.88663417751857</v>
      </c>
      <c r="K19" s="291">
        <v>41453</v>
      </c>
      <c r="L19" s="291">
        <v>39880</v>
      </c>
      <c r="M19" s="307">
        <f t="shared" si="3"/>
        <v>103.944332998997</v>
      </c>
      <c r="N19" s="291">
        <f t="shared" si="7"/>
        <v>68778</v>
      </c>
      <c r="O19" s="291">
        <f t="shared" si="7"/>
        <v>65525</v>
      </c>
      <c r="P19" s="307">
        <f t="shared" si="4"/>
        <v>104.96451735978634</v>
      </c>
      <c r="Q19" s="237"/>
      <c r="R19" s="237"/>
      <c r="S19" s="233"/>
      <c r="T19" s="237"/>
      <c r="U19" s="237"/>
      <c r="V19" s="233"/>
    </row>
    <row r="20" spans="1:22" ht="14.25" customHeight="1">
      <c r="A20" s="57" t="s">
        <v>78</v>
      </c>
      <c r="B20" s="356">
        <f t="shared" si="5"/>
        <v>4974</v>
      </c>
      <c r="C20" s="356">
        <f t="shared" si="6"/>
        <v>5752</v>
      </c>
      <c r="D20" s="307">
        <f t="shared" si="0"/>
        <v>86.474269819193324</v>
      </c>
      <c r="E20" s="291">
        <v>518</v>
      </c>
      <c r="F20" s="291">
        <v>232</v>
      </c>
      <c r="G20" s="307">
        <f t="shared" si="1"/>
        <v>223.27586206896552</v>
      </c>
      <c r="H20" s="291">
        <v>4456</v>
      </c>
      <c r="I20" s="291">
        <v>5520</v>
      </c>
      <c r="J20" s="307">
        <f t="shared" si="2"/>
        <v>80.724637681159422</v>
      </c>
      <c r="K20" s="291">
        <v>22973</v>
      </c>
      <c r="L20" s="291">
        <v>26314</v>
      </c>
      <c r="M20" s="307">
        <f t="shared" si="3"/>
        <v>87.303336626890626</v>
      </c>
      <c r="N20" s="291">
        <f t="shared" si="7"/>
        <v>27947</v>
      </c>
      <c r="O20" s="291">
        <f t="shared" si="7"/>
        <v>32066</v>
      </c>
      <c r="P20" s="307">
        <f t="shared" si="4"/>
        <v>87.154618599139283</v>
      </c>
      <c r="Q20" s="237"/>
      <c r="R20" s="237"/>
      <c r="S20" s="233"/>
      <c r="T20" s="237"/>
      <c r="U20" s="237"/>
      <c r="V20" s="233"/>
    </row>
    <row r="21" spans="1:22" ht="14.25" customHeight="1">
      <c r="A21" s="57" t="s">
        <v>79</v>
      </c>
      <c r="B21" s="356">
        <f t="shared" si="5"/>
        <v>68143</v>
      </c>
      <c r="C21" s="356">
        <f t="shared" si="6"/>
        <v>73342</v>
      </c>
      <c r="D21" s="307">
        <f t="shared" si="0"/>
        <v>92.911292301818875</v>
      </c>
      <c r="E21" s="291">
        <v>24014</v>
      </c>
      <c r="F21" s="291">
        <v>29886</v>
      </c>
      <c r="G21" s="307">
        <f t="shared" si="1"/>
        <v>80.352004282941849</v>
      </c>
      <c r="H21" s="291">
        <v>44129</v>
      </c>
      <c r="I21" s="291">
        <v>43456</v>
      </c>
      <c r="J21" s="307">
        <f t="shared" si="2"/>
        <v>101.54869293078055</v>
      </c>
      <c r="K21" s="291">
        <v>426166</v>
      </c>
      <c r="L21" s="291">
        <v>476147</v>
      </c>
      <c r="M21" s="307">
        <f t="shared" si="3"/>
        <v>89.503031626787518</v>
      </c>
      <c r="N21" s="291">
        <f t="shared" si="7"/>
        <v>494309</v>
      </c>
      <c r="O21" s="291">
        <f t="shared" si="7"/>
        <v>549489</v>
      </c>
      <c r="P21" s="307">
        <f t="shared" si="4"/>
        <v>89.957942743166825</v>
      </c>
      <c r="Q21" s="237"/>
      <c r="R21" s="237"/>
      <c r="S21" s="233"/>
      <c r="T21" s="237"/>
      <c r="U21" s="237"/>
      <c r="V21" s="233"/>
    </row>
    <row r="22" spans="1:22" ht="14.25" customHeight="1">
      <c r="A22" s="56" t="s">
        <v>80</v>
      </c>
      <c r="B22" s="356">
        <f t="shared" si="5"/>
        <v>18229</v>
      </c>
      <c r="C22" s="356">
        <f>I22</f>
        <v>17833</v>
      </c>
      <c r="D22" s="307">
        <f t="shared" si="0"/>
        <v>102.22060225424774</v>
      </c>
      <c r="E22" s="294">
        <v>75</v>
      </c>
      <c r="F22" s="294" t="s">
        <v>176</v>
      </c>
      <c r="G22" s="307" t="s">
        <v>176</v>
      </c>
      <c r="H22" s="291">
        <v>18154</v>
      </c>
      <c r="I22" s="291">
        <v>17833</v>
      </c>
      <c r="J22" s="307">
        <f t="shared" si="2"/>
        <v>101.80003364548871</v>
      </c>
      <c r="K22" s="291">
        <v>28021</v>
      </c>
      <c r="L22" s="291">
        <v>28179</v>
      </c>
      <c r="M22" s="307">
        <f t="shared" si="3"/>
        <v>99.439298768586539</v>
      </c>
      <c r="N22" s="291">
        <f t="shared" si="7"/>
        <v>46250</v>
      </c>
      <c r="O22" s="291">
        <f>I22+L22</f>
        <v>46012</v>
      </c>
      <c r="P22" s="307">
        <f t="shared" si="4"/>
        <v>100.51725636790403</v>
      </c>
      <c r="Q22" s="237"/>
      <c r="R22" s="237"/>
      <c r="S22" s="233"/>
      <c r="T22" s="237"/>
      <c r="U22" s="237"/>
      <c r="V22" s="233"/>
    </row>
    <row r="23" spans="1:22" ht="14.25" customHeight="1">
      <c r="A23" s="57" t="s">
        <v>81</v>
      </c>
      <c r="B23" s="356">
        <f>H23</f>
        <v>35066</v>
      </c>
      <c r="C23" s="356">
        <f>I23</f>
        <v>29695</v>
      </c>
      <c r="D23" s="307">
        <f t="shared" si="0"/>
        <v>118.08722007071897</v>
      </c>
      <c r="E23" s="294" t="s">
        <v>176</v>
      </c>
      <c r="F23" s="294" t="s">
        <v>176</v>
      </c>
      <c r="G23" s="307" t="s">
        <v>176</v>
      </c>
      <c r="H23" s="291">
        <v>35066</v>
      </c>
      <c r="I23" s="291">
        <v>29695</v>
      </c>
      <c r="J23" s="307">
        <f t="shared" si="2"/>
        <v>118.08722007071897</v>
      </c>
      <c r="K23" s="291">
        <v>67667</v>
      </c>
      <c r="L23" s="291">
        <v>55843</v>
      </c>
      <c r="M23" s="307">
        <f t="shared" si="3"/>
        <v>121.17364754758877</v>
      </c>
      <c r="N23" s="291">
        <f>H23+K23</f>
        <v>102733</v>
      </c>
      <c r="O23" s="291">
        <f>I23+L23</f>
        <v>85538</v>
      </c>
      <c r="P23" s="307">
        <f t="shared" si="4"/>
        <v>120.10217681030653</v>
      </c>
      <c r="Q23" s="237"/>
      <c r="R23" s="237"/>
      <c r="S23" s="233"/>
      <c r="T23" s="237"/>
      <c r="U23" s="237"/>
      <c r="V23" s="233"/>
    </row>
    <row r="24" spans="1:22">
      <c r="A24" s="57" t="s">
        <v>82</v>
      </c>
      <c r="B24" s="356" t="s">
        <v>176</v>
      </c>
      <c r="C24" s="356" t="s">
        <v>176</v>
      </c>
      <c r="D24" s="307" t="s">
        <v>176</v>
      </c>
      <c r="E24" s="294" t="s">
        <v>176</v>
      </c>
      <c r="F24" s="294" t="s">
        <v>176</v>
      </c>
      <c r="G24" s="307" t="s">
        <v>176</v>
      </c>
      <c r="H24" s="294" t="s">
        <v>176</v>
      </c>
      <c r="I24" s="294" t="s">
        <v>176</v>
      </c>
      <c r="J24" s="307" t="s">
        <v>176</v>
      </c>
      <c r="K24" s="291">
        <v>74</v>
      </c>
      <c r="L24" s="291">
        <v>78</v>
      </c>
      <c r="M24" s="307">
        <f t="shared" si="3"/>
        <v>94.871794871794862</v>
      </c>
      <c r="N24" s="291">
        <f>K24</f>
        <v>74</v>
      </c>
      <c r="O24" s="291">
        <f>L24</f>
        <v>78</v>
      </c>
      <c r="P24" s="307">
        <f t="shared" si="4"/>
        <v>94.871794871794862</v>
      </c>
      <c r="Q24" s="234"/>
      <c r="R24" s="234"/>
      <c r="S24" s="234"/>
      <c r="T24" s="237"/>
      <c r="U24" s="237"/>
      <c r="V24" s="233"/>
    </row>
    <row r="25" spans="1:22">
      <c r="A25" s="57" t="s">
        <v>83</v>
      </c>
      <c r="B25" s="356" t="s">
        <v>176</v>
      </c>
      <c r="C25" s="356" t="s">
        <v>176</v>
      </c>
      <c r="D25" s="307" t="s">
        <v>176</v>
      </c>
      <c r="E25" s="294" t="s">
        <v>176</v>
      </c>
      <c r="F25" s="294" t="s">
        <v>176</v>
      </c>
      <c r="G25" s="307" t="s">
        <v>176</v>
      </c>
      <c r="H25" s="294" t="s">
        <v>176</v>
      </c>
      <c r="I25" s="294" t="s">
        <v>176</v>
      </c>
      <c r="J25" s="307" t="s">
        <v>176</v>
      </c>
      <c r="K25" s="291">
        <v>10</v>
      </c>
      <c r="L25" s="294">
        <v>2</v>
      </c>
      <c r="M25" s="307">
        <f>K25/L25*100</f>
        <v>500</v>
      </c>
      <c r="N25" s="291">
        <f>K25</f>
        <v>10</v>
      </c>
      <c r="O25" s="291">
        <f>L25</f>
        <v>2</v>
      </c>
      <c r="P25" s="307">
        <f t="shared" si="4"/>
        <v>500</v>
      </c>
      <c r="Q25" s="234"/>
      <c r="R25" s="234"/>
      <c r="S25" s="234"/>
      <c r="T25" s="237"/>
      <c r="U25" s="234"/>
      <c r="V25" s="234"/>
    </row>
    <row r="26" spans="1:22">
      <c r="A26" s="59" t="s">
        <v>84</v>
      </c>
      <c r="B26" s="357">
        <f>H26</f>
        <v>924</v>
      </c>
      <c r="C26" s="357">
        <f>I26</f>
        <v>1018</v>
      </c>
      <c r="D26" s="308">
        <f t="shared" si="0"/>
        <v>90.766208251473472</v>
      </c>
      <c r="E26" s="292" t="s">
        <v>176</v>
      </c>
      <c r="F26" s="292" t="s">
        <v>176</v>
      </c>
      <c r="G26" s="308" t="s">
        <v>176</v>
      </c>
      <c r="H26" s="286">
        <v>924</v>
      </c>
      <c r="I26" s="286">
        <v>1018</v>
      </c>
      <c r="J26" s="308">
        <f t="shared" si="2"/>
        <v>90.766208251473472</v>
      </c>
      <c r="K26" s="286">
        <v>9420</v>
      </c>
      <c r="L26" s="286">
        <v>9521</v>
      </c>
      <c r="M26" s="308">
        <f t="shared" si="3"/>
        <v>98.939187060182761</v>
      </c>
      <c r="N26" s="286">
        <f>H26+K26</f>
        <v>10344</v>
      </c>
      <c r="O26" s="286">
        <f>I26+L26</f>
        <v>10539</v>
      </c>
      <c r="P26" s="308">
        <f t="shared" si="4"/>
        <v>98.149729575861087</v>
      </c>
      <c r="Q26" s="237"/>
      <c r="R26" s="237"/>
      <c r="S26" s="233"/>
      <c r="T26" s="237"/>
      <c r="U26" s="237"/>
      <c r="V26" s="233"/>
    </row>
    <row r="27" spans="1:22">
      <c r="A27" s="86"/>
      <c r="B27" s="58"/>
      <c r="C27" s="97"/>
      <c r="D27" s="97"/>
      <c r="E27" s="54"/>
      <c r="F27" s="97"/>
      <c r="G27" s="97"/>
      <c r="H27" s="54"/>
    </row>
    <row r="28" spans="1:22">
      <c r="A28" s="14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1:22" ht="18.75" customHeight="1">
      <c r="G29" s="15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  <ignoredErrors>
    <ignoredError sqref="D6:M6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4"/>
  <sheetViews>
    <sheetView workbookViewId="0">
      <selection sqref="A1:P1"/>
    </sheetView>
  </sheetViews>
  <sheetFormatPr defaultRowHeight="12.75"/>
  <cols>
    <col min="1" max="1" width="19.85546875" style="181" bestFit="1" customWidth="1"/>
    <col min="2" max="2" width="9.42578125" style="181" customWidth="1"/>
    <col min="3" max="3" width="11.140625" style="181" customWidth="1"/>
    <col min="4" max="4" width="9.28515625" style="181" customWidth="1"/>
    <col min="5" max="5" width="9" style="181" customWidth="1"/>
    <col min="6" max="6" width="8.85546875" style="181" customWidth="1"/>
    <col min="7" max="7" width="9.28515625" style="181" customWidth="1"/>
    <col min="8" max="9" width="9.5703125" style="181" customWidth="1"/>
    <col min="10" max="10" width="9.140625" style="181" customWidth="1"/>
    <col min="11" max="12" width="9.85546875" style="181" customWidth="1"/>
    <col min="13" max="13" width="9.42578125" style="181" customWidth="1"/>
    <col min="14" max="14" width="10.140625" style="181" customWidth="1"/>
    <col min="15" max="15" width="11.85546875" style="181" customWidth="1"/>
    <col min="16" max="17" width="9.140625" style="181"/>
    <col min="18" max="18" width="9.7109375" style="181" customWidth="1"/>
    <col min="19" max="230" width="9.140625" style="181"/>
    <col min="231" max="231" width="18.85546875" style="181" customWidth="1"/>
    <col min="232" max="232" width="9.42578125" style="181" customWidth="1"/>
    <col min="233" max="233" width="9.7109375" style="181" customWidth="1"/>
    <col min="234" max="234" width="10" style="181" customWidth="1"/>
    <col min="235" max="235" width="9" style="181" customWidth="1"/>
    <col min="236" max="236" width="8.85546875" style="181" customWidth="1"/>
    <col min="237" max="237" width="9.28515625" style="181" customWidth="1"/>
    <col min="238" max="239" width="9.5703125" style="181" customWidth="1"/>
    <col min="240" max="240" width="9.140625" style="181" customWidth="1"/>
    <col min="241" max="242" width="9.85546875" style="181" customWidth="1"/>
    <col min="243" max="243" width="9.42578125" style="181" customWidth="1"/>
    <col min="244" max="244" width="10.140625" style="181" customWidth="1"/>
    <col min="245" max="248" width="9.140625" style="181"/>
    <col min="249" max="249" width="10.7109375" style="181" bestFit="1" customWidth="1"/>
    <col min="250" max="486" width="9.140625" style="181"/>
    <col min="487" max="487" width="18.85546875" style="181" customWidth="1"/>
    <col min="488" max="488" width="9.42578125" style="181" customWidth="1"/>
    <col min="489" max="489" width="9.7109375" style="181" customWidth="1"/>
    <col min="490" max="490" width="10" style="181" customWidth="1"/>
    <col min="491" max="491" width="9" style="181" customWidth="1"/>
    <col min="492" max="492" width="8.85546875" style="181" customWidth="1"/>
    <col min="493" max="493" width="9.28515625" style="181" customWidth="1"/>
    <col min="494" max="495" width="9.5703125" style="181" customWidth="1"/>
    <col min="496" max="496" width="9.140625" style="181" customWidth="1"/>
    <col min="497" max="498" width="9.85546875" style="181" customWidth="1"/>
    <col min="499" max="499" width="9.42578125" style="181" customWidth="1"/>
    <col min="500" max="500" width="10.140625" style="181" customWidth="1"/>
    <col min="501" max="504" width="9.140625" style="181"/>
    <col min="505" max="505" width="10.7109375" style="181" bestFit="1" customWidth="1"/>
    <col min="506" max="742" width="9.140625" style="181"/>
    <col min="743" max="743" width="18.85546875" style="181" customWidth="1"/>
    <col min="744" max="744" width="9.42578125" style="181" customWidth="1"/>
    <col min="745" max="745" width="9.7109375" style="181" customWidth="1"/>
    <col min="746" max="746" width="10" style="181" customWidth="1"/>
    <col min="747" max="747" width="9" style="181" customWidth="1"/>
    <col min="748" max="748" width="8.85546875" style="181" customWidth="1"/>
    <col min="749" max="749" width="9.28515625" style="181" customWidth="1"/>
    <col min="750" max="751" width="9.5703125" style="181" customWidth="1"/>
    <col min="752" max="752" width="9.140625" style="181" customWidth="1"/>
    <col min="753" max="754" width="9.85546875" style="181" customWidth="1"/>
    <col min="755" max="755" width="9.42578125" style="181" customWidth="1"/>
    <col min="756" max="756" width="10.140625" style="181" customWidth="1"/>
    <col min="757" max="760" width="9.140625" style="181"/>
    <col min="761" max="761" width="10.7109375" style="181" bestFit="1" customWidth="1"/>
    <col min="762" max="998" width="9.140625" style="181"/>
    <col min="999" max="999" width="18.85546875" style="181" customWidth="1"/>
    <col min="1000" max="1000" width="9.42578125" style="181" customWidth="1"/>
    <col min="1001" max="1001" width="9.7109375" style="181" customWidth="1"/>
    <col min="1002" max="1002" width="10" style="181" customWidth="1"/>
    <col min="1003" max="1003" width="9" style="181" customWidth="1"/>
    <col min="1004" max="1004" width="8.85546875" style="181" customWidth="1"/>
    <col min="1005" max="1005" width="9.28515625" style="181" customWidth="1"/>
    <col min="1006" max="1007" width="9.5703125" style="181" customWidth="1"/>
    <col min="1008" max="1008" width="9.140625" style="181" customWidth="1"/>
    <col min="1009" max="1010" width="9.85546875" style="181" customWidth="1"/>
    <col min="1011" max="1011" width="9.42578125" style="181" customWidth="1"/>
    <col min="1012" max="1012" width="10.140625" style="181" customWidth="1"/>
    <col min="1013" max="1016" width="9.140625" style="181"/>
    <col min="1017" max="1017" width="10.7109375" style="181" bestFit="1" customWidth="1"/>
    <col min="1018" max="1254" width="9.140625" style="181"/>
    <col min="1255" max="1255" width="18.85546875" style="181" customWidth="1"/>
    <col min="1256" max="1256" width="9.42578125" style="181" customWidth="1"/>
    <col min="1257" max="1257" width="9.7109375" style="181" customWidth="1"/>
    <col min="1258" max="1258" width="10" style="181" customWidth="1"/>
    <col min="1259" max="1259" width="9" style="181" customWidth="1"/>
    <col min="1260" max="1260" width="8.85546875" style="181" customWidth="1"/>
    <col min="1261" max="1261" width="9.28515625" style="181" customWidth="1"/>
    <col min="1262" max="1263" width="9.5703125" style="181" customWidth="1"/>
    <col min="1264" max="1264" width="9.140625" style="181" customWidth="1"/>
    <col min="1265" max="1266" width="9.85546875" style="181" customWidth="1"/>
    <col min="1267" max="1267" width="9.42578125" style="181" customWidth="1"/>
    <col min="1268" max="1268" width="10.140625" style="181" customWidth="1"/>
    <col min="1269" max="1272" width="9.140625" style="181"/>
    <col min="1273" max="1273" width="10.7109375" style="181" bestFit="1" customWidth="1"/>
    <col min="1274" max="1510" width="9.140625" style="181"/>
    <col min="1511" max="1511" width="18.85546875" style="181" customWidth="1"/>
    <col min="1512" max="1512" width="9.42578125" style="181" customWidth="1"/>
    <col min="1513" max="1513" width="9.7109375" style="181" customWidth="1"/>
    <col min="1514" max="1514" width="10" style="181" customWidth="1"/>
    <col min="1515" max="1515" width="9" style="181" customWidth="1"/>
    <col min="1516" max="1516" width="8.85546875" style="181" customWidth="1"/>
    <col min="1517" max="1517" width="9.28515625" style="181" customWidth="1"/>
    <col min="1518" max="1519" width="9.5703125" style="181" customWidth="1"/>
    <col min="1520" max="1520" width="9.140625" style="181" customWidth="1"/>
    <col min="1521" max="1522" width="9.85546875" style="181" customWidth="1"/>
    <col min="1523" max="1523" width="9.42578125" style="181" customWidth="1"/>
    <col min="1524" max="1524" width="10.140625" style="181" customWidth="1"/>
    <col min="1525" max="1528" width="9.140625" style="181"/>
    <col min="1529" max="1529" width="10.7109375" style="181" bestFit="1" customWidth="1"/>
    <col min="1530" max="1766" width="9.140625" style="181"/>
    <col min="1767" max="1767" width="18.85546875" style="181" customWidth="1"/>
    <col min="1768" max="1768" width="9.42578125" style="181" customWidth="1"/>
    <col min="1769" max="1769" width="9.7109375" style="181" customWidth="1"/>
    <col min="1770" max="1770" width="10" style="181" customWidth="1"/>
    <col min="1771" max="1771" width="9" style="181" customWidth="1"/>
    <col min="1772" max="1772" width="8.85546875" style="181" customWidth="1"/>
    <col min="1773" max="1773" width="9.28515625" style="181" customWidth="1"/>
    <col min="1774" max="1775" width="9.5703125" style="181" customWidth="1"/>
    <col min="1776" max="1776" width="9.140625" style="181" customWidth="1"/>
    <col min="1777" max="1778" width="9.85546875" style="181" customWidth="1"/>
    <col min="1779" max="1779" width="9.42578125" style="181" customWidth="1"/>
    <col min="1780" max="1780" width="10.140625" style="181" customWidth="1"/>
    <col min="1781" max="1784" width="9.140625" style="181"/>
    <col min="1785" max="1785" width="10.7109375" style="181" bestFit="1" customWidth="1"/>
    <col min="1786" max="2022" width="9.140625" style="181"/>
    <col min="2023" max="2023" width="18.85546875" style="181" customWidth="1"/>
    <col min="2024" max="2024" width="9.42578125" style="181" customWidth="1"/>
    <col min="2025" max="2025" width="9.7109375" style="181" customWidth="1"/>
    <col min="2026" max="2026" width="10" style="181" customWidth="1"/>
    <col min="2027" max="2027" width="9" style="181" customWidth="1"/>
    <col min="2028" max="2028" width="8.85546875" style="181" customWidth="1"/>
    <col min="2029" max="2029" width="9.28515625" style="181" customWidth="1"/>
    <col min="2030" max="2031" width="9.5703125" style="181" customWidth="1"/>
    <col min="2032" max="2032" width="9.140625" style="181" customWidth="1"/>
    <col min="2033" max="2034" width="9.85546875" style="181" customWidth="1"/>
    <col min="2035" max="2035" width="9.42578125" style="181" customWidth="1"/>
    <col min="2036" max="2036" width="10.140625" style="181" customWidth="1"/>
    <col min="2037" max="2040" width="9.140625" style="181"/>
    <col min="2041" max="2041" width="10.7109375" style="181" bestFit="1" customWidth="1"/>
    <col min="2042" max="2278" width="9.140625" style="181"/>
    <col min="2279" max="2279" width="18.85546875" style="181" customWidth="1"/>
    <col min="2280" max="2280" width="9.42578125" style="181" customWidth="1"/>
    <col min="2281" max="2281" width="9.7109375" style="181" customWidth="1"/>
    <col min="2282" max="2282" width="10" style="181" customWidth="1"/>
    <col min="2283" max="2283" width="9" style="181" customWidth="1"/>
    <col min="2284" max="2284" width="8.85546875" style="181" customWidth="1"/>
    <col min="2285" max="2285" width="9.28515625" style="181" customWidth="1"/>
    <col min="2286" max="2287" width="9.5703125" style="181" customWidth="1"/>
    <col min="2288" max="2288" width="9.140625" style="181" customWidth="1"/>
    <col min="2289" max="2290" width="9.85546875" style="181" customWidth="1"/>
    <col min="2291" max="2291" width="9.42578125" style="181" customWidth="1"/>
    <col min="2292" max="2292" width="10.140625" style="181" customWidth="1"/>
    <col min="2293" max="2296" width="9.140625" style="181"/>
    <col min="2297" max="2297" width="10.7109375" style="181" bestFit="1" customWidth="1"/>
    <col min="2298" max="2534" width="9.140625" style="181"/>
    <col min="2535" max="2535" width="18.85546875" style="181" customWidth="1"/>
    <col min="2536" max="2536" width="9.42578125" style="181" customWidth="1"/>
    <col min="2537" max="2537" width="9.7109375" style="181" customWidth="1"/>
    <col min="2538" max="2538" width="10" style="181" customWidth="1"/>
    <col min="2539" max="2539" width="9" style="181" customWidth="1"/>
    <col min="2540" max="2540" width="8.85546875" style="181" customWidth="1"/>
    <col min="2541" max="2541" width="9.28515625" style="181" customWidth="1"/>
    <col min="2542" max="2543" width="9.5703125" style="181" customWidth="1"/>
    <col min="2544" max="2544" width="9.140625" style="181" customWidth="1"/>
    <col min="2545" max="2546" width="9.85546875" style="181" customWidth="1"/>
    <col min="2547" max="2547" width="9.42578125" style="181" customWidth="1"/>
    <col min="2548" max="2548" width="10.140625" style="181" customWidth="1"/>
    <col min="2549" max="2552" width="9.140625" style="181"/>
    <col min="2553" max="2553" width="10.7109375" style="181" bestFit="1" customWidth="1"/>
    <col min="2554" max="2790" width="9.140625" style="181"/>
    <col min="2791" max="2791" width="18.85546875" style="181" customWidth="1"/>
    <col min="2792" max="2792" width="9.42578125" style="181" customWidth="1"/>
    <col min="2793" max="2793" width="9.7109375" style="181" customWidth="1"/>
    <col min="2794" max="2794" width="10" style="181" customWidth="1"/>
    <col min="2795" max="2795" width="9" style="181" customWidth="1"/>
    <col min="2796" max="2796" width="8.85546875" style="181" customWidth="1"/>
    <col min="2797" max="2797" width="9.28515625" style="181" customWidth="1"/>
    <col min="2798" max="2799" width="9.5703125" style="181" customWidth="1"/>
    <col min="2800" max="2800" width="9.140625" style="181" customWidth="1"/>
    <col min="2801" max="2802" width="9.85546875" style="181" customWidth="1"/>
    <col min="2803" max="2803" width="9.42578125" style="181" customWidth="1"/>
    <col min="2804" max="2804" width="10.140625" style="181" customWidth="1"/>
    <col min="2805" max="2808" width="9.140625" style="181"/>
    <col min="2809" max="2809" width="10.7109375" style="181" bestFit="1" customWidth="1"/>
    <col min="2810" max="3046" width="9.140625" style="181"/>
    <col min="3047" max="3047" width="18.85546875" style="181" customWidth="1"/>
    <col min="3048" max="3048" width="9.42578125" style="181" customWidth="1"/>
    <col min="3049" max="3049" width="9.7109375" style="181" customWidth="1"/>
    <col min="3050" max="3050" width="10" style="181" customWidth="1"/>
    <col min="3051" max="3051" width="9" style="181" customWidth="1"/>
    <col min="3052" max="3052" width="8.85546875" style="181" customWidth="1"/>
    <col min="3053" max="3053" width="9.28515625" style="181" customWidth="1"/>
    <col min="3054" max="3055" width="9.5703125" style="181" customWidth="1"/>
    <col min="3056" max="3056" width="9.140625" style="181" customWidth="1"/>
    <col min="3057" max="3058" width="9.85546875" style="181" customWidth="1"/>
    <col min="3059" max="3059" width="9.42578125" style="181" customWidth="1"/>
    <col min="3060" max="3060" width="10.140625" style="181" customWidth="1"/>
    <col min="3061" max="3064" width="9.140625" style="181"/>
    <col min="3065" max="3065" width="10.7109375" style="181" bestFit="1" customWidth="1"/>
    <col min="3066" max="3302" width="9.140625" style="181"/>
    <col min="3303" max="3303" width="18.85546875" style="181" customWidth="1"/>
    <col min="3304" max="3304" width="9.42578125" style="181" customWidth="1"/>
    <col min="3305" max="3305" width="9.7109375" style="181" customWidth="1"/>
    <col min="3306" max="3306" width="10" style="181" customWidth="1"/>
    <col min="3307" max="3307" width="9" style="181" customWidth="1"/>
    <col min="3308" max="3308" width="8.85546875" style="181" customWidth="1"/>
    <col min="3309" max="3309" width="9.28515625" style="181" customWidth="1"/>
    <col min="3310" max="3311" width="9.5703125" style="181" customWidth="1"/>
    <col min="3312" max="3312" width="9.140625" style="181" customWidth="1"/>
    <col min="3313" max="3314" width="9.85546875" style="181" customWidth="1"/>
    <col min="3315" max="3315" width="9.42578125" style="181" customWidth="1"/>
    <col min="3316" max="3316" width="10.140625" style="181" customWidth="1"/>
    <col min="3317" max="3320" width="9.140625" style="181"/>
    <col min="3321" max="3321" width="10.7109375" style="181" bestFit="1" customWidth="1"/>
    <col min="3322" max="3558" width="9.140625" style="181"/>
    <col min="3559" max="3559" width="18.85546875" style="181" customWidth="1"/>
    <col min="3560" max="3560" width="9.42578125" style="181" customWidth="1"/>
    <col min="3561" max="3561" width="9.7109375" style="181" customWidth="1"/>
    <col min="3562" max="3562" width="10" style="181" customWidth="1"/>
    <col min="3563" max="3563" width="9" style="181" customWidth="1"/>
    <col min="3564" max="3564" width="8.85546875" style="181" customWidth="1"/>
    <col min="3565" max="3565" width="9.28515625" style="181" customWidth="1"/>
    <col min="3566" max="3567" width="9.5703125" style="181" customWidth="1"/>
    <col min="3568" max="3568" width="9.140625" style="181" customWidth="1"/>
    <col min="3569" max="3570" width="9.85546875" style="181" customWidth="1"/>
    <col min="3571" max="3571" width="9.42578125" style="181" customWidth="1"/>
    <col min="3572" max="3572" width="10.140625" style="181" customWidth="1"/>
    <col min="3573" max="3576" width="9.140625" style="181"/>
    <col min="3577" max="3577" width="10.7109375" style="181" bestFit="1" customWidth="1"/>
    <col min="3578" max="3814" width="9.140625" style="181"/>
    <col min="3815" max="3815" width="18.85546875" style="181" customWidth="1"/>
    <col min="3816" max="3816" width="9.42578125" style="181" customWidth="1"/>
    <col min="3817" max="3817" width="9.7109375" style="181" customWidth="1"/>
    <col min="3818" max="3818" width="10" style="181" customWidth="1"/>
    <col min="3819" max="3819" width="9" style="181" customWidth="1"/>
    <col min="3820" max="3820" width="8.85546875" style="181" customWidth="1"/>
    <col min="3821" max="3821" width="9.28515625" style="181" customWidth="1"/>
    <col min="3822" max="3823" width="9.5703125" style="181" customWidth="1"/>
    <col min="3824" max="3824" width="9.140625" style="181" customWidth="1"/>
    <col min="3825" max="3826" width="9.85546875" style="181" customWidth="1"/>
    <col min="3827" max="3827" width="9.42578125" style="181" customWidth="1"/>
    <col min="3828" max="3828" width="10.140625" style="181" customWidth="1"/>
    <col min="3829" max="3832" width="9.140625" style="181"/>
    <col min="3833" max="3833" width="10.7109375" style="181" bestFit="1" customWidth="1"/>
    <col min="3834" max="4070" width="9.140625" style="181"/>
    <col min="4071" max="4071" width="18.85546875" style="181" customWidth="1"/>
    <col min="4072" max="4072" width="9.42578125" style="181" customWidth="1"/>
    <col min="4073" max="4073" width="9.7109375" style="181" customWidth="1"/>
    <col min="4074" max="4074" width="10" style="181" customWidth="1"/>
    <col min="4075" max="4075" width="9" style="181" customWidth="1"/>
    <col min="4076" max="4076" width="8.85546875" style="181" customWidth="1"/>
    <col min="4077" max="4077" width="9.28515625" style="181" customWidth="1"/>
    <col min="4078" max="4079" width="9.5703125" style="181" customWidth="1"/>
    <col min="4080" max="4080" width="9.140625" style="181" customWidth="1"/>
    <col min="4081" max="4082" width="9.85546875" style="181" customWidth="1"/>
    <col min="4083" max="4083" width="9.42578125" style="181" customWidth="1"/>
    <col min="4084" max="4084" width="10.140625" style="181" customWidth="1"/>
    <col min="4085" max="4088" width="9.140625" style="181"/>
    <col min="4089" max="4089" width="10.7109375" style="181" bestFit="1" customWidth="1"/>
    <col min="4090" max="4326" width="9.140625" style="181"/>
    <col min="4327" max="4327" width="18.85546875" style="181" customWidth="1"/>
    <col min="4328" max="4328" width="9.42578125" style="181" customWidth="1"/>
    <col min="4329" max="4329" width="9.7109375" style="181" customWidth="1"/>
    <col min="4330" max="4330" width="10" style="181" customWidth="1"/>
    <col min="4331" max="4331" width="9" style="181" customWidth="1"/>
    <col min="4332" max="4332" width="8.85546875" style="181" customWidth="1"/>
    <col min="4333" max="4333" width="9.28515625" style="181" customWidth="1"/>
    <col min="4334" max="4335" width="9.5703125" style="181" customWidth="1"/>
    <col min="4336" max="4336" width="9.140625" style="181" customWidth="1"/>
    <col min="4337" max="4338" width="9.85546875" style="181" customWidth="1"/>
    <col min="4339" max="4339" width="9.42578125" style="181" customWidth="1"/>
    <col min="4340" max="4340" width="10.140625" style="181" customWidth="1"/>
    <col min="4341" max="4344" width="9.140625" style="181"/>
    <col min="4345" max="4345" width="10.7109375" style="181" bestFit="1" customWidth="1"/>
    <col min="4346" max="4582" width="9.140625" style="181"/>
    <col min="4583" max="4583" width="18.85546875" style="181" customWidth="1"/>
    <col min="4584" max="4584" width="9.42578125" style="181" customWidth="1"/>
    <col min="4585" max="4585" width="9.7109375" style="181" customWidth="1"/>
    <col min="4586" max="4586" width="10" style="181" customWidth="1"/>
    <col min="4587" max="4587" width="9" style="181" customWidth="1"/>
    <col min="4588" max="4588" width="8.85546875" style="181" customWidth="1"/>
    <col min="4589" max="4589" width="9.28515625" style="181" customWidth="1"/>
    <col min="4590" max="4591" width="9.5703125" style="181" customWidth="1"/>
    <col min="4592" max="4592" width="9.140625" style="181" customWidth="1"/>
    <col min="4593" max="4594" width="9.85546875" style="181" customWidth="1"/>
    <col min="4595" max="4595" width="9.42578125" style="181" customWidth="1"/>
    <col min="4596" max="4596" width="10.140625" style="181" customWidth="1"/>
    <col min="4597" max="4600" width="9.140625" style="181"/>
    <col min="4601" max="4601" width="10.7109375" style="181" bestFit="1" customWidth="1"/>
    <col min="4602" max="4838" width="9.140625" style="181"/>
    <col min="4839" max="4839" width="18.85546875" style="181" customWidth="1"/>
    <col min="4840" max="4840" width="9.42578125" style="181" customWidth="1"/>
    <col min="4841" max="4841" width="9.7109375" style="181" customWidth="1"/>
    <col min="4842" max="4842" width="10" style="181" customWidth="1"/>
    <col min="4843" max="4843" width="9" style="181" customWidth="1"/>
    <col min="4844" max="4844" width="8.85546875" style="181" customWidth="1"/>
    <col min="4845" max="4845" width="9.28515625" style="181" customWidth="1"/>
    <col min="4846" max="4847" width="9.5703125" style="181" customWidth="1"/>
    <col min="4848" max="4848" width="9.140625" style="181" customWidth="1"/>
    <col min="4849" max="4850" width="9.85546875" style="181" customWidth="1"/>
    <col min="4851" max="4851" width="9.42578125" style="181" customWidth="1"/>
    <col min="4852" max="4852" width="10.140625" style="181" customWidth="1"/>
    <col min="4853" max="4856" width="9.140625" style="181"/>
    <col min="4857" max="4857" width="10.7109375" style="181" bestFit="1" customWidth="1"/>
    <col min="4858" max="5094" width="9.140625" style="181"/>
    <col min="5095" max="5095" width="18.85546875" style="181" customWidth="1"/>
    <col min="5096" max="5096" width="9.42578125" style="181" customWidth="1"/>
    <col min="5097" max="5097" width="9.7109375" style="181" customWidth="1"/>
    <col min="5098" max="5098" width="10" style="181" customWidth="1"/>
    <col min="5099" max="5099" width="9" style="181" customWidth="1"/>
    <col min="5100" max="5100" width="8.85546875" style="181" customWidth="1"/>
    <col min="5101" max="5101" width="9.28515625" style="181" customWidth="1"/>
    <col min="5102" max="5103" width="9.5703125" style="181" customWidth="1"/>
    <col min="5104" max="5104" width="9.140625" style="181" customWidth="1"/>
    <col min="5105" max="5106" width="9.85546875" style="181" customWidth="1"/>
    <col min="5107" max="5107" width="9.42578125" style="181" customWidth="1"/>
    <col min="5108" max="5108" width="10.140625" style="181" customWidth="1"/>
    <col min="5109" max="5112" width="9.140625" style="181"/>
    <col min="5113" max="5113" width="10.7109375" style="181" bestFit="1" customWidth="1"/>
    <col min="5114" max="5350" width="9.140625" style="181"/>
    <col min="5351" max="5351" width="18.85546875" style="181" customWidth="1"/>
    <col min="5352" max="5352" width="9.42578125" style="181" customWidth="1"/>
    <col min="5353" max="5353" width="9.7109375" style="181" customWidth="1"/>
    <col min="5354" max="5354" width="10" style="181" customWidth="1"/>
    <col min="5355" max="5355" width="9" style="181" customWidth="1"/>
    <col min="5356" max="5356" width="8.85546875" style="181" customWidth="1"/>
    <col min="5357" max="5357" width="9.28515625" style="181" customWidth="1"/>
    <col min="5358" max="5359" width="9.5703125" style="181" customWidth="1"/>
    <col min="5360" max="5360" width="9.140625" style="181" customWidth="1"/>
    <col min="5361" max="5362" width="9.85546875" style="181" customWidth="1"/>
    <col min="5363" max="5363" width="9.42578125" style="181" customWidth="1"/>
    <col min="5364" max="5364" width="10.140625" style="181" customWidth="1"/>
    <col min="5365" max="5368" width="9.140625" style="181"/>
    <col min="5369" max="5369" width="10.7109375" style="181" bestFit="1" customWidth="1"/>
    <col min="5370" max="5606" width="9.140625" style="181"/>
    <col min="5607" max="5607" width="18.85546875" style="181" customWidth="1"/>
    <col min="5608" max="5608" width="9.42578125" style="181" customWidth="1"/>
    <col min="5609" max="5609" width="9.7109375" style="181" customWidth="1"/>
    <col min="5610" max="5610" width="10" style="181" customWidth="1"/>
    <col min="5611" max="5611" width="9" style="181" customWidth="1"/>
    <col min="5612" max="5612" width="8.85546875" style="181" customWidth="1"/>
    <col min="5613" max="5613" width="9.28515625" style="181" customWidth="1"/>
    <col min="5614" max="5615" width="9.5703125" style="181" customWidth="1"/>
    <col min="5616" max="5616" width="9.140625" style="181" customWidth="1"/>
    <col min="5617" max="5618" width="9.85546875" style="181" customWidth="1"/>
    <col min="5619" max="5619" width="9.42578125" style="181" customWidth="1"/>
    <col min="5620" max="5620" width="10.140625" style="181" customWidth="1"/>
    <col min="5621" max="5624" width="9.140625" style="181"/>
    <col min="5625" max="5625" width="10.7109375" style="181" bestFit="1" customWidth="1"/>
    <col min="5626" max="5862" width="9.140625" style="181"/>
    <col min="5863" max="5863" width="18.85546875" style="181" customWidth="1"/>
    <col min="5864" max="5864" width="9.42578125" style="181" customWidth="1"/>
    <col min="5865" max="5865" width="9.7109375" style="181" customWidth="1"/>
    <col min="5866" max="5866" width="10" style="181" customWidth="1"/>
    <col min="5867" max="5867" width="9" style="181" customWidth="1"/>
    <col min="5868" max="5868" width="8.85546875" style="181" customWidth="1"/>
    <col min="5869" max="5869" width="9.28515625" style="181" customWidth="1"/>
    <col min="5870" max="5871" width="9.5703125" style="181" customWidth="1"/>
    <col min="5872" max="5872" width="9.140625" style="181" customWidth="1"/>
    <col min="5873" max="5874" width="9.85546875" style="181" customWidth="1"/>
    <col min="5875" max="5875" width="9.42578125" style="181" customWidth="1"/>
    <col min="5876" max="5876" width="10.140625" style="181" customWidth="1"/>
    <col min="5877" max="5880" width="9.140625" style="181"/>
    <col min="5881" max="5881" width="10.7109375" style="181" bestFit="1" customWidth="1"/>
    <col min="5882" max="6118" width="9.140625" style="181"/>
    <col min="6119" max="6119" width="18.85546875" style="181" customWidth="1"/>
    <col min="6120" max="6120" width="9.42578125" style="181" customWidth="1"/>
    <col min="6121" max="6121" width="9.7109375" style="181" customWidth="1"/>
    <col min="6122" max="6122" width="10" style="181" customWidth="1"/>
    <col min="6123" max="6123" width="9" style="181" customWidth="1"/>
    <col min="6124" max="6124" width="8.85546875" style="181" customWidth="1"/>
    <col min="6125" max="6125" width="9.28515625" style="181" customWidth="1"/>
    <col min="6126" max="6127" width="9.5703125" style="181" customWidth="1"/>
    <col min="6128" max="6128" width="9.140625" style="181" customWidth="1"/>
    <col min="6129" max="6130" width="9.85546875" style="181" customWidth="1"/>
    <col min="6131" max="6131" width="9.42578125" style="181" customWidth="1"/>
    <col min="6132" max="6132" width="10.140625" style="181" customWidth="1"/>
    <col min="6133" max="6136" width="9.140625" style="181"/>
    <col min="6137" max="6137" width="10.7109375" style="181" bestFit="1" customWidth="1"/>
    <col min="6138" max="6374" width="9.140625" style="181"/>
    <col min="6375" max="6375" width="18.85546875" style="181" customWidth="1"/>
    <col min="6376" max="6376" width="9.42578125" style="181" customWidth="1"/>
    <col min="6377" max="6377" width="9.7109375" style="181" customWidth="1"/>
    <col min="6378" max="6378" width="10" style="181" customWidth="1"/>
    <col min="6379" max="6379" width="9" style="181" customWidth="1"/>
    <col min="6380" max="6380" width="8.85546875" style="181" customWidth="1"/>
    <col min="6381" max="6381" width="9.28515625" style="181" customWidth="1"/>
    <col min="6382" max="6383" width="9.5703125" style="181" customWidth="1"/>
    <col min="6384" max="6384" width="9.140625" style="181" customWidth="1"/>
    <col min="6385" max="6386" width="9.85546875" style="181" customWidth="1"/>
    <col min="6387" max="6387" width="9.42578125" style="181" customWidth="1"/>
    <col min="6388" max="6388" width="10.140625" style="181" customWidth="1"/>
    <col min="6389" max="6392" width="9.140625" style="181"/>
    <col min="6393" max="6393" width="10.7109375" style="181" bestFit="1" customWidth="1"/>
    <col min="6394" max="6630" width="9.140625" style="181"/>
    <col min="6631" max="6631" width="18.85546875" style="181" customWidth="1"/>
    <col min="6632" max="6632" width="9.42578125" style="181" customWidth="1"/>
    <col min="6633" max="6633" width="9.7109375" style="181" customWidth="1"/>
    <col min="6634" max="6634" width="10" style="181" customWidth="1"/>
    <col min="6635" max="6635" width="9" style="181" customWidth="1"/>
    <col min="6636" max="6636" width="8.85546875" style="181" customWidth="1"/>
    <col min="6637" max="6637" width="9.28515625" style="181" customWidth="1"/>
    <col min="6638" max="6639" width="9.5703125" style="181" customWidth="1"/>
    <col min="6640" max="6640" width="9.140625" style="181" customWidth="1"/>
    <col min="6641" max="6642" width="9.85546875" style="181" customWidth="1"/>
    <col min="6643" max="6643" width="9.42578125" style="181" customWidth="1"/>
    <col min="6644" max="6644" width="10.140625" style="181" customWidth="1"/>
    <col min="6645" max="6648" width="9.140625" style="181"/>
    <col min="6649" max="6649" width="10.7109375" style="181" bestFit="1" customWidth="1"/>
    <col min="6650" max="6886" width="9.140625" style="181"/>
    <col min="6887" max="6887" width="18.85546875" style="181" customWidth="1"/>
    <col min="6888" max="6888" width="9.42578125" style="181" customWidth="1"/>
    <col min="6889" max="6889" width="9.7109375" style="181" customWidth="1"/>
    <col min="6890" max="6890" width="10" style="181" customWidth="1"/>
    <col min="6891" max="6891" width="9" style="181" customWidth="1"/>
    <col min="6892" max="6892" width="8.85546875" style="181" customWidth="1"/>
    <col min="6893" max="6893" width="9.28515625" style="181" customWidth="1"/>
    <col min="6894" max="6895" width="9.5703125" style="181" customWidth="1"/>
    <col min="6896" max="6896" width="9.140625" style="181" customWidth="1"/>
    <col min="6897" max="6898" width="9.85546875" style="181" customWidth="1"/>
    <col min="6899" max="6899" width="9.42578125" style="181" customWidth="1"/>
    <col min="6900" max="6900" width="10.140625" style="181" customWidth="1"/>
    <col min="6901" max="6904" width="9.140625" style="181"/>
    <col min="6905" max="6905" width="10.7109375" style="181" bestFit="1" customWidth="1"/>
    <col min="6906" max="7142" width="9.140625" style="181"/>
    <col min="7143" max="7143" width="18.85546875" style="181" customWidth="1"/>
    <col min="7144" max="7144" width="9.42578125" style="181" customWidth="1"/>
    <col min="7145" max="7145" width="9.7109375" style="181" customWidth="1"/>
    <col min="7146" max="7146" width="10" style="181" customWidth="1"/>
    <col min="7147" max="7147" width="9" style="181" customWidth="1"/>
    <col min="7148" max="7148" width="8.85546875" style="181" customWidth="1"/>
    <col min="7149" max="7149" width="9.28515625" style="181" customWidth="1"/>
    <col min="7150" max="7151" width="9.5703125" style="181" customWidth="1"/>
    <col min="7152" max="7152" width="9.140625" style="181" customWidth="1"/>
    <col min="7153" max="7154" width="9.85546875" style="181" customWidth="1"/>
    <col min="7155" max="7155" width="9.42578125" style="181" customWidth="1"/>
    <col min="7156" max="7156" width="10.140625" style="181" customWidth="1"/>
    <col min="7157" max="7160" width="9.140625" style="181"/>
    <col min="7161" max="7161" width="10.7109375" style="181" bestFit="1" customWidth="1"/>
    <col min="7162" max="7398" width="9.140625" style="181"/>
    <col min="7399" max="7399" width="18.85546875" style="181" customWidth="1"/>
    <col min="7400" max="7400" width="9.42578125" style="181" customWidth="1"/>
    <col min="7401" max="7401" width="9.7109375" style="181" customWidth="1"/>
    <col min="7402" max="7402" width="10" style="181" customWidth="1"/>
    <col min="7403" max="7403" width="9" style="181" customWidth="1"/>
    <col min="7404" max="7404" width="8.85546875" style="181" customWidth="1"/>
    <col min="7405" max="7405" width="9.28515625" style="181" customWidth="1"/>
    <col min="7406" max="7407" width="9.5703125" style="181" customWidth="1"/>
    <col min="7408" max="7408" width="9.140625" style="181" customWidth="1"/>
    <col min="7409" max="7410" width="9.85546875" style="181" customWidth="1"/>
    <col min="7411" max="7411" width="9.42578125" style="181" customWidth="1"/>
    <col min="7412" max="7412" width="10.140625" style="181" customWidth="1"/>
    <col min="7413" max="7416" width="9.140625" style="181"/>
    <col min="7417" max="7417" width="10.7109375" style="181" bestFit="1" customWidth="1"/>
    <col min="7418" max="7654" width="9.140625" style="181"/>
    <col min="7655" max="7655" width="18.85546875" style="181" customWidth="1"/>
    <col min="7656" max="7656" width="9.42578125" style="181" customWidth="1"/>
    <col min="7657" max="7657" width="9.7109375" style="181" customWidth="1"/>
    <col min="7658" max="7658" width="10" style="181" customWidth="1"/>
    <col min="7659" max="7659" width="9" style="181" customWidth="1"/>
    <col min="7660" max="7660" width="8.85546875" style="181" customWidth="1"/>
    <col min="7661" max="7661" width="9.28515625" style="181" customWidth="1"/>
    <col min="7662" max="7663" width="9.5703125" style="181" customWidth="1"/>
    <col min="7664" max="7664" width="9.140625" style="181" customWidth="1"/>
    <col min="7665" max="7666" width="9.85546875" style="181" customWidth="1"/>
    <col min="7667" max="7667" width="9.42578125" style="181" customWidth="1"/>
    <col min="7668" max="7668" width="10.140625" style="181" customWidth="1"/>
    <col min="7669" max="7672" width="9.140625" style="181"/>
    <col min="7673" max="7673" width="10.7109375" style="181" bestFit="1" customWidth="1"/>
    <col min="7674" max="7910" width="9.140625" style="181"/>
    <col min="7911" max="7911" width="18.85546875" style="181" customWidth="1"/>
    <col min="7912" max="7912" width="9.42578125" style="181" customWidth="1"/>
    <col min="7913" max="7913" width="9.7109375" style="181" customWidth="1"/>
    <col min="7914" max="7914" width="10" style="181" customWidth="1"/>
    <col min="7915" max="7915" width="9" style="181" customWidth="1"/>
    <col min="7916" max="7916" width="8.85546875" style="181" customWidth="1"/>
    <col min="7917" max="7917" width="9.28515625" style="181" customWidth="1"/>
    <col min="7918" max="7919" width="9.5703125" style="181" customWidth="1"/>
    <col min="7920" max="7920" width="9.140625" style="181" customWidth="1"/>
    <col min="7921" max="7922" width="9.85546875" style="181" customWidth="1"/>
    <col min="7923" max="7923" width="9.42578125" style="181" customWidth="1"/>
    <col min="7924" max="7924" width="10.140625" style="181" customWidth="1"/>
    <col min="7925" max="7928" width="9.140625" style="181"/>
    <col min="7929" max="7929" width="10.7109375" style="181" bestFit="1" customWidth="1"/>
    <col min="7930" max="8166" width="9.140625" style="181"/>
    <col min="8167" max="8167" width="18.85546875" style="181" customWidth="1"/>
    <col min="8168" max="8168" width="9.42578125" style="181" customWidth="1"/>
    <col min="8169" max="8169" width="9.7109375" style="181" customWidth="1"/>
    <col min="8170" max="8170" width="10" style="181" customWidth="1"/>
    <col min="8171" max="8171" width="9" style="181" customWidth="1"/>
    <col min="8172" max="8172" width="8.85546875" style="181" customWidth="1"/>
    <col min="8173" max="8173" width="9.28515625" style="181" customWidth="1"/>
    <col min="8174" max="8175" width="9.5703125" style="181" customWidth="1"/>
    <col min="8176" max="8176" width="9.140625" style="181" customWidth="1"/>
    <col min="8177" max="8178" width="9.85546875" style="181" customWidth="1"/>
    <col min="8179" max="8179" width="9.42578125" style="181" customWidth="1"/>
    <col min="8180" max="8180" width="10.140625" style="181" customWidth="1"/>
    <col min="8181" max="8184" width="9.140625" style="181"/>
    <col min="8185" max="8185" width="10.7109375" style="181" bestFit="1" customWidth="1"/>
    <col min="8186" max="8422" width="9.140625" style="181"/>
    <col min="8423" max="8423" width="18.85546875" style="181" customWidth="1"/>
    <col min="8424" max="8424" width="9.42578125" style="181" customWidth="1"/>
    <col min="8425" max="8425" width="9.7109375" style="181" customWidth="1"/>
    <col min="8426" max="8426" width="10" style="181" customWidth="1"/>
    <col min="8427" max="8427" width="9" style="181" customWidth="1"/>
    <col min="8428" max="8428" width="8.85546875" style="181" customWidth="1"/>
    <col min="8429" max="8429" width="9.28515625" style="181" customWidth="1"/>
    <col min="8430" max="8431" width="9.5703125" style="181" customWidth="1"/>
    <col min="8432" max="8432" width="9.140625" style="181" customWidth="1"/>
    <col min="8433" max="8434" width="9.85546875" style="181" customWidth="1"/>
    <col min="8435" max="8435" width="9.42578125" style="181" customWidth="1"/>
    <col min="8436" max="8436" width="10.140625" style="181" customWidth="1"/>
    <col min="8437" max="8440" width="9.140625" style="181"/>
    <col min="8441" max="8441" width="10.7109375" style="181" bestFit="1" customWidth="1"/>
    <col min="8442" max="8678" width="9.140625" style="181"/>
    <col min="8679" max="8679" width="18.85546875" style="181" customWidth="1"/>
    <col min="8680" max="8680" width="9.42578125" style="181" customWidth="1"/>
    <col min="8681" max="8681" width="9.7109375" style="181" customWidth="1"/>
    <col min="8682" max="8682" width="10" style="181" customWidth="1"/>
    <col min="8683" max="8683" width="9" style="181" customWidth="1"/>
    <col min="8684" max="8684" width="8.85546875" style="181" customWidth="1"/>
    <col min="8685" max="8685" width="9.28515625" style="181" customWidth="1"/>
    <col min="8686" max="8687" width="9.5703125" style="181" customWidth="1"/>
    <col min="8688" max="8688" width="9.140625" style="181" customWidth="1"/>
    <col min="8689" max="8690" width="9.85546875" style="181" customWidth="1"/>
    <col min="8691" max="8691" width="9.42578125" style="181" customWidth="1"/>
    <col min="8692" max="8692" width="10.140625" style="181" customWidth="1"/>
    <col min="8693" max="8696" width="9.140625" style="181"/>
    <col min="8697" max="8697" width="10.7109375" style="181" bestFit="1" customWidth="1"/>
    <col min="8698" max="8934" width="9.140625" style="181"/>
    <col min="8935" max="8935" width="18.85546875" style="181" customWidth="1"/>
    <col min="8936" max="8936" width="9.42578125" style="181" customWidth="1"/>
    <col min="8937" max="8937" width="9.7109375" style="181" customWidth="1"/>
    <col min="8938" max="8938" width="10" style="181" customWidth="1"/>
    <col min="8939" max="8939" width="9" style="181" customWidth="1"/>
    <col min="8940" max="8940" width="8.85546875" style="181" customWidth="1"/>
    <col min="8941" max="8941" width="9.28515625" style="181" customWidth="1"/>
    <col min="8942" max="8943" width="9.5703125" style="181" customWidth="1"/>
    <col min="8944" max="8944" width="9.140625" style="181" customWidth="1"/>
    <col min="8945" max="8946" width="9.85546875" style="181" customWidth="1"/>
    <col min="8947" max="8947" width="9.42578125" style="181" customWidth="1"/>
    <col min="8948" max="8948" width="10.140625" style="181" customWidth="1"/>
    <col min="8949" max="8952" width="9.140625" style="181"/>
    <col min="8953" max="8953" width="10.7109375" style="181" bestFit="1" customWidth="1"/>
    <col min="8954" max="9190" width="9.140625" style="181"/>
    <col min="9191" max="9191" width="18.85546875" style="181" customWidth="1"/>
    <col min="9192" max="9192" width="9.42578125" style="181" customWidth="1"/>
    <col min="9193" max="9193" width="9.7109375" style="181" customWidth="1"/>
    <col min="9194" max="9194" width="10" style="181" customWidth="1"/>
    <col min="9195" max="9195" width="9" style="181" customWidth="1"/>
    <col min="9196" max="9196" width="8.85546875" style="181" customWidth="1"/>
    <col min="9197" max="9197" width="9.28515625" style="181" customWidth="1"/>
    <col min="9198" max="9199" width="9.5703125" style="181" customWidth="1"/>
    <col min="9200" max="9200" width="9.140625" style="181" customWidth="1"/>
    <col min="9201" max="9202" width="9.85546875" style="181" customWidth="1"/>
    <col min="9203" max="9203" width="9.42578125" style="181" customWidth="1"/>
    <col min="9204" max="9204" width="10.140625" style="181" customWidth="1"/>
    <col min="9205" max="9208" width="9.140625" style="181"/>
    <col min="9209" max="9209" width="10.7109375" style="181" bestFit="1" customWidth="1"/>
    <col min="9210" max="9446" width="9.140625" style="181"/>
    <col min="9447" max="9447" width="18.85546875" style="181" customWidth="1"/>
    <col min="9448" max="9448" width="9.42578125" style="181" customWidth="1"/>
    <col min="9449" max="9449" width="9.7109375" style="181" customWidth="1"/>
    <col min="9450" max="9450" width="10" style="181" customWidth="1"/>
    <col min="9451" max="9451" width="9" style="181" customWidth="1"/>
    <col min="9452" max="9452" width="8.85546875" style="181" customWidth="1"/>
    <col min="9453" max="9453" width="9.28515625" style="181" customWidth="1"/>
    <col min="9454" max="9455" width="9.5703125" style="181" customWidth="1"/>
    <col min="9456" max="9456" width="9.140625" style="181" customWidth="1"/>
    <col min="9457" max="9458" width="9.85546875" style="181" customWidth="1"/>
    <col min="9459" max="9459" width="9.42578125" style="181" customWidth="1"/>
    <col min="9460" max="9460" width="10.140625" style="181" customWidth="1"/>
    <col min="9461" max="9464" width="9.140625" style="181"/>
    <col min="9465" max="9465" width="10.7109375" style="181" bestFit="1" customWidth="1"/>
    <col min="9466" max="9702" width="9.140625" style="181"/>
    <col min="9703" max="9703" width="18.85546875" style="181" customWidth="1"/>
    <col min="9704" max="9704" width="9.42578125" style="181" customWidth="1"/>
    <col min="9705" max="9705" width="9.7109375" style="181" customWidth="1"/>
    <col min="9706" max="9706" width="10" style="181" customWidth="1"/>
    <col min="9707" max="9707" width="9" style="181" customWidth="1"/>
    <col min="9708" max="9708" width="8.85546875" style="181" customWidth="1"/>
    <col min="9709" max="9709" width="9.28515625" style="181" customWidth="1"/>
    <col min="9710" max="9711" width="9.5703125" style="181" customWidth="1"/>
    <col min="9712" max="9712" width="9.140625" style="181" customWidth="1"/>
    <col min="9713" max="9714" width="9.85546875" style="181" customWidth="1"/>
    <col min="9715" max="9715" width="9.42578125" style="181" customWidth="1"/>
    <col min="9716" max="9716" width="10.140625" style="181" customWidth="1"/>
    <col min="9717" max="9720" width="9.140625" style="181"/>
    <col min="9721" max="9721" width="10.7109375" style="181" bestFit="1" customWidth="1"/>
    <col min="9722" max="9958" width="9.140625" style="181"/>
    <col min="9959" max="9959" width="18.85546875" style="181" customWidth="1"/>
    <col min="9960" max="9960" width="9.42578125" style="181" customWidth="1"/>
    <col min="9961" max="9961" width="9.7109375" style="181" customWidth="1"/>
    <col min="9962" max="9962" width="10" style="181" customWidth="1"/>
    <col min="9963" max="9963" width="9" style="181" customWidth="1"/>
    <col min="9964" max="9964" width="8.85546875" style="181" customWidth="1"/>
    <col min="9965" max="9965" width="9.28515625" style="181" customWidth="1"/>
    <col min="9966" max="9967" width="9.5703125" style="181" customWidth="1"/>
    <col min="9968" max="9968" width="9.140625" style="181" customWidth="1"/>
    <col min="9969" max="9970" width="9.85546875" style="181" customWidth="1"/>
    <col min="9971" max="9971" width="9.42578125" style="181" customWidth="1"/>
    <col min="9972" max="9972" width="10.140625" style="181" customWidth="1"/>
    <col min="9973" max="9976" width="9.140625" style="181"/>
    <col min="9977" max="9977" width="10.7109375" style="181" bestFit="1" customWidth="1"/>
    <col min="9978" max="10214" width="9.140625" style="181"/>
    <col min="10215" max="10215" width="18.85546875" style="181" customWidth="1"/>
    <col min="10216" max="10216" width="9.42578125" style="181" customWidth="1"/>
    <col min="10217" max="10217" width="9.7109375" style="181" customWidth="1"/>
    <col min="10218" max="10218" width="10" style="181" customWidth="1"/>
    <col min="10219" max="10219" width="9" style="181" customWidth="1"/>
    <col min="10220" max="10220" width="8.85546875" style="181" customWidth="1"/>
    <col min="10221" max="10221" width="9.28515625" style="181" customWidth="1"/>
    <col min="10222" max="10223" width="9.5703125" style="181" customWidth="1"/>
    <col min="10224" max="10224" width="9.140625" style="181" customWidth="1"/>
    <col min="10225" max="10226" width="9.85546875" style="181" customWidth="1"/>
    <col min="10227" max="10227" width="9.42578125" style="181" customWidth="1"/>
    <col min="10228" max="10228" width="10.140625" style="181" customWidth="1"/>
    <col min="10229" max="10232" width="9.140625" style="181"/>
    <col min="10233" max="10233" width="10.7109375" style="181" bestFit="1" customWidth="1"/>
    <col min="10234" max="10470" width="9.140625" style="181"/>
    <col min="10471" max="10471" width="18.85546875" style="181" customWidth="1"/>
    <col min="10472" max="10472" width="9.42578125" style="181" customWidth="1"/>
    <col min="10473" max="10473" width="9.7109375" style="181" customWidth="1"/>
    <col min="10474" max="10474" width="10" style="181" customWidth="1"/>
    <col min="10475" max="10475" width="9" style="181" customWidth="1"/>
    <col min="10476" max="10476" width="8.85546875" style="181" customWidth="1"/>
    <col min="10477" max="10477" width="9.28515625" style="181" customWidth="1"/>
    <col min="10478" max="10479" width="9.5703125" style="181" customWidth="1"/>
    <col min="10480" max="10480" width="9.140625" style="181" customWidth="1"/>
    <col min="10481" max="10482" width="9.85546875" style="181" customWidth="1"/>
    <col min="10483" max="10483" width="9.42578125" style="181" customWidth="1"/>
    <col min="10484" max="10484" width="10.140625" style="181" customWidth="1"/>
    <col min="10485" max="10488" width="9.140625" style="181"/>
    <col min="10489" max="10489" width="10.7109375" style="181" bestFit="1" customWidth="1"/>
    <col min="10490" max="10726" width="9.140625" style="181"/>
    <col min="10727" max="10727" width="18.85546875" style="181" customWidth="1"/>
    <col min="10728" max="10728" width="9.42578125" style="181" customWidth="1"/>
    <col min="10729" max="10729" width="9.7109375" style="181" customWidth="1"/>
    <col min="10730" max="10730" width="10" style="181" customWidth="1"/>
    <col min="10731" max="10731" width="9" style="181" customWidth="1"/>
    <col min="10732" max="10732" width="8.85546875" style="181" customWidth="1"/>
    <col min="10733" max="10733" width="9.28515625" style="181" customWidth="1"/>
    <col min="10734" max="10735" width="9.5703125" style="181" customWidth="1"/>
    <col min="10736" max="10736" width="9.140625" style="181" customWidth="1"/>
    <col min="10737" max="10738" width="9.85546875" style="181" customWidth="1"/>
    <col min="10739" max="10739" width="9.42578125" style="181" customWidth="1"/>
    <col min="10740" max="10740" width="10.140625" style="181" customWidth="1"/>
    <col min="10741" max="10744" width="9.140625" style="181"/>
    <col min="10745" max="10745" width="10.7109375" style="181" bestFit="1" customWidth="1"/>
    <col min="10746" max="10982" width="9.140625" style="181"/>
    <col min="10983" max="10983" width="18.85546875" style="181" customWidth="1"/>
    <col min="10984" max="10984" width="9.42578125" style="181" customWidth="1"/>
    <col min="10985" max="10985" width="9.7109375" style="181" customWidth="1"/>
    <col min="10986" max="10986" width="10" style="181" customWidth="1"/>
    <col min="10987" max="10987" width="9" style="181" customWidth="1"/>
    <col min="10988" max="10988" width="8.85546875" style="181" customWidth="1"/>
    <col min="10989" max="10989" width="9.28515625" style="181" customWidth="1"/>
    <col min="10990" max="10991" width="9.5703125" style="181" customWidth="1"/>
    <col min="10992" max="10992" width="9.140625" style="181" customWidth="1"/>
    <col min="10993" max="10994" width="9.85546875" style="181" customWidth="1"/>
    <col min="10995" max="10995" width="9.42578125" style="181" customWidth="1"/>
    <col min="10996" max="10996" width="10.140625" style="181" customWidth="1"/>
    <col min="10997" max="11000" width="9.140625" style="181"/>
    <col min="11001" max="11001" width="10.7109375" style="181" bestFit="1" customWidth="1"/>
    <col min="11002" max="11238" width="9.140625" style="181"/>
    <col min="11239" max="11239" width="18.85546875" style="181" customWidth="1"/>
    <col min="11240" max="11240" width="9.42578125" style="181" customWidth="1"/>
    <col min="11241" max="11241" width="9.7109375" style="181" customWidth="1"/>
    <col min="11242" max="11242" width="10" style="181" customWidth="1"/>
    <col min="11243" max="11243" width="9" style="181" customWidth="1"/>
    <col min="11244" max="11244" width="8.85546875" style="181" customWidth="1"/>
    <col min="11245" max="11245" width="9.28515625" style="181" customWidth="1"/>
    <col min="11246" max="11247" width="9.5703125" style="181" customWidth="1"/>
    <col min="11248" max="11248" width="9.140625" style="181" customWidth="1"/>
    <col min="11249" max="11250" width="9.85546875" style="181" customWidth="1"/>
    <col min="11251" max="11251" width="9.42578125" style="181" customWidth="1"/>
    <col min="11252" max="11252" width="10.140625" style="181" customWidth="1"/>
    <col min="11253" max="11256" width="9.140625" style="181"/>
    <col min="11257" max="11257" width="10.7109375" style="181" bestFit="1" customWidth="1"/>
    <col min="11258" max="11494" width="9.140625" style="181"/>
    <col min="11495" max="11495" width="18.85546875" style="181" customWidth="1"/>
    <col min="11496" max="11496" width="9.42578125" style="181" customWidth="1"/>
    <col min="11497" max="11497" width="9.7109375" style="181" customWidth="1"/>
    <col min="11498" max="11498" width="10" style="181" customWidth="1"/>
    <col min="11499" max="11499" width="9" style="181" customWidth="1"/>
    <col min="11500" max="11500" width="8.85546875" style="181" customWidth="1"/>
    <col min="11501" max="11501" width="9.28515625" style="181" customWidth="1"/>
    <col min="11502" max="11503" width="9.5703125" style="181" customWidth="1"/>
    <col min="11504" max="11504" width="9.140625" style="181" customWidth="1"/>
    <col min="11505" max="11506" width="9.85546875" style="181" customWidth="1"/>
    <col min="11507" max="11507" width="9.42578125" style="181" customWidth="1"/>
    <col min="11508" max="11508" width="10.140625" style="181" customWidth="1"/>
    <col min="11509" max="11512" width="9.140625" style="181"/>
    <col min="11513" max="11513" width="10.7109375" style="181" bestFit="1" customWidth="1"/>
    <col min="11514" max="11750" width="9.140625" style="181"/>
    <col min="11751" max="11751" width="18.85546875" style="181" customWidth="1"/>
    <col min="11752" max="11752" width="9.42578125" style="181" customWidth="1"/>
    <col min="11753" max="11753" width="9.7109375" style="181" customWidth="1"/>
    <col min="11754" max="11754" width="10" style="181" customWidth="1"/>
    <col min="11755" max="11755" width="9" style="181" customWidth="1"/>
    <col min="11756" max="11756" width="8.85546875" style="181" customWidth="1"/>
    <col min="11757" max="11757" width="9.28515625" style="181" customWidth="1"/>
    <col min="11758" max="11759" width="9.5703125" style="181" customWidth="1"/>
    <col min="11760" max="11760" width="9.140625" style="181" customWidth="1"/>
    <col min="11761" max="11762" width="9.85546875" style="181" customWidth="1"/>
    <col min="11763" max="11763" width="9.42578125" style="181" customWidth="1"/>
    <col min="11764" max="11764" width="10.140625" style="181" customWidth="1"/>
    <col min="11765" max="11768" width="9.140625" style="181"/>
    <col min="11769" max="11769" width="10.7109375" style="181" bestFit="1" customWidth="1"/>
    <col min="11770" max="12006" width="9.140625" style="181"/>
    <col min="12007" max="12007" width="18.85546875" style="181" customWidth="1"/>
    <col min="12008" max="12008" width="9.42578125" style="181" customWidth="1"/>
    <col min="12009" max="12009" width="9.7109375" style="181" customWidth="1"/>
    <col min="12010" max="12010" width="10" style="181" customWidth="1"/>
    <col min="12011" max="12011" width="9" style="181" customWidth="1"/>
    <col min="12012" max="12012" width="8.85546875" style="181" customWidth="1"/>
    <col min="12013" max="12013" width="9.28515625" style="181" customWidth="1"/>
    <col min="12014" max="12015" width="9.5703125" style="181" customWidth="1"/>
    <col min="12016" max="12016" width="9.140625" style="181" customWidth="1"/>
    <col min="12017" max="12018" width="9.85546875" style="181" customWidth="1"/>
    <col min="12019" max="12019" width="9.42578125" style="181" customWidth="1"/>
    <col min="12020" max="12020" width="10.140625" style="181" customWidth="1"/>
    <col min="12021" max="12024" width="9.140625" style="181"/>
    <col min="12025" max="12025" width="10.7109375" style="181" bestFit="1" customWidth="1"/>
    <col min="12026" max="12262" width="9.140625" style="181"/>
    <col min="12263" max="12263" width="18.85546875" style="181" customWidth="1"/>
    <col min="12264" max="12264" width="9.42578125" style="181" customWidth="1"/>
    <col min="12265" max="12265" width="9.7109375" style="181" customWidth="1"/>
    <col min="12266" max="12266" width="10" style="181" customWidth="1"/>
    <col min="12267" max="12267" width="9" style="181" customWidth="1"/>
    <col min="12268" max="12268" width="8.85546875" style="181" customWidth="1"/>
    <col min="12269" max="12269" width="9.28515625" style="181" customWidth="1"/>
    <col min="12270" max="12271" width="9.5703125" style="181" customWidth="1"/>
    <col min="12272" max="12272" width="9.140625" style="181" customWidth="1"/>
    <col min="12273" max="12274" width="9.85546875" style="181" customWidth="1"/>
    <col min="12275" max="12275" width="9.42578125" style="181" customWidth="1"/>
    <col min="12276" max="12276" width="10.140625" style="181" customWidth="1"/>
    <col min="12277" max="12280" width="9.140625" style="181"/>
    <col min="12281" max="12281" width="10.7109375" style="181" bestFit="1" customWidth="1"/>
    <col min="12282" max="12518" width="9.140625" style="181"/>
    <col min="12519" max="12519" width="18.85546875" style="181" customWidth="1"/>
    <col min="12520" max="12520" width="9.42578125" style="181" customWidth="1"/>
    <col min="12521" max="12521" width="9.7109375" style="181" customWidth="1"/>
    <col min="12522" max="12522" width="10" style="181" customWidth="1"/>
    <col min="12523" max="12523" width="9" style="181" customWidth="1"/>
    <col min="12524" max="12524" width="8.85546875" style="181" customWidth="1"/>
    <col min="12525" max="12525" width="9.28515625" style="181" customWidth="1"/>
    <col min="12526" max="12527" width="9.5703125" style="181" customWidth="1"/>
    <col min="12528" max="12528" width="9.140625" style="181" customWidth="1"/>
    <col min="12529" max="12530" width="9.85546875" style="181" customWidth="1"/>
    <col min="12531" max="12531" width="9.42578125" style="181" customWidth="1"/>
    <col min="12532" max="12532" width="10.140625" style="181" customWidth="1"/>
    <col min="12533" max="12536" width="9.140625" style="181"/>
    <col min="12537" max="12537" width="10.7109375" style="181" bestFit="1" customWidth="1"/>
    <col min="12538" max="12774" width="9.140625" style="181"/>
    <col min="12775" max="12775" width="18.85546875" style="181" customWidth="1"/>
    <col min="12776" max="12776" width="9.42578125" style="181" customWidth="1"/>
    <col min="12777" max="12777" width="9.7109375" style="181" customWidth="1"/>
    <col min="12778" max="12778" width="10" style="181" customWidth="1"/>
    <col min="12779" max="12779" width="9" style="181" customWidth="1"/>
    <col min="12780" max="12780" width="8.85546875" style="181" customWidth="1"/>
    <col min="12781" max="12781" width="9.28515625" style="181" customWidth="1"/>
    <col min="12782" max="12783" width="9.5703125" style="181" customWidth="1"/>
    <col min="12784" max="12784" width="9.140625" style="181" customWidth="1"/>
    <col min="12785" max="12786" width="9.85546875" style="181" customWidth="1"/>
    <col min="12787" max="12787" width="9.42578125" style="181" customWidth="1"/>
    <col min="12788" max="12788" width="10.140625" style="181" customWidth="1"/>
    <col min="12789" max="12792" width="9.140625" style="181"/>
    <col min="12793" max="12793" width="10.7109375" style="181" bestFit="1" customWidth="1"/>
    <col min="12794" max="13030" width="9.140625" style="181"/>
    <col min="13031" max="13031" width="18.85546875" style="181" customWidth="1"/>
    <col min="13032" max="13032" width="9.42578125" style="181" customWidth="1"/>
    <col min="13033" max="13033" width="9.7109375" style="181" customWidth="1"/>
    <col min="13034" max="13034" width="10" style="181" customWidth="1"/>
    <col min="13035" max="13035" width="9" style="181" customWidth="1"/>
    <col min="13036" max="13036" width="8.85546875" style="181" customWidth="1"/>
    <col min="13037" max="13037" width="9.28515625" style="181" customWidth="1"/>
    <col min="13038" max="13039" width="9.5703125" style="181" customWidth="1"/>
    <col min="13040" max="13040" width="9.140625" style="181" customWidth="1"/>
    <col min="13041" max="13042" width="9.85546875" style="181" customWidth="1"/>
    <col min="13043" max="13043" width="9.42578125" style="181" customWidth="1"/>
    <col min="13044" max="13044" width="10.140625" style="181" customWidth="1"/>
    <col min="13045" max="13048" width="9.140625" style="181"/>
    <col min="13049" max="13049" width="10.7109375" style="181" bestFit="1" customWidth="1"/>
    <col min="13050" max="13286" width="9.140625" style="181"/>
    <col min="13287" max="13287" width="18.85546875" style="181" customWidth="1"/>
    <col min="13288" max="13288" width="9.42578125" style="181" customWidth="1"/>
    <col min="13289" max="13289" width="9.7109375" style="181" customWidth="1"/>
    <col min="13290" max="13290" width="10" style="181" customWidth="1"/>
    <col min="13291" max="13291" width="9" style="181" customWidth="1"/>
    <col min="13292" max="13292" width="8.85546875" style="181" customWidth="1"/>
    <col min="13293" max="13293" width="9.28515625" style="181" customWidth="1"/>
    <col min="13294" max="13295" width="9.5703125" style="181" customWidth="1"/>
    <col min="13296" max="13296" width="9.140625" style="181" customWidth="1"/>
    <col min="13297" max="13298" width="9.85546875" style="181" customWidth="1"/>
    <col min="13299" max="13299" width="9.42578125" style="181" customWidth="1"/>
    <col min="13300" max="13300" width="10.140625" style="181" customWidth="1"/>
    <col min="13301" max="13304" width="9.140625" style="181"/>
    <col min="13305" max="13305" width="10.7109375" style="181" bestFit="1" customWidth="1"/>
    <col min="13306" max="13542" width="9.140625" style="181"/>
    <col min="13543" max="13543" width="18.85546875" style="181" customWidth="1"/>
    <col min="13544" max="13544" width="9.42578125" style="181" customWidth="1"/>
    <col min="13545" max="13545" width="9.7109375" style="181" customWidth="1"/>
    <col min="13546" max="13546" width="10" style="181" customWidth="1"/>
    <col min="13547" max="13547" width="9" style="181" customWidth="1"/>
    <col min="13548" max="13548" width="8.85546875" style="181" customWidth="1"/>
    <col min="13549" max="13549" width="9.28515625" style="181" customWidth="1"/>
    <col min="13550" max="13551" width="9.5703125" style="181" customWidth="1"/>
    <col min="13552" max="13552" width="9.140625" style="181" customWidth="1"/>
    <col min="13553" max="13554" width="9.85546875" style="181" customWidth="1"/>
    <col min="13555" max="13555" width="9.42578125" style="181" customWidth="1"/>
    <col min="13556" max="13556" width="10.140625" style="181" customWidth="1"/>
    <col min="13557" max="13560" width="9.140625" style="181"/>
    <col min="13561" max="13561" width="10.7109375" style="181" bestFit="1" customWidth="1"/>
    <col min="13562" max="13798" width="9.140625" style="181"/>
    <col min="13799" max="13799" width="18.85546875" style="181" customWidth="1"/>
    <col min="13800" max="13800" width="9.42578125" style="181" customWidth="1"/>
    <col min="13801" max="13801" width="9.7109375" style="181" customWidth="1"/>
    <col min="13802" max="13802" width="10" style="181" customWidth="1"/>
    <col min="13803" max="13803" width="9" style="181" customWidth="1"/>
    <col min="13804" max="13804" width="8.85546875" style="181" customWidth="1"/>
    <col min="13805" max="13805" width="9.28515625" style="181" customWidth="1"/>
    <col min="13806" max="13807" width="9.5703125" style="181" customWidth="1"/>
    <col min="13808" max="13808" width="9.140625" style="181" customWidth="1"/>
    <col min="13809" max="13810" width="9.85546875" style="181" customWidth="1"/>
    <col min="13811" max="13811" width="9.42578125" style="181" customWidth="1"/>
    <col min="13812" max="13812" width="10.140625" style="181" customWidth="1"/>
    <col min="13813" max="13816" width="9.140625" style="181"/>
    <col min="13817" max="13817" width="10.7109375" style="181" bestFit="1" customWidth="1"/>
    <col min="13818" max="14054" width="9.140625" style="181"/>
    <col min="14055" max="14055" width="18.85546875" style="181" customWidth="1"/>
    <col min="14056" max="14056" width="9.42578125" style="181" customWidth="1"/>
    <col min="14057" max="14057" width="9.7109375" style="181" customWidth="1"/>
    <col min="14058" max="14058" width="10" style="181" customWidth="1"/>
    <col min="14059" max="14059" width="9" style="181" customWidth="1"/>
    <col min="14060" max="14060" width="8.85546875" style="181" customWidth="1"/>
    <col min="14061" max="14061" width="9.28515625" style="181" customWidth="1"/>
    <col min="14062" max="14063" width="9.5703125" style="181" customWidth="1"/>
    <col min="14064" max="14064" width="9.140625" style="181" customWidth="1"/>
    <col min="14065" max="14066" width="9.85546875" style="181" customWidth="1"/>
    <col min="14067" max="14067" width="9.42578125" style="181" customWidth="1"/>
    <col min="14068" max="14068" width="10.140625" style="181" customWidth="1"/>
    <col min="14069" max="14072" width="9.140625" style="181"/>
    <col min="14073" max="14073" width="10.7109375" style="181" bestFit="1" customWidth="1"/>
    <col min="14074" max="14310" width="9.140625" style="181"/>
    <col min="14311" max="14311" width="18.85546875" style="181" customWidth="1"/>
    <col min="14312" max="14312" width="9.42578125" style="181" customWidth="1"/>
    <col min="14313" max="14313" width="9.7109375" style="181" customWidth="1"/>
    <col min="14314" max="14314" width="10" style="181" customWidth="1"/>
    <col min="14315" max="14315" width="9" style="181" customWidth="1"/>
    <col min="14316" max="14316" width="8.85546875" style="181" customWidth="1"/>
    <col min="14317" max="14317" width="9.28515625" style="181" customWidth="1"/>
    <col min="14318" max="14319" width="9.5703125" style="181" customWidth="1"/>
    <col min="14320" max="14320" width="9.140625" style="181" customWidth="1"/>
    <col min="14321" max="14322" width="9.85546875" style="181" customWidth="1"/>
    <col min="14323" max="14323" width="9.42578125" style="181" customWidth="1"/>
    <col min="14324" max="14324" width="10.140625" style="181" customWidth="1"/>
    <col min="14325" max="14328" width="9.140625" style="181"/>
    <col min="14329" max="14329" width="10.7109375" style="181" bestFit="1" customWidth="1"/>
    <col min="14330" max="14566" width="9.140625" style="181"/>
    <col min="14567" max="14567" width="18.85546875" style="181" customWidth="1"/>
    <col min="14568" max="14568" width="9.42578125" style="181" customWidth="1"/>
    <col min="14569" max="14569" width="9.7109375" style="181" customWidth="1"/>
    <col min="14570" max="14570" width="10" style="181" customWidth="1"/>
    <col min="14571" max="14571" width="9" style="181" customWidth="1"/>
    <col min="14572" max="14572" width="8.85546875" style="181" customWidth="1"/>
    <col min="14573" max="14573" width="9.28515625" style="181" customWidth="1"/>
    <col min="14574" max="14575" width="9.5703125" style="181" customWidth="1"/>
    <col min="14576" max="14576" width="9.140625" style="181" customWidth="1"/>
    <col min="14577" max="14578" width="9.85546875" style="181" customWidth="1"/>
    <col min="14579" max="14579" width="9.42578125" style="181" customWidth="1"/>
    <col min="14580" max="14580" width="10.140625" style="181" customWidth="1"/>
    <col min="14581" max="14584" width="9.140625" style="181"/>
    <col min="14585" max="14585" width="10.7109375" style="181" bestFit="1" customWidth="1"/>
    <col min="14586" max="14822" width="9.140625" style="181"/>
    <col min="14823" max="14823" width="18.85546875" style="181" customWidth="1"/>
    <col min="14824" max="14824" width="9.42578125" style="181" customWidth="1"/>
    <col min="14825" max="14825" width="9.7109375" style="181" customWidth="1"/>
    <col min="14826" max="14826" width="10" style="181" customWidth="1"/>
    <col min="14827" max="14827" width="9" style="181" customWidth="1"/>
    <col min="14828" max="14828" width="8.85546875" style="181" customWidth="1"/>
    <col min="14829" max="14829" width="9.28515625" style="181" customWidth="1"/>
    <col min="14830" max="14831" width="9.5703125" style="181" customWidth="1"/>
    <col min="14832" max="14832" width="9.140625" style="181" customWidth="1"/>
    <col min="14833" max="14834" width="9.85546875" style="181" customWidth="1"/>
    <col min="14835" max="14835" width="9.42578125" style="181" customWidth="1"/>
    <col min="14836" max="14836" width="10.140625" style="181" customWidth="1"/>
    <col min="14837" max="14840" width="9.140625" style="181"/>
    <col min="14841" max="14841" width="10.7109375" style="181" bestFit="1" customWidth="1"/>
    <col min="14842" max="15078" width="9.140625" style="181"/>
    <col min="15079" max="15079" width="18.85546875" style="181" customWidth="1"/>
    <col min="15080" max="15080" width="9.42578125" style="181" customWidth="1"/>
    <col min="15081" max="15081" width="9.7109375" style="181" customWidth="1"/>
    <col min="15082" max="15082" width="10" style="181" customWidth="1"/>
    <col min="15083" max="15083" width="9" style="181" customWidth="1"/>
    <col min="15084" max="15084" width="8.85546875" style="181" customWidth="1"/>
    <col min="15085" max="15085" width="9.28515625" style="181" customWidth="1"/>
    <col min="15086" max="15087" width="9.5703125" style="181" customWidth="1"/>
    <col min="15088" max="15088" width="9.140625" style="181" customWidth="1"/>
    <col min="15089" max="15090" width="9.85546875" style="181" customWidth="1"/>
    <col min="15091" max="15091" width="9.42578125" style="181" customWidth="1"/>
    <col min="15092" max="15092" width="10.140625" style="181" customWidth="1"/>
    <col min="15093" max="15096" width="9.140625" style="181"/>
    <col min="15097" max="15097" width="10.7109375" style="181" bestFit="1" customWidth="1"/>
    <col min="15098" max="15334" width="9.140625" style="181"/>
    <col min="15335" max="15335" width="18.85546875" style="181" customWidth="1"/>
    <col min="15336" max="15336" width="9.42578125" style="181" customWidth="1"/>
    <col min="15337" max="15337" width="9.7109375" style="181" customWidth="1"/>
    <col min="15338" max="15338" width="10" style="181" customWidth="1"/>
    <col min="15339" max="15339" width="9" style="181" customWidth="1"/>
    <col min="15340" max="15340" width="8.85546875" style="181" customWidth="1"/>
    <col min="15341" max="15341" width="9.28515625" style="181" customWidth="1"/>
    <col min="15342" max="15343" width="9.5703125" style="181" customWidth="1"/>
    <col min="15344" max="15344" width="9.140625" style="181" customWidth="1"/>
    <col min="15345" max="15346" width="9.85546875" style="181" customWidth="1"/>
    <col min="15347" max="15347" width="9.42578125" style="181" customWidth="1"/>
    <col min="15348" max="15348" width="10.140625" style="181" customWidth="1"/>
    <col min="15349" max="15352" width="9.140625" style="181"/>
    <col min="15353" max="15353" width="10.7109375" style="181" bestFit="1" customWidth="1"/>
    <col min="15354" max="15590" width="9.140625" style="181"/>
    <col min="15591" max="15591" width="18.85546875" style="181" customWidth="1"/>
    <col min="15592" max="15592" width="9.42578125" style="181" customWidth="1"/>
    <col min="15593" max="15593" width="9.7109375" style="181" customWidth="1"/>
    <col min="15594" max="15594" width="10" style="181" customWidth="1"/>
    <col min="15595" max="15595" width="9" style="181" customWidth="1"/>
    <col min="15596" max="15596" width="8.85546875" style="181" customWidth="1"/>
    <col min="15597" max="15597" width="9.28515625" style="181" customWidth="1"/>
    <col min="15598" max="15599" width="9.5703125" style="181" customWidth="1"/>
    <col min="15600" max="15600" width="9.140625" style="181" customWidth="1"/>
    <col min="15601" max="15602" width="9.85546875" style="181" customWidth="1"/>
    <col min="15603" max="15603" width="9.42578125" style="181" customWidth="1"/>
    <col min="15604" max="15604" width="10.140625" style="181" customWidth="1"/>
    <col min="15605" max="15608" width="9.140625" style="181"/>
    <col min="15609" max="15609" width="10.7109375" style="181" bestFit="1" customWidth="1"/>
    <col min="15610" max="15846" width="9.140625" style="181"/>
    <col min="15847" max="15847" width="18.85546875" style="181" customWidth="1"/>
    <col min="15848" max="15848" width="9.42578125" style="181" customWidth="1"/>
    <col min="15849" max="15849" width="9.7109375" style="181" customWidth="1"/>
    <col min="15850" max="15850" width="10" style="181" customWidth="1"/>
    <col min="15851" max="15851" width="9" style="181" customWidth="1"/>
    <col min="15852" max="15852" width="8.85546875" style="181" customWidth="1"/>
    <col min="15853" max="15853" width="9.28515625" style="181" customWidth="1"/>
    <col min="15854" max="15855" width="9.5703125" style="181" customWidth="1"/>
    <col min="15856" max="15856" width="9.140625" style="181" customWidth="1"/>
    <col min="15857" max="15858" width="9.85546875" style="181" customWidth="1"/>
    <col min="15859" max="15859" width="9.42578125" style="181" customWidth="1"/>
    <col min="15860" max="15860" width="10.140625" style="181" customWidth="1"/>
    <col min="15861" max="15864" width="9.140625" style="181"/>
    <col min="15865" max="15865" width="10.7109375" style="181" bestFit="1" customWidth="1"/>
    <col min="15866" max="16102" width="9.140625" style="181"/>
    <col min="16103" max="16103" width="18.85546875" style="181" customWidth="1"/>
    <col min="16104" max="16104" width="9.42578125" style="181" customWidth="1"/>
    <col min="16105" max="16105" width="9.7109375" style="181" customWidth="1"/>
    <col min="16106" max="16106" width="10" style="181" customWidth="1"/>
    <col min="16107" max="16107" width="9" style="181" customWidth="1"/>
    <col min="16108" max="16108" width="8.85546875" style="181" customWidth="1"/>
    <col min="16109" max="16109" width="9.28515625" style="181" customWidth="1"/>
    <col min="16110" max="16111" width="9.5703125" style="181" customWidth="1"/>
    <col min="16112" max="16112" width="9.140625" style="181" customWidth="1"/>
    <col min="16113" max="16114" width="9.85546875" style="181" customWidth="1"/>
    <col min="16115" max="16115" width="9.42578125" style="181" customWidth="1"/>
    <col min="16116" max="16116" width="10.140625" style="181" customWidth="1"/>
    <col min="16117" max="16120" width="9.140625" style="181"/>
    <col min="16121" max="16121" width="10.7109375" style="181" bestFit="1" customWidth="1"/>
    <col min="16122" max="16384" width="9.140625" style="181"/>
  </cols>
  <sheetData>
    <row r="1" spans="1:32" ht="23.25" customHeight="1">
      <c r="A1" s="431" t="s">
        <v>151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</row>
    <row r="2" spans="1:32" ht="14.25" customHeight="1">
      <c r="A2" s="431" t="s">
        <v>178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</row>
    <row r="3" spans="1:32" ht="12.75" customHeight="1">
      <c r="A3" s="431" t="s">
        <v>152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</row>
    <row r="4" spans="1:3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P4" s="104" t="s">
        <v>102</v>
      </c>
    </row>
    <row r="5" spans="1:32" ht="12.75" customHeight="1">
      <c r="A5" s="435"/>
      <c r="B5" s="432" t="s">
        <v>113</v>
      </c>
      <c r="C5" s="432"/>
      <c r="D5" s="433"/>
      <c r="E5" s="432" t="s">
        <v>59</v>
      </c>
      <c r="F5" s="432"/>
      <c r="G5" s="433"/>
      <c r="H5" s="432"/>
      <c r="I5" s="432"/>
      <c r="J5" s="433"/>
      <c r="K5" s="432" t="s">
        <v>123</v>
      </c>
      <c r="L5" s="432"/>
      <c r="M5" s="433"/>
      <c r="N5" s="432" t="s">
        <v>60</v>
      </c>
      <c r="O5" s="433"/>
      <c r="P5" s="434"/>
    </row>
    <row r="6" spans="1:32" ht="36.75" customHeight="1">
      <c r="A6" s="435"/>
      <c r="B6" s="432"/>
      <c r="C6" s="433"/>
      <c r="D6" s="433"/>
      <c r="E6" s="432" t="s">
        <v>58</v>
      </c>
      <c r="F6" s="433"/>
      <c r="G6" s="433"/>
      <c r="H6" s="432" t="s">
        <v>57</v>
      </c>
      <c r="I6" s="433"/>
      <c r="J6" s="433"/>
      <c r="K6" s="432"/>
      <c r="L6" s="433"/>
      <c r="M6" s="433"/>
      <c r="N6" s="433"/>
      <c r="O6" s="433"/>
      <c r="P6" s="434"/>
    </row>
    <row r="7" spans="1:32" ht="39" customHeight="1">
      <c r="A7" s="435"/>
      <c r="B7" s="259" t="s">
        <v>144</v>
      </c>
      <c r="C7" s="259" t="s">
        <v>112</v>
      </c>
      <c r="D7" s="239" t="s">
        <v>145</v>
      </c>
      <c r="E7" s="259" t="s">
        <v>144</v>
      </c>
      <c r="F7" s="259" t="s">
        <v>112</v>
      </c>
      <c r="G7" s="239" t="s">
        <v>145</v>
      </c>
      <c r="H7" s="259" t="s">
        <v>144</v>
      </c>
      <c r="I7" s="259" t="s">
        <v>112</v>
      </c>
      <c r="J7" s="239" t="s">
        <v>145</v>
      </c>
      <c r="K7" s="259" t="s">
        <v>144</v>
      </c>
      <c r="L7" s="259" t="s">
        <v>112</v>
      </c>
      <c r="M7" s="239" t="s">
        <v>145</v>
      </c>
      <c r="N7" s="259" t="s">
        <v>144</v>
      </c>
      <c r="O7" s="259" t="s">
        <v>112</v>
      </c>
      <c r="P7" s="263" t="s">
        <v>145</v>
      </c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5"/>
      <c r="AC7" s="275"/>
      <c r="AD7" s="275"/>
      <c r="AE7" s="275"/>
    </row>
    <row r="8" spans="1:32">
      <c r="A8" s="227" t="s">
        <v>64</v>
      </c>
      <c r="B8" s="237">
        <v>5207097</v>
      </c>
      <c r="C8" s="237">
        <v>4362169</v>
      </c>
      <c r="D8" s="233">
        <v>119.4</v>
      </c>
      <c r="E8" s="237">
        <v>877878</v>
      </c>
      <c r="F8" s="237">
        <v>882466</v>
      </c>
      <c r="G8" s="233">
        <v>99.5</v>
      </c>
      <c r="H8" s="237">
        <v>4329219</v>
      </c>
      <c r="I8" s="237">
        <v>3479703</v>
      </c>
      <c r="J8" s="233">
        <v>124.4</v>
      </c>
      <c r="K8" s="237">
        <v>4444597</v>
      </c>
      <c r="L8" s="237">
        <v>3456871</v>
      </c>
      <c r="M8" s="233">
        <v>128.6</v>
      </c>
      <c r="N8" s="237">
        <v>9651694</v>
      </c>
      <c r="O8" s="237">
        <v>7819040</v>
      </c>
      <c r="P8" s="233">
        <v>123.4</v>
      </c>
      <c r="Q8" s="233"/>
      <c r="R8" s="237"/>
      <c r="S8" s="233"/>
      <c r="T8" s="237"/>
      <c r="U8" s="237"/>
      <c r="V8" s="233"/>
      <c r="W8" s="237"/>
      <c r="X8" s="237"/>
      <c r="Y8" s="233"/>
      <c r="Z8" s="237"/>
      <c r="AA8" s="237"/>
      <c r="AB8" s="233"/>
      <c r="AC8" s="237"/>
      <c r="AD8" s="237"/>
      <c r="AE8" s="233"/>
      <c r="AF8" s="233"/>
    </row>
    <row r="9" spans="1:32" s="268" customFormat="1">
      <c r="A9" s="264" t="s">
        <v>65</v>
      </c>
      <c r="B9" s="237">
        <v>565955</v>
      </c>
      <c r="C9" s="237">
        <v>384186</v>
      </c>
      <c r="D9" s="233">
        <v>147.30000000000001</v>
      </c>
      <c r="E9" s="237">
        <v>34649</v>
      </c>
      <c r="F9" s="237">
        <v>32998</v>
      </c>
      <c r="G9" s="233">
        <v>105</v>
      </c>
      <c r="H9" s="237">
        <v>531306</v>
      </c>
      <c r="I9" s="237">
        <v>351188</v>
      </c>
      <c r="J9" s="233">
        <v>151.30000000000001</v>
      </c>
      <c r="K9" s="237">
        <v>404160</v>
      </c>
      <c r="L9" s="237">
        <v>226604</v>
      </c>
      <c r="M9" s="233">
        <v>178.4</v>
      </c>
      <c r="N9" s="237">
        <v>970115</v>
      </c>
      <c r="O9" s="237">
        <v>610790</v>
      </c>
      <c r="P9" s="233">
        <v>158.80000000000001</v>
      </c>
      <c r="Q9" s="233"/>
      <c r="R9" s="237"/>
      <c r="S9" s="233"/>
      <c r="T9" s="237"/>
      <c r="U9" s="237"/>
      <c r="V9" s="233"/>
      <c r="W9" s="237"/>
      <c r="X9" s="237"/>
      <c r="Y9" s="233"/>
      <c r="Z9" s="237"/>
      <c r="AA9" s="237"/>
      <c r="AB9" s="233"/>
      <c r="AC9" s="237"/>
      <c r="AD9" s="237"/>
      <c r="AE9" s="233"/>
      <c r="AF9" s="233"/>
    </row>
    <row r="10" spans="1:32">
      <c r="A10" s="165" t="s">
        <v>66</v>
      </c>
      <c r="B10" s="237">
        <v>227547</v>
      </c>
      <c r="C10" s="237">
        <v>220288</v>
      </c>
      <c r="D10" s="233">
        <v>103.3</v>
      </c>
      <c r="E10" s="237">
        <v>124893</v>
      </c>
      <c r="F10" s="237">
        <v>124747</v>
      </c>
      <c r="G10" s="233">
        <v>100.1</v>
      </c>
      <c r="H10" s="237">
        <v>102654</v>
      </c>
      <c r="I10" s="237">
        <v>95541</v>
      </c>
      <c r="J10" s="233">
        <v>107.4</v>
      </c>
      <c r="K10" s="237">
        <v>227780</v>
      </c>
      <c r="L10" s="237">
        <v>223775</v>
      </c>
      <c r="M10" s="233">
        <v>101.8</v>
      </c>
      <c r="N10" s="237">
        <v>455327</v>
      </c>
      <c r="O10" s="237">
        <v>444063</v>
      </c>
      <c r="P10" s="233">
        <v>102.5</v>
      </c>
      <c r="Q10" s="233"/>
      <c r="R10" s="237"/>
      <c r="S10" s="233"/>
      <c r="T10" s="237"/>
      <c r="U10" s="237"/>
      <c r="V10" s="233"/>
      <c r="W10" s="237"/>
      <c r="X10" s="237"/>
      <c r="Y10" s="233"/>
      <c r="Z10" s="237"/>
      <c r="AA10" s="237"/>
      <c r="AB10" s="233"/>
      <c r="AC10" s="237"/>
      <c r="AD10" s="237"/>
      <c r="AE10" s="233"/>
      <c r="AF10" s="233"/>
    </row>
    <row r="11" spans="1:32">
      <c r="A11" s="165" t="s">
        <v>67</v>
      </c>
      <c r="B11" s="237">
        <v>423542</v>
      </c>
      <c r="C11" s="237">
        <v>365832</v>
      </c>
      <c r="D11" s="233">
        <v>115.8</v>
      </c>
      <c r="E11" s="237">
        <v>47036</v>
      </c>
      <c r="F11" s="237">
        <v>63055</v>
      </c>
      <c r="G11" s="233">
        <v>74.599999999999994</v>
      </c>
      <c r="H11" s="237">
        <v>376506</v>
      </c>
      <c r="I11" s="237">
        <v>302777</v>
      </c>
      <c r="J11" s="233">
        <v>124.4</v>
      </c>
      <c r="K11" s="237">
        <v>250695</v>
      </c>
      <c r="L11" s="237">
        <v>197422</v>
      </c>
      <c r="M11" s="233">
        <v>127</v>
      </c>
      <c r="N11" s="237">
        <v>674237</v>
      </c>
      <c r="O11" s="237">
        <v>563254</v>
      </c>
      <c r="P11" s="233">
        <v>119.7</v>
      </c>
      <c r="Q11" s="233"/>
      <c r="R11" s="237"/>
      <c r="S11" s="233"/>
      <c r="T11" s="237"/>
      <c r="U11" s="237"/>
      <c r="V11" s="233"/>
      <c r="W11" s="237"/>
      <c r="X11" s="237"/>
      <c r="Y11" s="233"/>
      <c r="Z11" s="237"/>
      <c r="AA11" s="237"/>
      <c r="AB11" s="233"/>
      <c r="AC11" s="237"/>
      <c r="AD11" s="237"/>
      <c r="AE11" s="233"/>
      <c r="AF11" s="233"/>
    </row>
    <row r="12" spans="1:32">
      <c r="A12" s="165" t="s">
        <v>68</v>
      </c>
      <c r="B12" s="237">
        <v>426370</v>
      </c>
      <c r="C12" s="237">
        <v>314408</v>
      </c>
      <c r="D12" s="233">
        <v>135.6</v>
      </c>
      <c r="E12" s="237">
        <v>65217</v>
      </c>
      <c r="F12" s="237">
        <v>63779</v>
      </c>
      <c r="G12" s="233">
        <v>102.3</v>
      </c>
      <c r="H12" s="237">
        <v>361153</v>
      </c>
      <c r="I12" s="237">
        <v>250629</v>
      </c>
      <c r="J12" s="233">
        <v>144.1</v>
      </c>
      <c r="K12" s="237">
        <v>348142</v>
      </c>
      <c r="L12" s="237">
        <v>237979</v>
      </c>
      <c r="M12" s="233">
        <v>146.30000000000001</v>
      </c>
      <c r="N12" s="237">
        <v>774512</v>
      </c>
      <c r="O12" s="237">
        <v>552387</v>
      </c>
      <c r="P12" s="233">
        <v>140.19999999999999</v>
      </c>
      <c r="Q12" s="233"/>
      <c r="R12" s="237"/>
      <c r="S12" s="233"/>
      <c r="T12" s="237"/>
      <c r="U12" s="237"/>
      <c r="V12" s="233"/>
      <c r="W12" s="237"/>
      <c r="X12" s="237"/>
      <c r="Y12" s="233"/>
      <c r="Z12" s="237"/>
      <c r="AA12" s="237"/>
      <c r="AB12" s="233"/>
      <c r="AC12" s="237"/>
      <c r="AD12" s="237"/>
      <c r="AE12" s="233"/>
      <c r="AF12" s="233"/>
    </row>
    <row r="13" spans="1:32">
      <c r="A13" s="165" t="s">
        <v>69</v>
      </c>
      <c r="B13" s="237">
        <v>127869</v>
      </c>
      <c r="C13" s="237">
        <v>91729</v>
      </c>
      <c r="D13" s="233">
        <v>139.4</v>
      </c>
      <c r="E13" s="237">
        <v>1968</v>
      </c>
      <c r="F13" s="237">
        <v>2393</v>
      </c>
      <c r="G13" s="233">
        <v>82.2</v>
      </c>
      <c r="H13" s="237">
        <v>125901</v>
      </c>
      <c r="I13" s="237">
        <v>89336</v>
      </c>
      <c r="J13" s="233">
        <v>140.9</v>
      </c>
      <c r="K13" s="237">
        <v>117519</v>
      </c>
      <c r="L13" s="237">
        <v>70684</v>
      </c>
      <c r="M13" s="233">
        <v>166.3</v>
      </c>
      <c r="N13" s="237">
        <v>245388</v>
      </c>
      <c r="O13" s="237">
        <v>162413</v>
      </c>
      <c r="P13" s="233">
        <v>151.1</v>
      </c>
      <c r="Q13" s="233"/>
      <c r="R13" s="237"/>
      <c r="S13" s="233"/>
      <c r="T13" s="237"/>
      <c r="U13" s="237"/>
      <c r="V13" s="233"/>
      <c r="W13" s="237"/>
      <c r="X13" s="237"/>
      <c r="Y13" s="233"/>
      <c r="Z13" s="237"/>
      <c r="AA13" s="237"/>
      <c r="AB13" s="233"/>
      <c r="AC13" s="237"/>
      <c r="AD13" s="237"/>
      <c r="AE13" s="233"/>
      <c r="AF13" s="233"/>
    </row>
    <row r="14" spans="1:32">
      <c r="A14" s="165" t="s">
        <v>70</v>
      </c>
      <c r="B14" s="237">
        <v>816826</v>
      </c>
      <c r="C14" s="237">
        <v>704726</v>
      </c>
      <c r="D14" s="233">
        <v>115.9</v>
      </c>
      <c r="E14" s="237">
        <v>101764</v>
      </c>
      <c r="F14" s="237">
        <v>93655</v>
      </c>
      <c r="G14" s="233">
        <v>108.7</v>
      </c>
      <c r="H14" s="237">
        <v>715062</v>
      </c>
      <c r="I14" s="237">
        <v>611071</v>
      </c>
      <c r="J14" s="233">
        <v>117</v>
      </c>
      <c r="K14" s="237">
        <v>304255</v>
      </c>
      <c r="L14" s="237">
        <v>250196</v>
      </c>
      <c r="M14" s="233">
        <v>121.6</v>
      </c>
      <c r="N14" s="237">
        <v>1121081</v>
      </c>
      <c r="O14" s="237">
        <v>954922</v>
      </c>
      <c r="P14" s="233">
        <v>117.4</v>
      </c>
      <c r="Q14" s="233"/>
      <c r="R14" s="237"/>
      <c r="S14" s="233"/>
      <c r="T14" s="237"/>
      <c r="U14" s="237"/>
      <c r="V14" s="233"/>
      <c r="W14" s="237"/>
      <c r="X14" s="237"/>
      <c r="Y14" s="233"/>
      <c r="Z14" s="237"/>
      <c r="AA14" s="237"/>
      <c r="AB14" s="233"/>
      <c r="AC14" s="237"/>
      <c r="AD14" s="237"/>
      <c r="AE14" s="233"/>
      <c r="AF14" s="233"/>
    </row>
    <row r="15" spans="1:32">
      <c r="A15" s="165" t="s">
        <v>71</v>
      </c>
      <c r="B15" s="237">
        <v>227554</v>
      </c>
      <c r="C15" s="237">
        <v>188756</v>
      </c>
      <c r="D15" s="233">
        <v>120.6</v>
      </c>
      <c r="E15" s="237">
        <v>20357</v>
      </c>
      <c r="F15" s="237">
        <v>24823</v>
      </c>
      <c r="G15" s="233">
        <v>82</v>
      </c>
      <c r="H15" s="237">
        <v>207197</v>
      </c>
      <c r="I15" s="237">
        <v>163933</v>
      </c>
      <c r="J15" s="233">
        <v>126.4</v>
      </c>
      <c r="K15" s="237">
        <v>248562</v>
      </c>
      <c r="L15" s="237">
        <v>266499</v>
      </c>
      <c r="M15" s="233">
        <v>93.3</v>
      </c>
      <c r="N15" s="237">
        <v>476116</v>
      </c>
      <c r="O15" s="237">
        <v>455255</v>
      </c>
      <c r="P15" s="233">
        <v>104.6</v>
      </c>
      <c r="Q15" s="233"/>
      <c r="R15" s="237"/>
      <c r="S15" s="233"/>
      <c r="T15" s="237"/>
      <c r="U15" s="237"/>
      <c r="V15" s="233"/>
      <c r="W15" s="237"/>
      <c r="X15" s="237"/>
      <c r="Y15" s="233"/>
      <c r="Z15" s="237"/>
      <c r="AA15" s="237"/>
      <c r="AB15" s="233"/>
      <c r="AC15" s="237"/>
      <c r="AD15" s="237"/>
      <c r="AE15" s="233"/>
      <c r="AF15" s="233"/>
    </row>
    <row r="16" spans="1:32">
      <c r="A16" s="165" t="s">
        <v>72</v>
      </c>
      <c r="B16" s="237">
        <v>301507</v>
      </c>
      <c r="C16" s="237">
        <v>243587</v>
      </c>
      <c r="D16" s="233">
        <v>123.8</v>
      </c>
      <c r="E16" s="237">
        <v>34438</v>
      </c>
      <c r="F16" s="237">
        <v>33573</v>
      </c>
      <c r="G16" s="233">
        <v>102.6</v>
      </c>
      <c r="H16" s="237">
        <v>267069</v>
      </c>
      <c r="I16" s="237">
        <v>210014</v>
      </c>
      <c r="J16" s="233">
        <v>127.2</v>
      </c>
      <c r="K16" s="237">
        <v>253233</v>
      </c>
      <c r="L16" s="237">
        <v>224338</v>
      </c>
      <c r="M16" s="233">
        <v>112.9</v>
      </c>
      <c r="N16" s="237">
        <v>554740</v>
      </c>
      <c r="O16" s="237">
        <v>467925</v>
      </c>
      <c r="P16" s="233">
        <v>118.6</v>
      </c>
      <c r="Q16" s="233"/>
      <c r="R16" s="237"/>
      <c r="S16" s="233"/>
      <c r="T16" s="237"/>
      <c r="U16" s="237"/>
      <c r="V16" s="233"/>
      <c r="W16" s="237"/>
      <c r="X16" s="237"/>
      <c r="Y16" s="233"/>
      <c r="Z16" s="237"/>
      <c r="AA16" s="237"/>
      <c r="AB16" s="233"/>
      <c r="AC16" s="237"/>
      <c r="AD16" s="237"/>
      <c r="AE16" s="233"/>
      <c r="AF16" s="233"/>
    </row>
    <row r="17" spans="1:32" ht="14.25" customHeight="1">
      <c r="A17" s="165" t="s">
        <v>73</v>
      </c>
      <c r="B17" s="237">
        <v>382140</v>
      </c>
      <c r="C17" s="237">
        <v>331929</v>
      </c>
      <c r="D17" s="233">
        <v>115.1</v>
      </c>
      <c r="E17" s="237">
        <v>19406</v>
      </c>
      <c r="F17" s="237">
        <v>26379</v>
      </c>
      <c r="G17" s="233">
        <v>73.599999999999994</v>
      </c>
      <c r="H17" s="237">
        <v>362734</v>
      </c>
      <c r="I17" s="237">
        <v>305550</v>
      </c>
      <c r="J17" s="233">
        <v>118.7</v>
      </c>
      <c r="K17" s="237">
        <v>217599</v>
      </c>
      <c r="L17" s="237">
        <v>174060</v>
      </c>
      <c r="M17" s="233">
        <v>125</v>
      </c>
      <c r="N17" s="237">
        <v>599739</v>
      </c>
      <c r="O17" s="237">
        <v>505989</v>
      </c>
      <c r="P17" s="233">
        <v>118.5</v>
      </c>
      <c r="Q17" s="233"/>
      <c r="R17" s="237"/>
      <c r="S17" s="233"/>
      <c r="T17" s="237"/>
      <c r="U17" s="237"/>
      <c r="V17" s="233"/>
      <c r="W17" s="237"/>
      <c r="X17" s="237"/>
      <c r="Y17" s="233"/>
      <c r="Z17" s="237"/>
      <c r="AA17" s="237"/>
      <c r="AB17" s="233"/>
      <c r="AC17" s="237"/>
      <c r="AD17" s="237"/>
      <c r="AE17" s="233"/>
      <c r="AF17" s="233"/>
    </row>
    <row r="18" spans="1:32" ht="14.25" customHeight="1">
      <c r="A18" s="165" t="s">
        <v>74</v>
      </c>
      <c r="B18" s="237">
        <v>251863</v>
      </c>
      <c r="C18" s="237">
        <v>249455</v>
      </c>
      <c r="D18" s="233">
        <v>101</v>
      </c>
      <c r="E18" s="237">
        <v>106924</v>
      </c>
      <c r="F18" s="237">
        <v>118995</v>
      </c>
      <c r="G18" s="233">
        <v>89.9</v>
      </c>
      <c r="H18" s="237">
        <v>144939</v>
      </c>
      <c r="I18" s="237">
        <v>130460</v>
      </c>
      <c r="J18" s="233">
        <v>111.1</v>
      </c>
      <c r="K18" s="237">
        <v>186855</v>
      </c>
      <c r="L18" s="237">
        <v>166771</v>
      </c>
      <c r="M18" s="233">
        <v>112</v>
      </c>
      <c r="N18" s="237">
        <v>438718</v>
      </c>
      <c r="O18" s="237">
        <v>416226</v>
      </c>
      <c r="P18" s="233">
        <v>105.4</v>
      </c>
      <c r="Q18" s="233"/>
      <c r="R18" s="237"/>
      <c r="S18" s="233"/>
      <c r="T18" s="237"/>
      <c r="U18" s="237"/>
      <c r="V18" s="233"/>
      <c r="W18" s="237"/>
      <c r="X18" s="237"/>
      <c r="Y18" s="233"/>
      <c r="Z18" s="237"/>
      <c r="AA18" s="237"/>
      <c r="AB18" s="233"/>
      <c r="AC18" s="237"/>
      <c r="AD18" s="237"/>
      <c r="AE18" s="233"/>
      <c r="AF18" s="233"/>
    </row>
    <row r="19" spans="1:32" ht="14.25" customHeight="1">
      <c r="A19" s="165" t="s">
        <v>75</v>
      </c>
      <c r="B19" s="237">
        <v>169772</v>
      </c>
      <c r="C19" s="237">
        <v>146742</v>
      </c>
      <c r="D19" s="233">
        <v>115.7</v>
      </c>
      <c r="E19" s="237">
        <v>7130</v>
      </c>
      <c r="F19" s="237">
        <v>7907</v>
      </c>
      <c r="G19" s="233">
        <v>90.2</v>
      </c>
      <c r="H19" s="237">
        <v>162642</v>
      </c>
      <c r="I19" s="237">
        <v>138835</v>
      </c>
      <c r="J19" s="233">
        <v>117.1</v>
      </c>
      <c r="K19" s="237">
        <v>210430</v>
      </c>
      <c r="L19" s="237">
        <v>184325</v>
      </c>
      <c r="M19" s="233">
        <v>114.2</v>
      </c>
      <c r="N19" s="237">
        <v>380202</v>
      </c>
      <c r="O19" s="237">
        <v>331067</v>
      </c>
      <c r="P19" s="233">
        <v>114.8</v>
      </c>
      <c r="Q19" s="233"/>
      <c r="R19" s="237"/>
      <c r="S19" s="233"/>
      <c r="T19" s="237"/>
      <c r="U19" s="237"/>
      <c r="V19" s="233"/>
      <c r="W19" s="237"/>
      <c r="X19" s="237"/>
      <c r="Y19" s="233"/>
      <c r="Z19" s="237"/>
      <c r="AA19" s="237"/>
      <c r="AB19" s="233"/>
      <c r="AC19" s="237"/>
      <c r="AD19" s="237"/>
      <c r="AE19" s="233"/>
      <c r="AF19" s="233"/>
    </row>
    <row r="20" spans="1:32" ht="14.25" customHeight="1">
      <c r="A20" s="165" t="s">
        <v>76</v>
      </c>
      <c r="B20" s="237">
        <v>11417</v>
      </c>
      <c r="C20" s="237">
        <v>10553</v>
      </c>
      <c r="D20" s="233">
        <v>108.2</v>
      </c>
      <c r="E20" s="237">
        <v>822</v>
      </c>
      <c r="F20" s="237">
        <v>167</v>
      </c>
      <c r="G20" s="233">
        <v>492.2</v>
      </c>
      <c r="H20" s="237">
        <v>10595</v>
      </c>
      <c r="I20" s="237">
        <v>10386</v>
      </c>
      <c r="J20" s="233">
        <v>102</v>
      </c>
      <c r="K20" s="237">
        <v>14242</v>
      </c>
      <c r="L20" s="237">
        <v>14103</v>
      </c>
      <c r="M20" s="233">
        <v>101</v>
      </c>
      <c r="N20" s="237">
        <v>25659</v>
      </c>
      <c r="O20" s="237">
        <v>24656</v>
      </c>
      <c r="P20" s="233">
        <v>104.1</v>
      </c>
      <c r="Q20" s="233"/>
      <c r="R20" s="237"/>
      <c r="S20" s="233"/>
      <c r="T20" s="237"/>
      <c r="U20" s="237"/>
      <c r="V20" s="233"/>
      <c r="W20" s="237"/>
      <c r="X20" s="237"/>
      <c r="Y20" s="233"/>
      <c r="Z20" s="237"/>
      <c r="AA20" s="237"/>
      <c r="AB20" s="233"/>
      <c r="AC20" s="237"/>
      <c r="AD20" s="237"/>
      <c r="AE20" s="233"/>
      <c r="AF20" s="233"/>
    </row>
    <row r="21" spans="1:32" ht="14.25" customHeight="1">
      <c r="A21" s="165" t="s">
        <v>77</v>
      </c>
      <c r="B21" s="237">
        <v>370471</v>
      </c>
      <c r="C21" s="237">
        <v>314669</v>
      </c>
      <c r="D21" s="233">
        <v>117.7</v>
      </c>
      <c r="E21" s="237">
        <v>75936</v>
      </c>
      <c r="F21" s="237">
        <v>72452</v>
      </c>
      <c r="G21" s="233">
        <v>104.8</v>
      </c>
      <c r="H21" s="237">
        <v>294535</v>
      </c>
      <c r="I21" s="237">
        <v>242217</v>
      </c>
      <c r="J21" s="233">
        <v>121.6</v>
      </c>
      <c r="K21" s="237">
        <v>238755</v>
      </c>
      <c r="L21" s="237">
        <v>142184</v>
      </c>
      <c r="M21" s="233">
        <v>167.9</v>
      </c>
      <c r="N21" s="237">
        <v>609226</v>
      </c>
      <c r="O21" s="237">
        <v>456853</v>
      </c>
      <c r="P21" s="233">
        <v>133.4</v>
      </c>
      <c r="Q21" s="233"/>
      <c r="R21" s="237"/>
      <c r="S21" s="233"/>
      <c r="T21" s="237"/>
      <c r="U21" s="237"/>
      <c r="V21" s="233"/>
      <c r="W21" s="237"/>
      <c r="X21" s="237"/>
      <c r="Y21" s="233"/>
      <c r="Z21" s="237"/>
      <c r="AA21" s="237"/>
      <c r="AB21" s="233"/>
      <c r="AC21" s="237"/>
      <c r="AD21" s="237"/>
      <c r="AE21" s="233"/>
      <c r="AF21" s="233"/>
    </row>
    <row r="22" spans="1:32" ht="14.25" customHeight="1">
      <c r="A22" s="165" t="s">
        <v>78</v>
      </c>
      <c r="B22" s="237">
        <v>192448</v>
      </c>
      <c r="C22" s="237">
        <v>198224</v>
      </c>
      <c r="D22" s="233">
        <v>97.1</v>
      </c>
      <c r="E22" s="237">
        <v>121227</v>
      </c>
      <c r="F22" s="237">
        <v>122021</v>
      </c>
      <c r="G22" s="233">
        <v>99.3</v>
      </c>
      <c r="H22" s="237">
        <v>71221</v>
      </c>
      <c r="I22" s="237">
        <v>76203</v>
      </c>
      <c r="J22" s="233">
        <v>93.5</v>
      </c>
      <c r="K22" s="237">
        <v>147438</v>
      </c>
      <c r="L22" s="237">
        <v>150525</v>
      </c>
      <c r="M22" s="233">
        <v>97.9</v>
      </c>
      <c r="N22" s="237">
        <v>339886</v>
      </c>
      <c r="O22" s="237">
        <v>348749</v>
      </c>
      <c r="P22" s="233">
        <v>97.5</v>
      </c>
      <c r="Q22" s="233"/>
      <c r="R22" s="237"/>
      <c r="S22" s="233"/>
      <c r="T22" s="237"/>
      <c r="U22" s="237"/>
      <c r="V22" s="233"/>
      <c r="W22" s="237"/>
      <c r="X22" s="237"/>
      <c r="Y22" s="233"/>
      <c r="Z22" s="237"/>
      <c r="AA22" s="237"/>
      <c r="AB22" s="233"/>
      <c r="AC22" s="237"/>
      <c r="AD22" s="237"/>
      <c r="AE22" s="233"/>
      <c r="AF22" s="233"/>
    </row>
    <row r="23" spans="1:32" ht="14.25" customHeight="1">
      <c r="A23" s="165" t="s">
        <v>117</v>
      </c>
      <c r="B23" s="237">
        <v>307738</v>
      </c>
      <c r="C23" s="237">
        <v>257229</v>
      </c>
      <c r="D23" s="233">
        <v>119.6</v>
      </c>
      <c r="E23" s="237">
        <v>76659</v>
      </c>
      <c r="F23" s="237">
        <v>60216</v>
      </c>
      <c r="G23" s="233">
        <v>127.3</v>
      </c>
      <c r="H23" s="237">
        <v>231079</v>
      </c>
      <c r="I23" s="237">
        <v>197013</v>
      </c>
      <c r="J23" s="233">
        <v>117.3</v>
      </c>
      <c r="K23" s="237">
        <v>917283</v>
      </c>
      <c r="L23" s="237">
        <v>646799</v>
      </c>
      <c r="M23" s="233">
        <v>141.80000000000001</v>
      </c>
      <c r="N23" s="237">
        <v>1225021</v>
      </c>
      <c r="O23" s="237">
        <v>904028</v>
      </c>
      <c r="P23" s="233">
        <v>135.5</v>
      </c>
      <c r="Q23" s="233"/>
      <c r="R23" s="237"/>
      <c r="S23" s="233"/>
      <c r="T23" s="237"/>
      <c r="U23" s="237"/>
      <c r="V23" s="233"/>
      <c r="W23" s="237"/>
      <c r="X23" s="237"/>
      <c r="Y23" s="233"/>
      <c r="Z23" s="237"/>
      <c r="AA23" s="237"/>
      <c r="AB23" s="233"/>
      <c r="AC23" s="237"/>
      <c r="AD23" s="237"/>
      <c r="AE23" s="233"/>
      <c r="AF23" s="233"/>
    </row>
    <row r="24" spans="1:32" ht="14.25" customHeight="1">
      <c r="A24" s="165" t="s">
        <v>80</v>
      </c>
      <c r="B24" s="237">
        <v>146260</v>
      </c>
      <c r="C24" s="237">
        <v>101141</v>
      </c>
      <c r="D24" s="233">
        <v>144.6</v>
      </c>
      <c r="E24" s="237">
        <v>1516</v>
      </c>
      <c r="F24" s="237">
        <v>1801</v>
      </c>
      <c r="G24" s="233">
        <v>84.2</v>
      </c>
      <c r="H24" s="237">
        <v>144744</v>
      </c>
      <c r="I24" s="237">
        <v>99340</v>
      </c>
      <c r="J24" s="233">
        <v>145.69999999999999</v>
      </c>
      <c r="K24" s="237">
        <v>59375</v>
      </c>
      <c r="L24" s="237">
        <v>37979</v>
      </c>
      <c r="M24" s="233">
        <v>156.30000000000001</v>
      </c>
      <c r="N24" s="237">
        <v>205635</v>
      </c>
      <c r="O24" s="237">
        <v>139120</v>
      </c>
      <c r="P24" s="233">
        <v>147.80000000000001</v>
      </c>
      <c r="Q24" s="233"/>
      <c r="R24" s="237"/>
      <c r="S24" s="233"/>
      <c r="T24" s="237"/>
      <c r="U24" s="237"/>
      <c r="V24" s="233"/>
      <c r="W24" s="237"/>
      <c r="X24" s="237"/>
      <c r="Y24" s="233"/>
      <c r="Z24" s="237"/>
      <c r="AA24" s="237"/>
      <c r="AB24" s="233"/>
      <c r="AC24" s="237"/>
      <c r="AD24" s="237"/>
      <c r="AE24" s="233"/>
      <c r="AF24" s="233"/>
    </row>
    <row r="25" spans="1:32">
      <c r="A25" s="165" t="s">
        <v>81</v>
      </c>
      <c r="B25" s="237">
        <v>244228</v>
      </c>
      <c r="C25" s="237">
        <v>230728</v>
      </c>
      <c r="D25" s="233">
        <v>105.9</v>
      </c>
      <c r="E25" s="237">
        <v>29642</v>
      </c>
      <c r="F25" s="237">
        <v>28191</v>
      </c>
      <c r="G25" s="233">
        <v>105.1</v>
      </c>
      <c r="H25" s="237">
        <v>214586</v>
      </c>
      <c r="I25" s="237">
        <v>202537</v>
      </c>
      <c r="J25" s="233">
        <v>105.9</v>
      </c>
      <c r="K25" s="237">
        <v>217519</v>
      </c>
      <c r="L25" s="237">
        <v>159763</v>
      </c>
      <c r="M25" s="233">
        <v>136.19999999999999</v>
      </c>
      <c r="N25" s="237">
        <v>461747</v>
      </c>
      <c r="O25" s="237">
        <v>390491</v>
      </c>
      <c r="P25" s="233">
        <v>118.2</v>
      </c>
      <c r="Q25" s="233"/>
      <c r="R25" s="237"/>
      <c r="S25" s="233"/>
      <c r="T25" s="237"/>
      <c r="U25" s="237"/>
      <c r="V25" s="233"/>
      <c r="W25" s="237"/>
      <c r="X25" s="237"/>
      <c r="Y25" s="233"/>
      <c r="Z25" s="237"/>
      <c r="AA25" s="237"/>
      <c r="AB25" s="233"/>
      <c r="AC25" s="237"/>
      <c r="AD25" s="237"/>
      <c r="AE25" s="233"/>
      <c r="AF25" s="233"/>
    </row>
    <row r="26" spans="1:32">
      <c r="A26" s="165" t="s">
        <v>82</v>
      </c>
      <c r="B26" s="234" t="s">
        <v>176</v>
      </c>
      <c r="C26" s="237">
        <v>59</v>
      </c>
      <c r="D26" s="234" t="s">
        <v>176</v>
      </c>
      <c r="E26" s="234" t="s">
        <v>176</v>
      </c>
      <c r="F26" s="234" t="s">
        <v>176</v>
      </c>
      <c r="G26" s="234" t="s">
        <v>176</v>
      </c>
      <c r="H26" s="234" t="s">
        <v>176</v>
      </c>
      <c r="I26" s="237">
        <v>59</v>
      </c>
      <c r="J26" s="234" t="s">
        <v>176</v>
      </c>
      <c r="K26" s="237">
        <v>124</v>
      </c>
      <c r="L26" s="237">
        <v>136</v>
      </c>
      <c r="M26" s="233">
        <v>91.2</v>
      </c>
      <c r="N26" s="237">
        <v>124</v>
      </c>
      <c r="O26" s="237">
        <v>195</v>
      </c>
      <c r="P26" s="233">
        <v>63.6</v>
      </c>
      <c r="Q26" s="233"/>
      <c r="R26" s="237"/>
      <c r="S26" s="234"/>
      <c r="T26" s="234"/>
      <c r="U26" s="234"/>
      <c r="V26" s="234"/>
      <c r="W26" s="234"/>
      <c r="X26" s="237"/>
      <c r="Y26" s="234"/>
      <c r="Z26" s="237"/>
      <c r="AA26" s="237"/>
      <c r="AB26" s="233"/>
      <c r="AC26" s="237"/>
      <c r="AD26" s="237"/>
      <c r="AE26" s="233"/>
      <c r="AF26" s="233"/>
    </row>
    <row r="27" spans="1:32">
      <c r="A27" s="165" t="s">
        <v>83</v>
      </c>
      <c r="B27" s="234" t="s">
        <v>176</v>
      </c>
      <c r="C27" s="234" t="s">
        <v>176</v>
      </c>
      <c r="D27" s="234" t="s">
        <v>176</v>
      </c>
      <c r="E27" s="234" t="s">
        <v>176</v>
      </c>
      <c r="F27" s="234" t="s">
        <v>176</v>
      </c>
      <c r="G27" s="234" t="s">
        <v>176</v>
      </c>
      <c r="H27" s="234" t="s">
        <v>176</v>
      </c>
      <c r="I27" s="234" t="s">
        <v>176</v>
      </c>
      <c r="J27" s="234" t="s">
        <v>176</v>
      </c>
      <c r="K27" s="237">
        <v>2247</v>
      </c>
      <c r="L27" s="237">
        <v>2312</v>
      </c>
      <c r="M27" s="233">
        <v>97.2</v>
      </c>
      <c r="N27" s="237">
        <v>2247</v>
      </c>
      <c r="O27" s="237">
        <v>2312</v>
      </c>
      <c r="P27" s="233">
        <v>97.2</v>
      </c>
      <c r="Q27" s="233"/>
      <c r="R27" s="234"/>
      <c r="S27" s="234"/>
      <c r="T27" s="234"/>
      <c r="U27" s="234"/>
      <c r="V27" s="234"/>
      <c r="W27" s="234"/>
      <c r="X27" s="234"/>
      <c r="Y27" s="234"/>
      <c r="Z27" s="237"/>
      <c r="AA27" s="237"/>
      <c r="AB27" s="233"/>
      <c r="AC27" s="237"/>
      <c r="AD27" s="237"/>
      <c r="AE27" s="233"/>
      <c r="AF27" s="233"/>
    </row>
    <row r="28" spans="1:32">
      <c r="A28" s="168" t="s">
        <v>84</v>
      </c>
      <c r="B28" s="286">
        <v>13590</v>
      </c>
      <c r="C28" s="286">
        <v>7928</v>
      </c>
      <c r="D28" s="284">
        <v>171.4</v>
      </c>
      <c r="E28" s="286">
        <v>8294</v>
      </c>
      <c r="F28" s="286">
        <v>5314</v>
      </c>
      <c r="G28" s="284">
        <v>156.1</v>
      </c>
      <c r="H28" s="286">
        <v>5296</v>
      </c>
      <c r="I28" s="286">
        <v>2614</v>
      </c>
      <c r="J28" s="284">
        <v>202.6</v>
      </c>
      <c r="K28" s="286">
        <v>78384</v>
      </c>
      <c r="L28" s="286">
        <v>80417</v>
      </c>
      <c r="M28" s="284">
        <v>97.5</v>
      </c>
      <c r="N28" s="286">
        <v>91974</v>
      </c>
      <c r="O28" s="286">
        <v>88345</v>
      </c>
      <c r="P28" s="284">
        <v>104.1</v>
      </c>
      <c r="Q28" s="233"/>
      <c r="R28" s="237"/>
      <c r="S28" s="233"/>
      <c r="T28" s="237"/>
      <c r="U28" s="237"/>
      <c r="V28" s="233"/>
      <c r="W28" s="237"/>
      <c r="X28" s="237"/>
      <c r="Y28" s="233"/>
      <c r="Z28" s="237"/>
      <c r="AA28" s="237"/>
      <c r="AB28" s="233"/>
      <c r="AC28" s="237"/>
      <c r="AD28" s="237"/>
      <c r="AE28" s="233"/>
      <c r="AF28" s="233"/>
    </row>
    <row r="29" spans="1:32">
      <c r="A29" s="86"/>
      <c r="B29" s="86"/>
      <c r="C29" s="86"/>
      <c r="D29" s="86"/>
      <c r="E29" s="86"/>
      <c r="F29" s="86"/>
      <c r="G29" s="86"/>
      <c r="H29" s="86"/>
      <c r="I29" s="86"/>
      <c r="J29" s="88"/>
      <c r="K29" s="86"/>
      <c r="L29" s="148"/>
      <c r="M29" s="88"/>
      <c r="N29" s="189"/>
      <c r="O29" s="170"/>
      <c r="P29" s="170"/>
      <c r="Q29" s="170"/>
    </row>
    <row r="30" spans="1:32" ht="14.25" customHeight="1">
      <c r="A30" s="436" t="s">
        <v>135</v>
      </c>
      <c r="B30" s="436"/>
      <c r="C30" s="436"/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</row>
    <row r="31" spans="1:32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O31" s="189"/>
      <c r="P31" s="106" t="s">
        <v>102</v>
      </c>
    </row>
    <row r="32" spans="1:32" ht="15.75" customHeight="1">
      <c r="A32" s="399"/>
      <c r="B32" s="389" t="s">
        <v>113</v>
      </c>
      <c r="C32" s="389"/>
      <c r="D32" s="389"/>
      <c r="E32" s="390" t="s">
        <v>59</v>
      </c>
      <c r="F32" s="391"/>
      <c r="G32" s="391"/>
      <c r="H32" s="391"/>
      <c r="I32" s="391"/>
      <c r="J32" s="391"/>
      <c r="K32" s="393" t="s">
        <v>123</v>
      </c>
      <c r="L32" s="394"/>
      <c r="M32" s="395"/>
      <c r="N32" s="389" t="s">
        <v>60</v>
      </c>
      <c r="O32" s="389"/>
      <c r="P32" s="390"/>
    </row>
    <row r="33" spans="1:32" ht="35.25" customHeight="1">
      <c r="A33" s="399"/>
      <c r="B33" s="389"/>
      <c r="C33" s="389"/>
      <c r="D33" s="389"/>
      <c r="E33" s="389" t="s">
        <v>58</v>
      </c>
      <c r="F33" s="389"/>
      <c r="G33" s="389"/>
      <c r="H33" s="389" t="s">
        <v>57</v>
      </c>
      <c r="I33" s="389"/>
      <c r="J33" s="389"/>
      <c r="K33" s="396"/>
      <c r="L33" s="397"/>
      <c r="M33" s="398"/>
      <c r="N33" s="389"/>
      <c r="O33" s="389"/>
      <c r="P33" s="390"/>
    </row>
    <row r="34" spans="1:32" ht="40.5" customHeight="1">
      <c r="A34" s="399"/>
      <c r="B34" s="259" t="s">
        <v>144</v>
      </c>
      <c r="C34" s="259" t="s">
        <v>112</v>
      </c>
      <c r="D34" s="239" t="s">
        <v>145</v>
      </c>
      <c r="E34" s="259" t="s">
        <v>144</v>
      </c>
      <c r="F34" s="259" t="s">
        <v>112</v>
      </c>
      <c r="G34" s="239" t="s">
        <v>145</v>
      </c>
      <c r="H34" s="259" t="s">
        <v>144</v>
      </c>
      <c r="I34" s="259" t="s">
        <v>112</v>
      </c>
      <c r="J34" s="239" t="s">
        <v>145</v>
      </c>
      <c r="K34" s="259" t="s">
        <v>144</v>
      </c>
      <c r="L34" s="259" t="s">
        <v>112</v>
      </c>
      <c r="M34" s="239" t="s">
        <v>145</v>
      </c>
      <c r="N34" s="259" t="s">
        <v>144</v>
      </c>
      <c r="O34" s="259" t="s">
        <v>112</v>
      </c>
      <c r="P34" s="263" t="s">
        <v>145</v>
      </c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</row>
    <row r="35" spans="1:32">
      <c r="A35" s="51" t="s">
        <v>64</v>
      </c>
      <c r="B35" s="148">
        <v>2383805</v>
      </c>
      <c r="C35" s="148">
        <v>1990138</v>
      </c>
      <c r="D35" s="166">
        <v>119.8</v>
      </c>
      <c r="E35" s="148">
        <v>352236</v>
      </c>
      <c r="F35" s="148">
        <v>360890</v>
      </c>
      <c r="G35" s="166">
        <v>97.6</v>
      </c>
      <c r="H35" s="148">
        <v>2031569</v>
      </c>
      <c r="I35" s="148">
        <v>1629248</v>
      </c>
      <c r="J35" s="166">
        <v>124.7</v>
      </c>
      <c r="K35" s="148">
        <v>1999183</v>
      </c>
      <c r="L35" s="148">
        <v>1556027</v>
      </c>
      <c r="M35" s="166">
        <v>128.5</v>
      </c>
      <c r="N35" s="148">
        <v>4382988</v>
      </c>
      <c r="O35" s="148">
        <v>3546165</v>
      </c>
      <c r="P35" s="166">
        <v>123.6</v>
      </c>
      <c r="Q35" s="237"/>
      <c r="R35" s="237"/>
      <c r="S35" s="233"/>
      <c r="T35" s="237"/>
      <c r="U35" s="237"/>
      <c r="V35" s="233"/>
      <c r="W35" s="237"/>
      <c r="X35" s="237"/>
      <c r="Y35" s="233"/>
      <c r="Z35" s="237"/>
      <c r="AA35" s="237"/>
      <c r="AB35" s="233"/>
      <c r="AC35" s="237"/>
      <c r="AD35" s="237"/>
      <c r="AE35" s="233"/>
      <c r="AF35" s="233"/>
    </row>
    <row r="36" spans="1:32" s="107" customFormat="1">
      <c r="A36" s="180" t="s">
        <v>65</v>
      </c>
      <c r="B36" s="265">
        <v>243369</v>
      </c>
      <c r="C36" s="265">
        <v>144218</v>
      </c>
      <c r="D36" s="266">
        <v>168.8</v>
      </c>
      <c r="E36" s="265">
        <v>13883</v>
      </c>
      <c r="F36" s="265">
        <v>14746</v>
      </c>
      <c r="G36" s="266">
        <v>94.1</v>
      </c>
      <c r="H36" s="265">
        <v>229486</v>
      </c>
      <c r="I36" s="265">
        <v>129472</v>
      </c>
      <c r="J36" s="266">
        <v>177.2</v>
      </c>
      <c r="K36" s="265">
        <v>156195</v>
      </c>
      <c r="L36" s="265">
        <v>77304</v>
      </c>
      <c r="M36" s="266">
        <v>202.1</v>
      </c>
      <c r="N36" s="267">
        <v>399564</v>
      </c>
      <c r="O36" s="267">
        <v>221522</v>
      </c>
      <c r="P36" s="266">
        <v>180.4</v>
      </c>
      <c r="Q36" s="237"/>
      <c r="R36" s="237"/>
      <c r="S36" s="233"/>
      <c r="T36" s="237"/>
      <c r="U36" s="237"/>
      <c r="V36" s="233"/>
      <c r="W36" s="237"/>
      <c r="X36" s="237"/>
      <c r="Y36" s="233"/>
      <c r="Z36" s="237"/>
      <c r="AA36" s="237"/>
      <c r="AB36" s="233"/>
      <c r="AC36" s="237"/>
      <c r="AD36" s="237"/>
      <c r="AE36" s="233"/>
      <c r="AF36" s="233"/>
    </row>
    <row r="37" spans="1:32">
      <c r="A37" s="186" t="s">
        <v>66</v>
      </c>
      <c r="B37" s="265">
        <v>92253</v>
      </c>
      <c r="C37" s="265">
        <v>97204</v>
      </c>
      <c r="D37" s="266">
        <v>94.9</v>
      </c>
      <c r="E37" s="148">
        <v>45356</v>
      </c>
      <c r="F37" s="148">
        <v>46238</v>
      </c>
      <c r="G37" s="166">
        <v>98.1</v>
      </c>
      <c r="H37" s="148">
        <v>46897</v>
      </c>
      <c r="I37" s="148">
        <v>50966</v>
      </c>
      <c r="J37" s="166">
        <v>92</v>
      </c>
      <c r="K37" s="148">
        <v>98237</v>
      </c>
      <c r="L37" s="148">
        <v>89285</v>
      </c>
      <c r="M37" s="166">
        <v>110</v>
      </c>
      <c r="N37" s="267">
        <v>190490</v>
      </c>
      <c r="O37" s="267">
        <v>186489</v>
      </c>
      <c r="P37" s="266">
        <v>102.1</v>
      </c>
      <c r="Q37" s="237"/>
      <c r="R37" s="237"/>
      <c r="S37" s="233"/>
      <c r="T37" s="237"/>
      <c r="U37" s="237"/>
      <c r="V37" s="233"/>
      <c r="W37" s="237"/>
      <c r="X37" s="237"/>
      <c r="Y37" s="233"/>
      <c r="Z37" s="237"/>
      <c r="AA37" s="237"/>
      <c r="AB37" s="233"/>
      <c r="AC37" s="237"/>
      <c r="AD37" s="237"/>
      <c r="AE37" s="233"/>
      <c r="AF37" s="233"/>
    </row>
    <row r="38" spans="1:32">
      <c r="A38" s="186" t="s">
        <v>67</v>
      </c>
      <c r="B38" s="265">
        <v>231997</v>
      </c>
      <c r="C38" s="265">
        <v>187010</v>
      </c>
      <c r="D38" s="266">
        <v>124.1</v>
      </c>
      <c r="E38" s="148">
        <v>21433</v>
      </c>
      <c r="F38" s="148">
        <v>27558</v>
      </c>
      <c r="G38" s="166">
        <v>77.8</v>
      </c>
      <c r="H38" s="148">
        <v>210564</v>
      </c>
      <c r="I38" s="148">
        <v>159452</v>
      </c>
      <c r="J38" s="166">
        <v>132.1</v>
      </c>
      <c r="K38" s="148">
        <v>130322</v>
      </c>
      <c r="L38" s="148">
        <v>93397</v>
      </c>
      <c r="M38" s="166">
        <v>139.5</v>
      </c>
      <c r="N38" s="267">
        <v>362319</v>
      </c>
      <c r="O38" s="267">
        <v>280407</v>
      </c>
      <c r="P38" s="266">
        <v>129.19999999999999</v>
      </c>
      <c r="Q38" s="237"/>
      <c r="R38" s="237"/>
      <c r="S38" s="233"/>
      <c r="T38" s="237"/>
      <c r="U38" s="237"/>
      <c r="V38" s="233"/>
      <c r="W38" s="237"/>
      <c r="X38" s="237"/>
      <c r="Y38" s="233"/>
      <c r="Z38" s="237"/>
      <c r="AA38" s="237"/>
      <c r="AB38" s="233"/>
      <c r="AC38" s="237"/>
      <c r="AD38" s="237"/>
      <c r="AE38" s="233"/>
      <c r="AF38" s="233"/>
    </row>
    <row r="39" spans="1:32" s="107" customFormat="1">
      <c r="A39" s="186" t="s">
        <v>68</v>
      </c>
      <c r="B39" s="265">
        <v>175690</v>
      </c>
      <c r="C39" s="265">
        <v>155334</v>
      </c>
      <c r="D39" s="266">
        <v>113.1</v>
      </c>
      <c r="E39" s="148">
        <v>25470</v>
      </c>
      <c r="F39" s="148">
        <v>28643</v>
      </c>
      <c r="G39" s="166">
        <v>88.9</v>
      </c>
      <c r="H39" s="148">
        <v>150220</v>
      </c>
      <c r="I39" s="148">
        <v>126691</v>
      </c>
      <c r="J39" s="166">
        <v>118.6</v>
      </c>
      <c r="K39" s="148">
        <v>145181</v>
      </c>
      <c r="L39" s="148">
        <v>132853</v>
      </c>
      <c r="M39" s="166">
        <v>109.3</v>
      </c>
      <c r="N39" s="267">
        <v>320871</v>
      </c>
      <c r="O39" s="267">
        <v>288187</v>
      </c>
      <c r="P39" s="266">
        <v>111.3</v>
      </c>
      <c r="Q39" s="237"/>
      <c r="R39" s="237"/>
      <c r="S39" s="233"/>
      <c r="T39" s="237"/>
      <c r="U39" s="237"/>
      <c r="V39" s="233"/>
      <c r="W39" s="237"/>
      <c r="X39" s="237"/>
      <c r="Y39" s="233"/>
      <c r="Z39" s="237"/>
      <c r="AA39" s="237"/>
      <c r="AB39" s="233"/>
      <c r="AC39" s="237"/>
      <c r="AD39" s="237"/>
      <c r="AE39" s="233"/>
      <c r="AF39" s="233"/>
    </row>
    <row r="40" spans="1:32">
      <c r="A40" s="186" t="s">
        <v>69</v>
      </c>
      <c r="B40" s="265">
        <v>67447</v>
      </c>
      <c r="C40" s="265">
        <v>43453</v>
      </c>
      <c r="D40" s="266">
        <v>155.19999999999999</v>
      </c>
      <c r="E40" s="148">
        <v>1013</v>
      </c>
      <c r="F40" s="148">
        <v>1232</v>
      </c>
      <c r="G40" s="166">
        <v>82.2</v>
      </c>
      <c r="H40" s="148">
        <v>66434</v>
      </c>
      <c r="I40" s="148">
        <v>42221</v>
      </c>
      <c r="J40" s="166">
        <v>157.30000000000001</v>
      </c>
      <c r="K40" s="148">
        <v>60761</v>
      </c>
      <c r="L40" s="148">
        <v>31593</v>
      </c>
      <c r="M40" s="166">
        <v>192.3</v>
      </c>
      <c r="N40" s="267">
        <v>128208</v>
      </c>
      <c r="O40" s="267">
        <v>75046</v>
      </c>
      <c r="P40" s="266">
        <v>170.8</v>
      </c>
      <c r="Q40" s="237"/>
      <c r="R40" s="237"/>
      <c r="S40" s="233"/>
      <c r="T40" s="237"/>
      <c r="U40" s="237"/>
      <c r="V40" s="233"/>
      <c r="W40" s="237"/>
      <c r="X40" s="237"/>
      <c r="Y40" s="233"/>
      <c r="Z40" s="237"/>
      <c r="AA40" s="237"/>
      <c r="AB40" s="233"/>
      <c r="AC40" s="237"/>
      <c r="AD40" s="237"/>
      <c r="AE40" s="233"/>
      <c r="AF40" s="233"/>
    </row>
    <row r="41" spans="1:32">
      <c r="A41" s="186" t="s">
        <v>70</v>
      </c>
      <c r="B41" s="265">
        <v>372432</v>
      </c>
      <c r="C41" s="265">
        <v>310882</v>
      </c>
      <c r="D41" s="266">
        <v>119.8</v>
      </c>
      <c r="E41" s="148">
        <v>42814</v>
      </c>
      <c r="F41" s="148">
        <v>42370</v>
      </c>
      <c r="G41" s="166">
        <v>101</v>
      </c>
      <c r="H41" s="148">
        <v>329618</v>
      </c>
      <c r="I41" s="148">
        <v>268512</v>
      </c>
      <c r="J41" s="166">
        <v>122.8</v>
      </c>
      <c r="K41" s="148">
        <v>118649</v>
      </c>
      <c r="L41" s="148">
        <v>101765</v>
      </c>
      <c r="M41" s="166">
        <v>116.6</v>
      </c>
      <c r="N41" s="267">
        <v>491081</v>
      </c>
      <c r="O41" s="267">
        <v>412647</v>
      </c>
      <c r="P41" s="266">
        <v>119</v>
      </c>
      <c r="Q41" s="237"/>
      <c r="R41" s="237"/>
      <c r="S41" s="233"/>
      <c r="T41" s="237"/>
      <c r="U41" s="237"/>
      <c r="V41" s="233"/>
      <c r="W41" s="237"/>
      <c r="X41" s="237"/>
      <c r="Y41" s="233"/>
      <c r="Z41" s="237"/>
      <c r="AA41" s="237"/>
      <c r="AB41" s="233"/>
      <c r="AC41" s="237"/>
      <c r="AD41" s="237"/>
      <c r="AE41" s="233"/>
      <c r="AF41" s="233"/>
    </row>
    <row r="42" spans="1:32">
      <c r="A42" s="186" t="s">
        <v>71</v>
      </c>
      <c r="B42" s="265">
        <v>97449</v>
      </c>
      <c r="C42" s="265">
        <v>80523</v>
      </c>
      <c r="D42" s="266">
        <v>121</v>
      </c>
      <c r="E42" s="148">
        <v>9906</v>
      </c>
      <c r="F42" s="148">
        <v>10327</v>
      </c>
      <c r="G42" s="166">
        <v>95.9</v>
      </c>
      <c r="H42" s="148">
        <v>87543</v>
      </c>
      <c r="I42" s="148">
        <v>70196</v>
      </c>
      <c r="J42" s="166">
        <v>124.7</v>
      </c>
      <c r="K42" s="148">
        <v>106447</v>
      </c>
      <c r="L42" s="148">
        <v>98888</v>
      </c>
      <c r="M42" s="166">
        <v>107.6</v>
      </c>
      <c r="N42" s="267">
        <v>203896</v>
      </c>
      <c r="O42" s="267">
        <v>179411</v>
      </c>
      <c r="P42" s="266">
        <v>113.6</v>
      </c>
      <c r="Q42" s="237"/>
      <c r="R42" s="237"/>
      <c r="S42" s="233"/>
      <c r="T42" s="237"/>
      <c r="U42" s="237"/>
      <c r="V42" s="233"/>
      <c r="W42" s="237"/>
      <c r="X42" s="237"/>
      <c r="Y42" s="233"/>
      <c r="Z42" s="237"/>
      <c r="AA42" s="237"/>
      <c r="AB42" s="233"/>
      <c r="AC42" s="237"/>
      <c r="AD42" s="237"/>
      <c r="AE42" s="233"/>
      <c r="AF42" s="233"/>
    </row>
    <row r="43" spans="1:32" s="107" customFormat="1">
      <c r="A43" s="186" t="s">
        <v>72</v>
      </c>
      <c r="B43" s="265">
        <v>139209</v>
      </c>
      <c r="C43" s="265">
        <v>120146</v>
      </c>
      <c r="D43" s="266">
        <v>115.9</v>
      </c>
      <c r="E43" s="148">
        <v>14427</v>
      </c>
      <c r="F43" s="148">
        <v>13848</v>
      </c>
      <c r="G43" s="166">
        <v>104.2</v>
      </c>
      <c r="H43" s="148">
        <v>124782</v>
      </c>
      <c r="I43" s="148">
        <v>106298</v>
      </c>
      <c r="J43" s="166">
        <v>117.4</v>
      </c>
      <c r="K43" s="148">
        <v>105365</v>
      </c>
      <c r="L43" s="148">
        <v>104976</v>
      </c>
      <c r="M43" s="166">
        <v>100.4</v>
      </c>
      <c r="N43" s="267">
        <v>244574</v>
      </c>
      <c r="O43" s="267">
        <v>225122</v>
      </c>
      <c r="P43" s="266">
        <v>108.6</v>
      </c>
      <c r="Q43" s="237"/>
      <c r="R43" s="237"/>
      <c r="S43" s="233"/>
      <c r="T43" s="237"/>
      <c r="U43" s="237"/>
      <c r="V43" s="233"/>
      <c r="W43" s="237"/>
      <c r="X43" s="237"/>
      <c r="Y43" s="233"/>
      <c r="Z43" s="237"/>
      <c r="AA43" s="237"/>
      <c r="AB43" s="233"/>
      <c r="AC43" s="237"/>
      <c r="AD43" s="237"/>
      <c r="AE43" s="233"/>
      <c r="AF43" s="233"/>
    </row>
    <row r="44" spans="1:32">
      <c r="A44" s="186" t="s">
        <v>73</v>
      </c>
      <c r="B44" s="265">
        <v>155724</v>
      </c>
      <c r="C44" s="265">
        <v>131583</v>
      </c>
      <c r="D44" s="266">
        <v>118.3</v>
      </c>
      <c r="E44" s="148">
        <v>9715</v>
      </c>
      <c r="F44" s="148">
        <v>11664</v>
      </c>
      <c r="G44" s="166">
        <v>83.3</v>
      </c>
      <c r="H44" s="148">
        <v>146009</v>
      </c>
      <c r="I44" s="148">
        <v>119919</v>
      </c>
      <c r="J44" s="166">
        <v>121.8</v>
      </c>
      <c r="K44" s="148">
        <v>91021</v>
      </c>
      <c r="L44" s="148">
        <v>78158</v>
      </c>
      <c r="M44" s="166">
        <v>116.5</v>
      </c>
      <c r="N44" s="267">
        <v>246745</v>
      </c>
      <c r="O44" s="267">
        <v>209741</v>
      </c>
      <c r="P44" s="266">
        <v>117.6</v>
      </c>
      <c r="Q44" s="237"/>
      <c r="R44" s="237"/>
      <c r="S44" s="233"/>
      <c r="T44" s="237"/>
      <c r="U44" s="237"/>
      <c r="V44" s="233"/>
      <c r="W44" s="237"/>
      <c r="X44" s="237"/>
      <c r="Y44" s="233"/>
      <c r="Z44" s="237"/>
      <c r="AA44" s="237"/>
      <c r="AB44" s="233"/>
      <c r="AC44" s="237"/>
      <c r="AD44" s="237"/>
      <c r="AE44" s="233"/>
      <c r="AF44" s="233"/>
    </row>
    <row r="45" spans="1:32">
      <c r="A45" s="186" t="s">
        <v>74</v>
      </c>
      <c r="B45" s="265">
        <v>113947</v>
      </c>
      <c r="C45" s="265">
        <v>111960</v>
      </c>
      <c r="D45" s="266">
        <v>101.8</v>
      </c>
      <c r="E45" s="148">
        <v>39777</v>
      </c>
      <c r="F45" s="148">
        <v>42431</v>
      </c>
      <c r="G45" s="166">
        <v>93.7</v>
      </c>
      <c r="H45" s="148">
        <v>74170</v>
      </c>
      <c r="I45" s="148">
        <v>69529</v>
      </c>
      <c r="J45" s="166">
        <v>106.7</v>
      </c>
      <c r="K45" s="148">
        <v>90276</v>
      </c>
      <c r="L45" s="148">
        <v>79422</v>
      </c>
      <c r="M45" s="166">
        <v>113.7</v>
      </c>
      <c r="N45" s="267">
        <v>204223</v>
      </c>
      <c r="O45" s="267">
        <v>191382</v>
      </c>
      <c r="P45" s="266">
        <v>106.7</v>
      </c>
      <c r="Q45" s="237"/>
      <c r="R45" s="237"/>
      <c r="S45" s="233"/>
      <c r="T45" s="237"/>
      <c r="U45" s="237"/>
      <c r="V45" s="233"/>
      <c r="W45" s="237"/>
      <c r="X45" s="237"/>
      <c r="Y45" s="233"/>
      <c r="Z45" s="237"/>
      <c r="AA45" s="237"/>
      <c r="AB45" s="233"/>
      <c r="AC45" s="237"/>
      <c r="AD45" s="237"/>
      <c r="AE45" s="233"/>
      <c r="AF45" s="233"/>
    </row>
    <row r="46" spans="1:32">
      <c r="A46" s="186" t="s">
        <v>75</v>
      </c>
      <c r="B46" s="265">
        <v>99680</v>
      </c>
      <c r="C46" s="265">
        <v>68200</v>
      </c>
      <c r="D46" s="266">
        <v>146.19999999999999</v>
      </c>
      <c r="E46" s="148">
        <v>2130</v>
      </c>
      <c r="F46" s="148">
        <v>2252</v>
      </c>
      <c r="G46" s="166">
        <v>94.6</v>
      </c>
      <c r="H46" s="148">
        <v>97550</v>
      </c>
      <c r="I46" s="148">
        <v>65948</v>
      </c>
      <c r="J46" s="166">
        <v>147.9</v>
      </c>
      <c r="K46" s="148">
        <v>131678</v>
      </c>
      <c r="L46" s="148">
        <v>90799</v>
      </c>
      <c r="M46" s="166">
        <v>145</v>
      </c>
      <c r="N46" s="267">
        <v>231358</v>
      </c>
      <c r="O46" s="267">
        <v>158999</v>
      </c>
      <c r="P46" s="266">
        <v>145.5</v>
      </c>
      <c r="Q46" s="237"/>
      <c r="R46" s="237"/>
      <c r="S46" s="233"/>
      <c r="T46" s="237"/>
      <c r="U46" s="237"/>
      <c r="V46" s="233"/>
      <c r="W46" s="237"/>
      <c r="X46" s="237"/>
      <c r="Y46" s="233"/>
      <c r="Z46" s="237"/>
      <c r="AA46" s="237"/>
      <c r="AB46" s="233"/>
      <c r="AC46" s="237"/>
      <c r="AD46" s="237"/>
      <c r="AE46" s="233"/>
      <c r="AF46" s="233"/>
    </row>
    <row r="47" spans="1:32">
      <c r="A47" s="186" t="s">
        <v>76</v>
      </c>
      <c r="B47" s="265">
        <v>5038</v>
      </c>
      <c r="C47" s="265">
        <v>5104</v>
      </c>
      <c r="D47" s="266">
        <v>98.7</v>
      </c>
      <c r="E47" s="148" t="s">
        <v>176</v>
      </c>
      <c r="F47" s="148" t="s">
        <v>176</v>
      </c>
      <c r="G47" s="166" t="s">
        <v>176</v>
      </c>
      <c r="H47" s="148">
        <v>5038</v>
      </c>
      <c r="I47" s="148">
        <v>5104</v>
      </c>
      <c r="J47" s="166">
        <v>98.7</v>
      </c>
      <c r="K47" s="148">
        <v>7990</v>
      </c>
      <c r="L47" s="148">
        <v>9842</v>
      </c>
      <c r="M47" s="166">
        <v>81.2</v>
      </c>
      <c r="N47" s="267">
        <v>13028</v>
      </c>
      <c r="O47" s="267">
        <v>14946</v>
      </c>
      <c r="P47" s="266">
        <v>87.2</v>
      </c>
      <c r="Q47" s="237"/>
      <c r="R47" s="237"/>
      <c r="S47" s="233"/>
      <c r="T47" s="234"/>
      <c r="U47" s="237"/>
      <c r="V47" s="234"/>
      <c r="W47" s="237"/>
      <c r="X47" s="237"/>
      <c r="Y47" s="233"/>
      <c r="Z47" s="237"/>
      <c r="AA47" s="237"/>
      <c r="AB47" s="233"/>
      <c r="AC47" s="237"/>
      <c r="AD47" s="237"/>
      <c r="AE47" s="233"/>
      <c r="AF47" s="233"/>
    </row>
    <row r="48" spans="1:32">
      <c r="A48" s="186" t="s">
        <v>77</v>
      </c>
      <c r="B48" s="265">
        <v>168603</v>
      </c>
      <c r="C48" s="265">
        <v>137291</v>
      </c>
      <c r="D48" s="266">
        <v>122.8</v>
      </c>
      <c r="E48" s="148">
        <v>34707</v>
      </c>
      <c r="F48" s="148">
        <v>31506</v>
      </c>
      <c r="G48" s="166">
        <v>110.2</v>
      </c>
      <c r="H48" s="148">
        <v>133896</v>
      </c>
      <c r="I48" s="148">
        <v>105785</v>
      </c>
      <c r="J48" s="166">
        <v>126.6</v>
      </c>
      <c r="K48" s="148">
        <v>91067</v>
      </c>
      <c r="L48" s="148">
        <v>53075</v>
      </c>
      <c r="M48" s="166">
        <v>171.6</v>
      </c>
      <c r="N48" s="267">
        <v>259670</v>
      </c>
      <c r="O48" s="267">
        <v>190366</v>
      </c>
      <c r="P48" s="266">
        <v>136.4</v>
      </c>
      <c r="Q48" s="237"/>
      <c r="R48" s="237"/>
      <c r="S48" s="233"/>
      <c r="T48" s="237"/>
      <c r="U48" s="237"/>
      <c r="V48" s="233"/>
      <c r="W48" s="237"/>
      <c r="X48" s="237"/>
      <c r="Y48" s="233"/>
      <c r="Z48" s="237"/>
      <c r="AA48" s="237"/>
      <c r="AB48" s="233"/>
      <c r="AC48" s="237"/>
      <c r="AD48" s="237"/>
      <c r="AE48" s="233"/>
      <c r="AF48" s="233"/>
    </row>
    <row r="49" spans="1:37">
      <c r="A49" s="186" t="s">
        <v>78</v>
      </c>
      <c r="B49" s="265">
        <v>86700</v>
      </c>
      <c r="C49" s="265">
        <v>92466</v>
      </c>
      <c r="D49" s="266">
        <v>93.8</v>
      </c>
      <c r="E49" s="148">
        <v>50125</v>
      </c>
      <c r="F49" s="148">
        <v>49625</v>
      </c>
      <c r="G49" s="166">
        <v>101</v>
      </c>
      <c r="H49" s="148">
        <v>36575</v>
      </c>
      <c r="I49" s="148">
        <v>42841</v>
      </c>
      <c r="J49" s="166">
        <v>85.4</v>
      </c>
      <c r="K49" s="148">
        <v>73043</v>
      </c>
      <c r="L49" s="148">
        <v>76528</v>
      </c>
      <c r="M49" s="166">
        <v>95.4</v>
      </c>
      <c r="N49" s="267">
        <v>159743</v>
      </c>
      <c r="O49" s="267">
        <v>168994</v>
      </c>
      <c r="P49" s="266">
        <v>94.5</v>
      </c>
      <c r="Q49" s="237"/>
      <c r="R49" s="237"/>
      <c r="S49" s="233"/>
      <c r="T49" s="237"/>
      <c r="U49" s="237"/>
      <c r="V49" s="233"/>
      <c r="W49" s="237"/>
      <c r="X49" s="237"/>
      <c r="Y49" s="233"/>
      <c r="Z49" s="237"/>
      <c r="AA49" s="237"/>
      <c r="AB49" s="233"/>
      <c r="AC49" s="237"/>
      <c r="AD49" s="237"/>
      <c r="AE49" s="233"/>
      <c r="AF49" s="233"/>
    </row>
    <row r="50" spans="1:37">
      <c r="A50" s="186" t="s">
        <v>79</v>
      </c>
      <c r="B50" s="265">
        <v>149297</v>
      </c>
      <c r="C50" s="265">
        <v>129066</v>
      </c>
      <c r="D50" s="266">
        <v>115.7</v>
      </c>
      <c r="E50" s="148">
        <v>26802</v>
      </c>
      <c r="F50" s="148">
        <v>25646</v>
      </c>
      <c r="G50" s="166">
        <v>104.5</v>
      </c>
      <c r="H50" s="148">
        <v>122495</v>
      </c>
      <c r="I50" s="148">
        <v>103420</v>
      </c>
      <c r="J50" s="166">
        <v>118.4</v>
      </c>
      <c r="K50" s="148">
        <v>435743</v>
      </c>
      <c r="L50" s="148">
        <v>320238</v>
      </c>
      <c r="M50" s="166">
        <v>136.1</v>
      </c>
      <c r="N50" s="267">
        <v>585040</v>
      </c>
      <c r="O50" s="267">
        <v>449304</v>
      </c>
      <c r="P50" s="266">
        <v>130.19999999999999</v>
      </c>
      <c r="Q50" s="237"/>
      <c r="R50" s="237"/>
      <c r="S50" s="233"/>
      <c r="T50" s="237"/>
      <c r="U50" s="237"/>
      <c r="V50" s="233"/>
      <c r="W50" s="237"/>
      <c r="X50" s="237"/>
      <c r="Y50" s="233"/>
      <c r="Z50" s="237"/>
      <c r="AA50" s="237"/>
      <c r="AB50" s="233"/>
      <c r="AC50" s="237"/>
      <c r="AD50" s="237"/>
      <c r="AE50" s="233"/>
      <c r="AF50" s="233"/>
    </row>
    <row r="51" spans="1:37" s="108" customFormat="1" ht="14.25">
      <c r="A51" s="180" t="s">
        <v>80</v>
      </c>
      <c r="B51" s="265">
        <v>70028</v>
      </c>
      <c r="C51" s="265">
        <v>61968</v>
      </c>
      <c r="D51" s="266">
        <v>113</v>
      </c>
      <c r="E51" s="148">
        <v>539</v>
      </c>
      <c r="F51" s="148">
        <v>554</v>
      </c>
      <c r="G51" s="166">
        <v>97.3</v>
      </c>
      <c r="H51" s="148">
        <v>69489</v>
      </c>
      <c r="I51" s="148">
        <v>61414</v>
      </c>
      <c r="J51" s="166">
        <v>113.1</v>
      </c>
      <c r="K51" s="148">
        <v>29093</v>
      </c>
      <c r="L51" s="148">
        <v>20110</v>
      </c>
      <c r="M51" s="166">
        <v>144.69999999999999</v>
      </c>
      <c r="N51" s="267">
        <v>99121</v>
      </c>
      <c r="O51" s="267">
        <v>82078</v>
      </c>
      <c r="P51" s="266">
        <v>120.8</v>
      </c>
      <c r="Q51" s="237"/>
      <c r="R51" s="237"/>
      <c r="S51" s="233"/>
      <c r="T51" s="237"/>
      <c r="U51" s="237"/>
      <c r="V51" s="233"/>
      <c r="W51" s="237"/>
      <c r="X51" s="237"/>
      <c r="Y51" s="233"/>
      <c r="Z51" s="237"/>
      <c r="AA51" s="237"/>
      <c r="AB51" s="233"/>
      <c r="AC51" s="237"/>
      <c r="AD51" s="237"/>
      <c r="AE51" s="233"/>
      <c r="AF51" s="233"/>
    </row>
    <row r="52" spans="1:37" s="107" customFormat="1">
      <c r="A52" s="186" t="s">
        <v>81</v>
      </c>
      <c r="B52" s="265">
        <v>107775</v>
      </c>
      <c r="C52" s="265">
        <v>108046</v>
      </c>
      <c r="D52" s="266">
        <v>99.7</v>
      </c>
      <c r="E52" s="148">
        <v>9189</v>
      </c>
      <c r="F52" s="148">
        <v>8519</v>
      </c>
      <c r="G52" s="166">
        <v>107.9</v>
      </c>
      <c r="H52" s="148">
        <v>98586</v>
      </c>
      <c r="I52" s="148">
        <v>99527</v>
      </c>
      <c r="J52" s="166">
        <v>99.1</v>
      </c>
      <c r="K52" s="148">
        <v>96692</v>
      </c>
      <c r="L52" s="148">
        <v>72548</v>
      </c>
      <c r="M52" s="166">
        <v>133.30000000000001</v>
      </c>
      <c r="N52" s="267">
        <v>204467</v>
      </c>
      <c r="O52" s="267">
        <v>180594</v>
      </c>
      <c r="P52" s="266">
        <v>113.2</v>
      </c>
      <c r="Q52" s="237"/>
      <c r="R52" s="237"/>
      <c r="S52" s="233"/>
      <c r="T52" s="237"/>
      <c r="U52" s="237"/>
      <c r="V52" s="233"/>
      <c r="W52" s="237"/>
      <c r="X52" s="237"/>
      <c r="Y52" s="233"/>
      <c r="Z52" s="237"/>
      <c r="AA52" s="237"/>
      <c r="AB52" s="233"/>
      <c r="AC52" s="237"/>
      <c r="AD52" s="237"/>
      <c r="AE52" s="233"/>
      <c r="AF52" s="233"/>
    </row>
    <row r="53" spans="1:37">
      <c r="A53" s="186" t="s">
        <v>82</v>
      </c>
      <c r="B53" s="265" t="s">
        <v>176</v>
      </c>
      <c r="C53" s="265">
        <v>41</v>
      </c>
      <c r="D53" s="266" t="s">
        <v>176</v>
      </c>
      <c r="E53" s="167" t="s">
        <v>176</v>
      </c>
      <c r="F53" s="167" t="s">
        <v>176</v>
      </c>
      <c r="G53" s="166" t="s">
        <v>176</v>
      </c>
      <c r="H53" s="148" t="s">
        <v>176</v>
      </c>
      <c r="I53" s="148">
        <v>41</v>
      </c>
      <c r="J53" s="166" t="s">
        <v>176</v>
      </c>
      <c r="K53" s="148">
        <v>89</v>
      </c>
      <c r="L53" s="148">
        <v>111</v>
      </c>
      <c r="M53" s="166">
        <v>80.2</v>
      </c>
      <c r="N53" s="267">
        <v>89</v>
      </c>
      <c r="O53" s="267">
        <v>152</v>
      </c>
      <c r="P53" s="266">
        <v>58.6</v>
      </c>
      <c r="Q53" s="234"/>
      <c r="R53" s="237"/>
      <c r="S53" s="234"/>
      <c r="T53" s="234"/>
      <c r="U53" s="234"/>
      <c r="V53" s="234"/>
      <c r="W53" s="234"/>
      <c r="X53" s="237"/>
      <c r="Y53" s="234"/>
      <c r="Z53" s="237"/>
      <c r="AA53" s="237"/>
      <c r="AB53" s="233"/>
      <c r="AC53" s="237"/>
      <c r="AD53" s="237"/>
      <c r="AE53" s="233"/>
      <c r="AF53" s="233"/>
    </row>
    <row r="54" spans="1:37">
      <c r="A54" s="186" t="s">
        <v>83</v>
      </c>
      <c r="B54" s="265" t="s">
        <v>176</v>
      </c>
      <c r="C54" s="265" t="s">
        <v>176</v>
      </c>
      <c r="D54" s="266" t="s">
        <v>176</v>
      </c>
      <c r="E54" s="167" t="s">
        <v>176</v>
      </c>
      <c r="F54" s="148" t="s">
        <v>176</v>
      </c>
      <c r="G54" s="166" t="s">
        <v>176</v>
      </c>
      <c r="H54" s="167" t="s">
        <v>176</v>
      </c>
      <c r="I54" s="244" t="s">
        <v>176</v>
      </c>
      <c r="J54" s="166" t="s">
        <v>176</v>
      </c>
      <c r="K54" s="148">
        <v>1042</v>
      </c>
      <c r="L54" s="148">
        <v>1016</v>
      </c>
      <c r="M54" s="166">
        <v>102.6</v>
      </c>
      <c r="N54" s="267">
        <v>1042</v>
      </c>
      <c r="O54" s="267">
        <v>1016</v>
      </c>
      <c r="P54" s="266">
        <v>102.6</v>
      </c>
      <c r="Q54" s="234"/>
      <c r="R54" s="234"/>
      <c r="S54" s="234"/>
      <c r="T54" s="234"/>
      <c r="U54" s="234"/>
      <c r="V54" s="234"/>
      <c r="W54" s="234"/>
      <c r="X54" s="234"/>
      <c r="Y54" s="234"/>
      <c r="Z54" s="237"/>
      <c r="AA54" s="237"/>
      <c r="AB54" s="233"/>
      <c r="AC54" s="237"/>
      <c r="AD54" s="237"/>
      <c r="AE54" s="233"/>
      <c r="AF54" s="233"/>
    </row>
    <row r="55" spans="1:37">
      <c r="A55" s="187" t="s">
        <v>84</v>
      </c>
      <c r="B55" s="272">
        <v>7167</v>
      </c>
      <c r="C55" s="272">
        <v>5643</v>
      </c>
      <c r="D55" s="273">
        <v>127</v>
      </c>
      <c r="E55" s="149">
        <v>4950</v>
      </c>
      <c r="F55" s="149">
        <v>3731</v>
      </c>
      <c r="G55" s="169">
        <v>132.69999999999999</v>
      </c>
      <c r="H55" s="149">
        <v>2217</v>
      </c>
      <c r="I55" s="149">
        <v>1912</v>
      </c>
      <c r="J55" s="169">
        <v>116</v>
      </c>
      <c r="K55" s="149">
        <v>30292</v>
      </c>
      <c r="L55" s="149">
        <v>24119</v>
      </c>
      <c r="M55" s="169">
        <v>125.6</v>
      </c>
      <c r="N55" s="274">
        <v>37459</v>
      </c>
      <c r="O55" s="274">
        <v>29762</v>
      </c>
      <c r="P55" s="273">
        <v>125.9</v>
      </c>
      <c r="Q55" s="237"/>
      <c r="R55" s="237"/>
      <c r="S55" s="233"/>
      <c r="T55" s="237"/>
      <c r="U55" s="237"/>
      <c r="V55" s="233"/>
      <c r="W55" s="237"/>
      <c r="X55" s="237"/>
      <c r="Y55" s="233"/>
      <c r="Z55" s="237"/>
      <c r="AA55" s="237"/>
      <c r="AB55" s="233"/>
      <c r="AC55" s="237"/>
      <c r="AD55" s="237"/>
      <c r="AE55" s="233"/>
      <c r="AF55" s="233"/>
    </row>
    <row r="56" spans="1:37">
      <c r="A56" s="186"/>
      <c r="B56" s="148"/>
      <c r="C56" s="148"/>
      <c r="D56" s="166"/>
      <c r="E56" s="148"/>
      <c r="F56" s="148"/>
      <c r="G56" s="166"/>
      <c r="H56" s="148"/>
      <c r="I56" s="148"/>
      <c r="J56" s="166"/>
      <c r="K56" s="148"/>
      <c r="L56" s="148"/>
      <c r="M56" s="166"/>
      <c r="N56" s="148"/>
      <c r="O56" s="148"/>
      <c r="P56" s="166"/>
      <c r="Q56" s="109"/>
    </row>
    <row r="57" spans="1:37">
      <c r="A57" s="186"/>
      <c r="B57" s="148"/>
      <c r="C57" s="148"/>
      <c r="D57" s="166"/>
      <c r="E57" s="148"/>
      <c r="F57" s="148"/>
      <c r="G57" s="166"/>
      <c r="H57" s="148"/>
      <c r="I57" s="148"/>
      <c r="J57" s="166"/>
      <c r="K57" s="148"/>
      <c r="L57" s="148"/>
      <c r="M57" s="166"/>
      <c r="N57" s="148"/>
      <c r="O57" s="148"/>
      <c r="P57" s="166"/>
      <c r="Q57" s="109"/>
    </row>
    <row r="58" spans="1:37" ht="15">
      <c r="A58" s="437" t="s">
        <v>153</v>
      </c>
      <c r="B58" s="437"/>
      <c r="C58" s="437"/>
      <c r="D58" s="437"/>
      <c r="E58" s="437"/>
      <c r="F58" s="437"/>
      <c r="G58" s="437"/>
      <c r="H58" s="437"/>
      <c r="I58" s="437"/>
      <c r="J58" s="437"/>
      <c r="K58" s="437"/>
      <c r="L58" s="437"/>
      <c r="M58" s="437"/>
      <c r="N58" s="437"/>
      <c r="O58" s="437"/>
      <c r="P58" s="437"/>
      <c r="Q58" s="437"/>
      <c r="R58" s="437"/>
      <c r="S58" s="270"/>
      <c r="T58" s="270"/>
      <c r="U58" s="270"/>
      <c r="V58" s="270"/>
      <c r="W58" s="270"/>
      <c r="X58" s="270"/>
    </row>
    <row r="59" spans="1:37" ht="15">
      <c r="A59" s="182"/>
      <c r="B59" s="180"/>
      <c r="C59" s="180"/>
      <c r="D59" s="180"/>
      <c r="E59" s="183"/>
      <c r="F59" s="183"/>
      <c r="G59" s="180"/>
      <c r="H59" s="183"/>
      <c r="I59" s="183"/>
      <c r="J59" s="180"/>
      <c r="K59" s="183"/>
      <c r="L59" s="183"/>
      <c r="M59" s="180"/>
      <c r="N59" s="180"/>
      <c r="O59" s="180"/>
      <c r="P59" s="179"/>
      <c r="Q59" s="183"/>
      <c r="R59" s="184"/>
      <c r="S59" s="184" t="s">
        <v>127</v>
      </c>
      <c r="T59" s="270"/>
      <c r="U59" s="270"/>
      <c r="V59" s="270"/>
      <c r="W59" s="270"/>
    </row>
    <row r="60" spans="1:37" ht="12.75" customHeight="1">
      <c r="A60" s="440"/>
      <c r="B60" s="443" t="s">
        <v>113</v>
      </c>
      <c r="C60" s="417"/>
      <c r="D60" s="417"/>
      <c r="E60" s="417"/>
      <c r="F60" s="417"/>
      <c r="G60" s="417"/>
      <c r="H60" s="417"/>
      <c r="I60" s="417"/>
      <c r="J60" s="444"/>
      <c r="K60" s="416" t="s">
        <v>59</v>
      </c>
      <c r="L60" s="417"/>
      <c r="M60" s="417"/>
      <c r="N60" s="417"/>
      <c r="O60" s="417"/>
      <c r="P60" s="417"/>
      <c r="Q60" s="417"/>
      <c r="R60" s="417"/>
      <c r="S60" s="417"/>
    </row>
    <row r="61" spans="1:37" ht="12.75" customHeight="1">
      <c r="A61" s="441"/>
      <c r="B61" s="419"/>
      <c r="C61" s="420"/>
      <c r="D61" s="420"/>
      <c r="E61" s="420"/>
      <c r="F61" s="420"/>
      <c r="G61" s="420"/>
      <c r="H61" s="420"/>
      <c r="I61" s="420"/>
      <c r="J61" s="445"/>
      <c r="K61" s="414" t="s">
        <v>58</v>
      </c>
      <c r="L61" s="415"/>
      <c r="M61" s="415"/>
      <c r="N61" s="415"/>
      <c r="O61" s="415"/>
      <c r="P61" s="415"/>
      <c r="Q61" s="415"/>
      <c r="R61" s="415"/>
      <c r="S61" s="415"/>
    </row>
    <row r="62" spans="1:37" ht="23.25" customHeight="1">
      <c r="A62" s="441"/>
      <c r="B62" s="424" t="s">
        <v>128</v>
      </c>
      <c r="C62" s="426"/>
      <c r="D62" s="422" t="s">
        <v>129</v>
      </c>
      <c r="E62" s="424" t="s">
        <v>130</v>
      </c>
      <c r="F62" s="427"/>
      <c r="G62" s="422" t="s">
        <v>131</v>
      </c>
      <c r="H62" s="402" t="s">
        <v>132</v>
      </c>
      <c r="I62" s="402"/>
      <c r="J62" s="402" t="s">
        <v>133</v>
      </c>
      <c r="K62" s="424" t="s">
        <v>128</v>
      </c>
      <c r="L62" s="426"/>
      <c r="M62" s="422" t="s">
        <v>129</v>
      </c>
      <c r="N62" s="424" t="s">
        <v>130</v>
      </c>
      <c r="O62" s="427"/>
      <c r="P62" s="422" t="s">
        <v>131</v>
      </c>
      <c r="Q62" s="414" t="s">
        <v>132</v>
      </c>
      <c r="R62" s="418"/>
      <c r="S62" s="424" t="s">
        <v>133</v>
      </c>
    </row>
    <row r="63" spans="1:37" ht="22.5">
      <c r="A63" s="442"/>
      <c r="B63" s="258" t="s">
        <v>134</v>
      </c>
      <c r="C63" s="258" t="s">
        <v>135</v>
      </c>
      <c r="D63" s="423"/>
      <c r="E63" s="258" t="s">
        <v>134</v>
      </c>
      <c r="F63" s="258" t="s">
        <v>135</v>
      </c>
      <c r="G63" s="423"/>
      <c r="H63" s="258" t="s">
        <v>134</v>
      </c>
      <c r="I63" s="258" t="s">
        <v>135</v>
      </c>
      <c r="J63" s="402"/>
      <c r="K63" s="258" t="s">
        <v>134</v>
      </c>
      <c r="L63" s="258" t="s">
        <v>135</v>
      </c>
      <c r="M63" s="423"/>
      <c r="N63" s="258" t="s">
        <v>134</v>
      </c>
      <c r="O63" s="258" t="s">
        <v>135</v>
      </c>
      <c r="P63" s="423"/>
      <c r="Q63" s="258" t="s">
        <v>134</v>
      </c>
      <c r="R63" s="258" t="s">
        <v>135</v>
      </c>
      <c r="S63" s="424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</row>
    <row r="64" spans="1:37">
      <c r="A64" s="185" t="s">
        <v>64</v>
      </c>
      <c r="B64" s="237">
        <v>1875031</v>
      </c>
      <c r="C64" s="237">
        <v>869732</v>
      </c>
      <c r="D64" s="233">
        <v>36</v>
      </c>
      <c r="E64" s="237">
        <v>1446092</v>
      </c>
      <c r="F64" s="237">
        <v>626937</v>
      </c>
      <c r="G64" s="233">
        <v>27.8</v>
      </c>
      <c r="H64" s="237">
        <v>1885974</v>
      </c>
      <c r="I64" s="237">
        <v>887136</v>
      </c>
      <c r="J64" s="233">
        <v>36.200000000000003</v>
      </c>
      <c r="K64" s="237">
        <v>306390</v>
      </c>
      <c r="L64" s="237">
        <v>136074</v>
      </c>
      <c r="M64" s="233">
        <v>34.9</v>
      </c>
      <c r="N64" s="237">
        <v>422598</v>
      </c>
      <c r="O64" s="237">
        <v>154233</v>
      </c>
      <c r="P64" s="233">
        <v>48.1</v>
      </c>
      <c r="Q64" s="237">
        <v>148890</v>
      </c>
      <c r="R64" s="237">
        <v>61929</v>
      </c>
      <c r="S64" s="233">
        <v>17</v>
      </c>
      <c r="T64" s="237"/>
      <c r="U64" s="237"/>
      <c r="V64" s="233"/>
      <c r="W64" s="237"/>
      <c r="X64" s="237"/>
      <c r="Y64" s="233"/>
      <c r="Z64" s="237"/>
      <c r="AA64" s="237"/>
      <c r="AB64" s="233"/>
      <c r="AC64" s="237"/>
      <c r="AD64" s="237"/>
      <c r="AE64" s="233"/>
      <c r="AF64" s="237"/>
      <c r="AG64" s="237"/>
      <c r="AH64" s="233"/>
      <c r="AI64" s="237"/>
      <c r="AJ64" s="237"/>
      <c r="AK64" s="233"/>
    </row>
    <row r="65" spans="1:37">
      <c r="A65" s="180" t="s">
        <v>65</v>
      </c>
      <c r="B65" s="237">
        <v>12506</v>
      </c>
      <c r="C65" s="237">
        <v>4929</v>
      </c>
      <c r="D65" s="233">
        <v>2.2000000000000002</v>
      </c>
      <c r="E65" s="237">
        <v>40979</v>
      </c>
      <c r="F65" s="237">
        <v>17360</v>
      </c>
      <c r="G65" s="233">
        <v>7.2</v>
      </c>
      <c r="H65" s="237">
        <v>512470</v>
      </c>
      <c r="I65" s="237">
        <v>221080</v>
      </c>
      <c r="J65" s="233">
        <v>90.5</v>
      </c>
      <c r="K65" s="237">
        <v>3412</v>
      </c>
      <c r="L65" s="237">
        <v>1583</v>
      </c>
      <c r="M65" s="233">
        <v>9.8000000000000007</v>
      </c>
      <c r="N65" s="237">
        <v>14445</v>
      </c>
      <c r="O65" s="237">
        <v>6244</v>
      </c>
      <c r="P65" s="233">
        <v>41.7</v>
      </c>
      <c r="Q65" s="237">
        <v>16792</v>
      </c>
      <c r="R65" s="237">
        <v>6056</v>
      </c>
      <c r="S65" s="233">
        <v>48.5</v>
      </c>
      <c r="T65" s="237"/>
      <c r="U65" s="237"/>
      <c r="V65" s="233"/>
      <c r="W65" s="237"/>
      <c r="X65" s="237"/>
      <c r="Y65" s="233"/>
      <c r="Z65" s="237"/>
      <c r="AA65" s="237"/>
      <c r="AB65" s="233"/>
      <c r="AC65" s="237"/>
      <c r="AD65" s="237"/>
      <c r="AE65" s="233"/>
      <c r="AF65" s="237"/>
      <c r="AG65" s="237"/>
      <c r="AH65" s="233"/>
      <c r="AI65" s="237"/>
      <c r="AJ65" s="237"/>
      <c r="AK65" s="233"/>
    </row>
    <row r="66" spans="1:37">
      <c r="A66" s="186" t="s">
        <v>66</v>
      </c>
      <c r="B66" s="237">
        <v>91763</v>
      </c>
      <c r="C66" s="237">
        <v>39187</v>
      </c>
      <c r="D66" s="233">
        <v>40.299999999999997</v>
      </c>
      <c r="E66" s="237">
        <v>129837</v>
      </c>
      <c r="F66" s="237">
        <v>50521</v>
      </c>
      <c r="G66" s="233">
        <v>57.1</v>
      </c>
      <c r="H66" s="237">
        <v>5947</v>
      </c>
      <c r="I66" s="237">
        <v>2545</v>
      </c>
      <c r="J66" s="233">
        <v>2.6</v>
      </c>
      <c r="K66" s="237">
        <v>40716</v>
      </c>
      <c r="L66" s="237">
        <v>15717</v>
      </c>
      <c r="M66" s="233">
        <v>32.6</v>
      </c>
      <c r="N66" s="237">
        <v>80244</v>
      </c>
      <c r="O66" s="237">
        <v>27953</v>
      </c>
      <c r="P66" s="233">
        <v>64.3</v>
      </c>
      <c r="Q66" s="237">
        <v>3933</v>
      </c>
      <c r="R66" s="237">
        <v>1686</v>
      </c>
      <c r="S66" s="233">
        <v>3.1</v>
      </c>
      <c r="T66" s="237"/>
      <c r="U66" s="237"/>
      <c r="V66" s="233"/>
      <c r="W66" s="237"/>
      <c r="X66" s="237"/>
      <c r="Y66" s="233"/>
      <c r="Z66" s="237"/>
      <c r="AA66" s="237"/>
      <c r="AB66" s="233"/>
      <c r="AC66" s="237"/>
      <c r="AD66" s="237"/>
      <c r="AE66" s="233"/>
      <c r="AF66" s="237"/>
      <c r="AG66" s="237"/>
      <c r="AH66" s="233"/>
      <c r="AI66" s="237"/>
      <c r="AJ66" s="237"/>
      <c r="AK66" s="233"/>
    </row>
    <row r="67" spans="1:37">
      <c r="A67" s="186" t="s">
        <v>67</v>
      </c>
      <c r="B67" s="237">
        <v>97320</v>
      </c>
      <c r="C67" s="237">
        <v>59248</v>
      </c>
      <c r="D67" s="233">
        <v>23</v>
      </c>
      <c r="E67" s="237">
        <v>33041</v>
      </c>
      <c r="F67" s="237">
        <v>14207</v>
      </c>
      <c r="G67" s="233">
        <v>7.8</v>
      </c>
      <c r="H67" s="237">
        <v>293181</v>
      </c>
      <c r="I67" s="237">
        <v>158542</v>
      </c>
      <c r="J67" s="233">
        <v>69.2</v>
      </c>
      <c r="K67" s="237">
        <v>8918</v>
      </c>
      <c r="L67" s="237">
        <v>4109</v>
      </c>
      <c r="M67" s="233">
        <v>19</v>
      </c>
      <c r="N67" s="237">
        <v>21701</v>
      </c>
      <c r="O67" s="237">
        <v>8975</v>
      </c>
      <c r="P67" s="233">
        <v>46.1</v>
      </c>
      <c r="Q67" s="237">
        <v>16417</v>
      </c>
      <c r="R67" s="237">
        <v>8349</v>
      </c>
      <c r="S67" s="233">
        <v>34.9</v>
      </c>
      <c r="T67" s="237"/>
      <c r="U67" s="237"/>
      <c r="V67" s="233"/>
      <c r="W67" s="237"/>
      <c r="X67" s="237"/>
      <c r="Y67" s="233"/>
      <c r="Z67" s="237"/>
      <c r="AA67" s="237"/>
      <c r="AB67" s="233"/>
      <c r="AC67" s="237"/>
      <c r="AD67" s="237"/>
      <c r="AE67" s="233"/>
      <c r="AF67" s="237"/>
      <c r="AG67" s="237"/>
      <c r="AH67" s="233"/>
      <c r="AI67" s="237"/>
      <c r="AJ67" s="237"/>
      <c r="AK67" s="233"/>
    </row>
    <row r="68" spans="1:37">
      <c r="A68" s="186" t="s">
        <v>68</v>
      </c>
      <c r="B68" s="237">
        <v>159662</v>
      </c>
      <c r="C68" s="237">
        <v>63695</v>
      </c>
      <c r="D68" s="233">
        <v>37.4</v>
      </c>
      <c r="E68" s="237">
        <v>81270</v>
      </c>
      <c r="F68" s="237">
        <v>29917</v>
      </c>
      <c r="G68" s="233">
        <v>19.100000000000001</v>
      </c>
      <c r="H68" s="237">
        <v>185438</v>
      </c>
      <c r="I68" s="237">
        <v>82078</v>
      </c>
      <c r="J68" s="233">
        <v>43.5</v>
      </c>
      <c r="K68" s="237">
        <v>18042</v>
      </c>
      <c r="L68" s="237">
        <v>9327</v>
      </c>
      <c r="M68" s="233">
        <v>27.7</v>
      </c>
      <c r="N68" s="237">
        <v>40090</v>
      </c>
      <c r="O68" s="237">
        <v>13269</v>
      </c>
      <c r="P68" s="233">
        <v>61.5</v>
      </c>
      <c r="Q68" s="237">
        <v>7085</v>
      </c>
      <c r="R68" s="237">
        <v>2874</v>
      </c>
      <c r="S68" s="233">
        <v>10.9</v>
      </c>
      <c r="T68" s="237"/>
      <c r="U68" s="237"/>
      <c r="V68" s="233"/>
      <c r="W68" s="237"/>
      <c r="X68" s="237"/>
      <c r="Y68" s="233"/>
      <c r="Z68" s="237"/>
      <c r="AA68" s="237"/>
      <c r="AB68" s="233"/>
      <c r="AC68" s="237"/>
      <c r="AD68" s="237"/>
      <c r="AE68" s="233"/>
      <c r="AF68" s="237"/>
      <c r="AG68" s="237"/>
      <c r="AH68" s="233"/>
      <c r="AI68" s="237"/>
      <c r="AJ68" s="237"/>
      <c r="AK68" s="233"/>
    </row>
    <row r="69" spans="1:37">
      <c r="A69" s="186" t="s">
        <v>69</v>
      </c>
      <c r="B69" s="237">
        <v>807</v>
      </c>
      <c r="C69" s="237">
        <v>611</v>
      </c>
      <c r="D69" s="233">
        <v>0.6</v>
      </c>
      <c r="E69" s="237">
        <v>115</v>
      </c>
      <c r="F69" s="237">
        <v>53</v>
      </c>
      <c r="G69" s="233">
        <v>0.1</v>
      </c>
      <c r="H69" s="237">
        <v>126947</v>
      </c>
      <c r="I69" s="237">
        <v>66783</v>
      </c>
      <c r="J69" s="233">
        <v>99.3</v>
      </c>
      <c r="K69" s="237">
        <v>807</v>
      </c>
      <c r="L69" s="237">
        <v>611</v>
      </c>
      <c r="M69" s="233">
        <v>41</v>
      </c>
      <c r="N69" s="237">
        <v>115</v>
      </c>
      <c r="O69" s="237">
        <v>53</v>
      </c>
      <c r="P69" s="233">
        <v>5.8</v>
      </c>
      <c r="Q69" s="237">
        <v>1046</v>
      </c>
      <c r="R69" s="237">
        <v>349</v>
      </c>
      <c r="S69" s="233">
        <v>53.2</v>
      </c>
      <c r="T69" s="237"/>
      <c r="U69" s="237"/>
      <c r="V69" s="233"/>
      <c r="W69" s="237"/>
      <c r="X69" s="237"/>
      <c r="Y69" s="233"/>
      <c r="Z69" s="237"/>
      <c r="AA69" s="237"/>
      <c r="AB69" s="233"/>
      <c r="AC69" s="237"/>
      <c r="AD69" s="237"/>
      <c r="AE69" s="233"/>
      <c r="AF69" s="237"/>
      <c r="AG69" s="237"/>
      <c r="AH69" s="233"/>
      <c r="AI69" s="237"/>
      <c r="AJ69" s="237"/>
      <c r="AK69" s="233"/>
    </row>
    <row r="70" spans="1:37">
      <c r="A70" s="186" t="s">
        <v>70</v>
      </c>
      <c r="B70" s="237">
        <v>6698</v>
      </c>
      <c r="C70" s="237">
        <v>3526</v>
      </c>
      <c r="D70" s="233">
        <v>0.8</v>
      </c>
      <c r="E70" s="237">
        <v>654648</v>
      </c>
      <c r="F70" s="237">
        <v>298146</v>
      </c>
      <c r="G70" s="233">
        <v>80.099999999999994</v>
      </c>
      <c r="H70" s="237">
        <v>155480</v>
      </c>
      <c r="I70" s="237">
        <v>70760</v>
      </c>
      <c r="J70" s="233">
        <v>19</v>
      </c>
      <c r="K70" s="237">
        <v>3242</v>
      </c>
      <c r="L70" s="237">
        <v>1555</v>
      </c>
      <c r="M70" s="233">
        <v>3.2</v>
      </c>
      <c r="N70" s="237">
        <v>44310</v>
      </c>
      <c r="O70" s="237">
        <v>16142</v>
      </c>
      <c r="P70" s="233">
        <v>43.5</v>
      </c>
      <c r="Q70" s="237">
        <v>54212</v>
      </c>
      <c r="R70" s="237">
        <v>25117</v>
      </c>
      <c r="S70" s="233">
        <v>53.3</v>
      </c>
      <c r="T70" s="237"/>
      <c r="U70" s="237"/>
      <c r="V70" s="233"/>
      <c r="W70" s="237"/>
      <c r="X70" s="237"/>
      <c r="Y70" s="233"/>
      <c r="Z70" s="237"/>
      <c r="AA70" s="237"/>
      <c r="AB70" s="233"/>
      <c r="AC70" s="237"/>
      <c r="AD70" s="237"/>
      <c r="AE70" s="233"/>
      <c r="AF70" s="237"/>
      <c r="AG70" s="237"/>
      <c r="AH70" s="233"/>
      <c r="AI70" s="237"/>
      <c r="AJ70" s="237"/>
      <c r="AK70" s="233"/>
    </row>
    <row r="71" spans="1:37">
      <c r="A71" s="186" t="s">
        <v>71</v>
      </c>
      <c r="B71" s="237">
        <v>147643</v>
      </c>
      <c r="C71" s="237">
        <v>65614</v>
      </c>
      <c r="D71" s="233">
        <v>64.900000000000006</v>
      </c>
      <c r="E71" s="237">
        <v>47297</v>
      </c>
      <c r="F71" s="237">
        <v>19584</v>
      </c>
      <c r="G71" s="233">
        <v>20.8</v>
      </c>
      <c r="H71" s="237">
        <v>32614</v>
      </c>
      <c r="I71" s="237">
        <v>12251</v>
      </c>
      <c r="J71" s="233">
        <v>14.3</v>
      </c>
      <c r="K71" s="237">
        <v>2379</v>
      </c>
      <c r="L71" s="237">
        <v>1291</v>
      </c>
      <c r="M71" s="233">
        <v>11.7</v>
      </c>
      <c r="N71" s="237">
        <v>17978</v>
      </c>
      <c r="O71" s="237">
        <v>8615</v>
      </c>
      <c r="P71" s="233">
        <v>88.3</v>
      </c>
      <c r="Q71" s="237" t="s">
        <v>176</v>
      </c>
      <c r="R71" s="237" t="s">
        <v>176</v>
      </c>
      <c r="S71" s="233" t="s">
        <v>176</v>
      </c>
      <c r="T71" s="237"/>
      <c r="U71" s="237"/>
      <c r="V71" s="233"/>
      <c r="W71" s="237"/>
      <c r="X71" s="237"/>
      <c r="Y71" s="233"/>
      <c r="Z71" s="237"/>
      <c r="AA71" s="237"/>
      <c r="AB71" s="233"/>
      <c r="AC71" s="237"/>
      <c r="AD71" s="237"/>
      <c r="AE71" s="233"/>
      <c r="AF71" s="237"/>
      <c r="AG71" s="237"/>
      <c r="AH71" s="233"/>
      <c r="AI71" s="237"/>
      <c r="AJ71" s="237"/>
      <c r="AK71" s="233"/>
    </row>
    <row r="72" spans="1:37">
      <c r="A72" s="186" t="s">
        <v>72</v>
      </c>
      <c r="B72" s="237">
        <v>94943</v>
      </c>
      <c r="C72" s="237">
        <v>41388</v>
      </c>
      <c r="D72" s="233">
        <v>31.5</v>
      </c>
      <c r="E72" s="237">
        <v>113031</v>
      </c>
      <c r="F72" s="237">
        <v>48692</v>
      </c>
      <c r="G72" s="233">
        <v>37.5</v>
      </c>
      <c r="H72" s="237">
        <v>93533</v>
      </c>
      <c r="I72" s="237">
        <v>49129</v>
      </c>
      <c r="J72" s="233">
        <v>31</v>
      </c>
      <c r="K72" s="237">
        <v>9734</v>
      </c>
      <c r="L72" s="237">
        <v>4454</v>
      </c>
      <c r="M72" s="233">
        <v>28.3</v>
      </c>
      <c r="N72" s="237">
        <v>23224</v>
      </c>
      <c r="O72" s="237">
        <v>9373</v>
      </c>
      <c r="P72" s="233">
        <v>67.400000000000006</v>
      </c>
      <c r="Q72" s="237">
        <v>1480</v>
      </c>
      <c r="R72" s="237">
        <v>600</v>
      </c>
      <c r="S72" s="233">
        <v>4.3</v>
      </c>
      <c r="T72" s="237"/>
      <c r="U72" s="237"/>
      <c r="V72" s="233"/>
      <c r="W72" s="237"/>
      <c r="X72" s="237"/>
      <c r="Y72" s="233"/>
      <c r="Z72" s="237"/>
      <c r="AA72" s="237"/>
      <c r="AB72" s="233"/>
      <c r="AC72" s="237"/>
      <c r="AD72" s="237"/>
      <c r="AE72" s="233"/>
      <c r="AF72" s="237"/>
      <c r="AG72" s="237"/>
      <c r="AH72" s="233"/>
      <c r="AI72" s="237"/>
      <c r="AJ72" s="237"/>
      <c r="AK72" s="233"/>
    </row>
    <row r="73" spans="1:37">
      <c r="A73" s="186" t="s">
        <v>73</v>
      </c>
      <c r="B73" s="237">
        <v>233513</v>
      </c>
      <c r="C73" s="237">
        <v>93797</v>
      </c>
      <c r="D73" s="233">
        <v>61.1</v>
      </c>
      <c r="E73" s="237">
        <v>27855</v>
      </c>
      <c r="F73" s="237">
        <v>12218</v>
      </c>
      <c r="G73" s="233">
        <v>7.3</v>
      </c>
      <c r="H73" s="237">
        <v>120772</v>
      </c>
      <c r="I73" s="237">
        <v>49709</v>
      </c>
      <c r="J73" s="233">
        <v>31.6</v>
      </c>
      <c r="K73" s="237">
        <v>6821</v>
      </c>
      <c r="L73" s="237">
        <v>3566</v>
      </c>
      <c r="M73" s="233">
        <v>35.1</v>
      </c>
      <c r="N73" s="237">
        <v>9940</v>
      </c>
      <c r="O73" s="237">
        <v>5008</v>
      </c>
      <c r="P73" s="233">
        <v>51.2</v>
      </c>
      <c r="Q73" s="237">
        <v>2645</v>
      </c>
      <c r="R73" s="237">
        <v>1141</v>
      </c>
      <c r="S73" s="233">
        <v>13.6</v>
      </c>
      <c r="T73" s="237"/>
      <c r="U73" s="237"/>
      <c r="V73" s="233"/>
      <c r="W73" s="237"/>
      <c r="X73" s="237"/>
      <c r="Y73" s="233"/>
      <c r="Z73" s="237"/>
      <c r="AA73" s="237"/>
      <c r="AB73" s="233"/>
      <c r="AC73" s="237"/>
      <c r="AD73" s="237"/>
      <c r="AE73" s="233"/>
      <c r="AF73" s="237"/>
      <c r="AG73" s="237"/>
      <c r="AH73" s="233"/>
      <c r="AI73" s="237"/>
      <c r="AJ73" s="237"/>
      <c r="AK73" s="233"/>
    </row>
    <row r="74" spans="1:37">
      <c r="A74" s="186" t="s">
        <v>74</v>
      </c>
      <c r="B74" s="237">
        <v>134819</v>
      </c>
      <c r="C74" s="237">
        <v>61742</v>
      </c>
      <c r="D74" s="233">
        <v>53.5</v>
      </c>
      <c r="E74" s="237">
        <v>98454</v>
      </c>
      <c r="F74" s="237">
        <v>42614</v>
      </c>
      <c r="G74" s="233">
        <v>39.1</v>
      </c>
      <c r="H74" s="237">
        <v>18590</v>
      </c>
      <c r="I74" s="237">
        <v>9591</v>
      </c>
      <c r="J74" s="233">
        <v>7.4</v>
      </c>
      <c r="K74" s="237">
        <v>37150</v>
      </c>
      <c r="L74" s="237">
        <v>13422</v>
      </c>
      <c r="M74" s="233">
        <v>34.700000000000003</v>
      </c>
      <c r="N74" s="237">
        <v>64477</v>
      </c>
      <c r="O74" s="237">
        <v>24217</v>
      </c>
      <c r="P74" s="233">
        <v>60.3</v>
      </c>
      <c r="Q74" s="237">
        <v>5297</v>
      </c>
      <c r="R74" s="237">
        <v>2138</v>
      </c>
      <c r="S74" s="233">
        <v>5</v>
      </c>
      <c r="T74" s="237"/>
      <c r="U74" s="237"/>
      <c r="V74" s="233"/>
      <c r="W74" s="237"/>
      <c r="X74" s="237"/>
      <c r="Y74" s="233"/>
      <c r="Z74" s="237"/>
      <c r="AA74" s="237"/>
      <c r="AB74" s="233"/>
      <c r="AC74" s="237"/>
      <c r="AD74" s="237"/>
      <c r="AE74" s="233"/>
      <c r="AF74" s="237"/>
      <c r="AG74" s="237"/>
      <c r="AH74" s="233"/>
      <c r="AI74" s="237"/>
      <c r="AJ74" s="237"/>
      <c r="AK74" s="233"/>
    </row>
    <row r="75" spans="1:37">
      <c r="A75" s="186" t="s">
        <v>75</v>
      </c>
      <c r="B75" s="237">
        <v>147164</v>
      </c>
      <c r="C75" s="237">
        <v>85198</v>
      </c>
      <c r="D75" s="233">
        <v>86.7</v>
      </c>
      <c r="E75" s="237">
        <v>11563</v>
      </c>
      <c r="F75" s="237">
        <v>7207</v>
      </c>
      <c r="G75" s="233">
        <v>6.8</v>
      </c>
      <c r="H75" s="237">
        <v>11045</v>
      </c>
      <c r="I75" s="237">
        <v>7275</v>
      </c>
      <c r="J75" s="233">
        <v>6.5</v>
      </c>
      <c r="K75" s="237">
        <v>5551</v>
      </c>
      <c r="L75" s="237">
        <v>1858</v>
      </c>
      <c r="M75" s="233">
        <v>77.900000000000006</v>
      </c>
      <c r="N75" s="237">
        <v>1561</v>
      </c>
      <c r="O75" s="237">
        <v>264</v>
      </c>
      <c r="P75" s="233">
        <v>21.9</v>
      </c>
      <c r="Q75" s="237">
        <v>18</v>
      </c>
      <c r="R75" s="237">
        <v>8</v>
      </c>
      <c r="S75" s="233">
        <v>0.3</v>
      </c>
      <c r="T75" s="237"/>
      <c r="U75" s="237"/>
      <c r="V75" s="233"/>
      <c r="W75" s="237"/>
      <c r="X75" s="237"/>
      <c r="Y75" s="233"/>
      <c r="Z75" s="237"/>
      <c r="AA75" s="237"/>
      <c r="AB75" s="233"/>
      <c r="AC75" s="237"/>
      <c r="AD75" s="237"/>
      <c r="AE75" s="233"/>
      <c r="AF75" s="237"/>
      <c r="AG75" s="237"/>
      <c r="AH75" s="233"/>
      <c r="AI75" s="237"/>
      <c r="AJ75" s="237"/>
      <c r="AK75" s="233"/>
    </row>
    <row r="76" spans="1:37">
      <c r="A76" s="186" t="s">
        <v>76</v>
      </c>
      <c r="B76" s="234" t="s">
        <v>176</v>
      </c>
      <c r="C76" s="234" t="s">
        <v>176</v>
      </c>
      <c r="D76" s="234" t="s">
        <v>176</v>
      </c>
      <c r="E76" s="237">
        <v>11417</v>
      </c>
      <c r="F76" s="237">
        <v>5038</v>
      </c>
      <c r="G76" s="233">
        <v>100</v>
      </c>
      <c r="H76" s="234" t="s">
        <v>176</v>
      </c>
      <c r="I76" s="234" t="s">
        <v>176</v>
      </c>
      <c r="J76" s="234" t="s">
        <v>176</v>
      </c>
      <c r="K76" s="234" t="s">
        <v>176</v>
      </c>
      <c r="L76" s="234" t="s">
        <v>176</v>
      </c>
      <c r="M76" s="234" t="s">
        <v>176</v>
      </c>
      <c r="N76" s="237">
        <v>822</v>
      </c>
      <c r="O76" s="234" t="s">
        <v>176</v>
      </c>
      <c r="P76" s="233">
        <v>100</v>
      </c>
      <c r="Q76" s="234" t="s">
        <v>176</v>
      </c>
      <c r="R76" s="234" t="s">
        <v>176</v>
      </c>
      <c r="S76" s="234" t="s">
        <v>176</v>
      </c>
      <c r="T76" s="234"/>
      <c r="U76" s="234"/>
      <c r="V76" s="234"/>
      <c r="W76" s="237"/>
      <c r="X76" s="237"/>
      <c r="Y76" s="233"/>
      <c r="Z76" s="234"/>
      <c r="AA76" s="234"/>
      <c r="AB76" s="234"/>
      <c r="AC76" s="234"/>
      <c r="AD76" s="234"/>
      <c r="AE76" s="234"/>
      <c r="AF76" s="237"/>
      <c r="AG76" s="234"/>
      <c r="AH76" s="233"/>
      <c r="AI76" s="234"/>
      <c r="AJ76" s="234"/>
      <c r="AK76" s="234"/>
    </row>
    <row r="77" spans="1:37">
      <c r="A77" s="186" t="s">
        <v>77</v>
      </c>
      <c r="B77" s="237">
        <v>209599</v>
      </c>
      <c r="C77" s="237">
        <v>89816</v>
      </c>
      <c r="D77" s="233">
        <v>56.6</v>
      </c>
      <c r="E77" s="237">
        <v>64723</v>
      </c>
      <c r="F77" s="237">
        <v>28200</v>
      </c>
      <c r="G77" s="233">
        <v>17.5</v>
      </c>
      <c r="H77" s="237">
        <v>96149</v>
      </c>
      <c r="I77" s="237">
        <v>50587</v>
      </c>
      <c r="J77" s="233">
        <v>26</v>
      </c>
      <c r="K77" s="237">
        <v>41655</v>
      </c>
      <c r="L77" s="237">
        <v>18979</v>
      </c>
      <c r="M77" s="233">
        <v>54.9</v>
      </c>
      <c r="N77" s="237">
        <v>26540</v>
      </c>
      <c r="O77" s="237">
        <v>11342</v>
      </c>
      <c r="P77" s="233">
        <v>35</v>
      </c>
      <c r="Q77" s="237">
        <v>7741</v>
      </c>
      <c r="R77" s="237">
        <v>4386</v>
      </c>
      <c r="S77" s="233">
        <v>10.199999999999999</v>
      </c>
      <c r="T77" s="237"/>
      <c r="U77" s="237"/>
      <c r="V77" s="233"/>
      <c r="W77" s="237"/>
      <c r="X77" s="237"/>
      <c r="Y77" s="233"/>
      <c r="Z77" s="237"/>
      <c r="AA77" s="237"/>
      <c r="AB77" s="233"/>
      <c r="AC77" s="237"/>
      <c r="AD77" s="237"/>
      <c r="AE77" s="233"/>
      <c r="AF77" s="237"/>
      <c r="AG77" s="237"/>
      <c r="AH77" s="233"/>
      <c r="AI77" s="237"/>
      <c r="AJ77" s="237"/>
      <c r="AK77" s="233"/>
    </row>
    <row r="78" spans="1:37">
      <c r="A78" s="186" t="s">
        <v>78</v>
      </c>
      <c r="B78" s="237">
        <v>105136</v>
      </c>
      <c r="C78" s="237">
        <v>50658</v>
      </c>
      <c r="D78" s="233">
        <v>54.6</v>
      </c>
      <c r="E78" s="237">
        <v>51815</v>
      </c>
      <c r="F78" s="237">
        <v>20031</v>
      </c>
      <c r="G78" s="233">
        <v>26.9</v>
      </c>
      <c r="H78" s="237">
        <v>35497</v>
      </c>
      <c r="I78" s="237">
        <v>16011</v>
      </c>
      <c r="J78" s="233">
        <v>18.399999999999999</v>
      </c>
      <c r="K78" s="237">
        <v>57744</v>
      </c>
      <c r="L78" s="237">
        <v>25159</v>
      </c>
      <c r="M78" s="233">
        <v>47.6</v>
      </c>
      <c r="N78" s="237">
        <v>42357</v>
      </c>
      <c r="O78" s="237">
        <v>16715</v>
      </c>
      <c r="P78" s="233">
        <v>34.9</v>
      </c>
      <c r="Q78" s="237">
        <v>21126</v>
      </c>
      <c r="R78" s="237">
        <v>8251</v>
      </c>
      <c r="S78" s="233">
        <v>17.399999999999999</v>
      </c>
      <c r="T78" s="237"/>
      <c r="U78" s="237"/>
      <c r="V78" s="233"/>
      <c r="W78" s="237"/>
      <c r="X78" s="237"/>
      <c r="Y78" s="233"/>
      <c r="Z78" s="237"/>
      <c r="AA78" s="237"/>
      <c r="AB78" s="233"/>
      <c r="AC78" s="237"/>
      <c r="AD78" s="237"/>
      <c r="AE78" s="233"/>
      <c r="AF78" s="237"/>
      <c r="AG78" s="237"/>
      <c r="AH78" s="233"/>
      <c r="AI78" s="237"/>
      <c r="AJ78" s="237"/>
      <c r="AK78" s="233"/>
    </row>
    <row r="79" spans="1:37">
      <c r="A79" s="186" t="s">
        <v>79</v>
      </c>
      <c r="B79" s="237">
        <v>266919</v>
      </c>
      <c r="C79" s="237">
        <v>140868</v>
      </c>
      <c r="D79" s="233">
        <v>86.7</v>
      </c>
      <c r="E79" s="237">
        <v>33654</v>
      </c>
      <c r="F79" s="237">
        <v>6512</v>
      </c>
      <c r="G79" s="233">
        <v>10.9</v>
      </c>
      <c r="H79" s="237">
        <v>7165</v>
      </c>
      <c r="I79" s="237">
        <v>1917</v>
      </c>
      <c r="J79" s="233">
        <v>2.2999999999999998</v>
      </c>
      <c r="K79" s="237">
        <v>46098</v>
      </c>
      <c r="L79" s="237">
        <v>22779</v>
      </c>
      <c r="M79" s="233">
        <v>60.1</v>
      </c>
      <c r="N79" s="237">
        <v>26414</v>
      </c>
      <c r="O79" s="237">
        <v>3996</v>
      </c>
      <c r="P79" s="233">
        <v>34.5</v>
      </c>
      <c r="Q79" s="237">
        <v>4147</v>
      </c>
      <c r="R79" s="237">
        <v>27</v>
      </c>
      <c r="S79" s="233">
        <v>5.4</v>
      </c>
      <c r="T79" s="237"/>
      <c r="U79" s="237"/>
      <c r="V79" s="233"/>
      <c r="W79" s="237"/>
      <c r="X79" s="237"/>
      <c r="Y79" s="233"/>
      <c r="Z79" s="237"/>
      <c r="AA79" s="237"/>
      <c r="AB79" s="233"/>
      <c r="AC79" s="237"/>
      <c r="AD79" s="237"/>
      <c r="AE79" s="233"/>
      <c r="AF79" s="237"/>
      <c r="AG79" s="237"/>
      <c r="AH79" s="233"/>
      <c r="AI79" s="237"/>
      <c r="AJ79" s="237"/>
      <c r="AK79" s="233"/>
    </row>
    <row r="80" spans="1:37">
      <c r="A80" s="180" t="s">
        <v>80</v>
      </c>
      <c r="B80" s="237">
        <v>100890</v>
      </c>
      <c r="C80" s="237">
        <v>39757</v>
      </c>
      <c r="D80" s="233">
        <v>69</v>
      </c>
      <c r="E80" s="237">
        <v>19456</v>
      </c>
      <c r="F80" s="237">
        <v>12656</v>
      </c>
      <c r="G80" s="233">
        <v>13.3</v>
      </c>
      <c r="H80" s="237">
        <v>25914</v>
      </c>
      <c r="I80" s="237">
        <v>17615</v>
      </c>
      <c r="J80" s="233">
        <v>17.7</v>
      </c>
      <c r="K80" s="237">
        <v>1138</v>
      </c>
      <c r="L80" s="237">
        <v>411</v>
      </c>
      <c r="M80" s="233">
        <v>75.099999999999994</v>
      </c>
      <c r="N80" s="237">
        <v>378</v>
      </c>
      <c r="O80" s="237">
        <v>128</v>
      </c>
      <c r="P80" s="233">
        <v>24.9</v>
      </c>
      <c r="Q80" s="237" t="s">
        <v>176</v>
      </c>
      <c r="R80" s="237" t="s">
        <v>176</v>
      </c>
      <c r="S80" s="233" t="s">
        <v>176</v>
      </c>
      <c r="T80" s="237"/>
      <c r="U80" s="237"/>
      <c r="V80" s="233"/>
      <c r="W80" s="237"/>
      <c r="X80" s="237"/>
      <c r="Y80" s="233"/>
      <c r="Z80" s="237"/>
      <c r="AA80" s="237"/>
      <c r="AB80" s="233"/>
      <c r="AC80" s="237"/>
      <c r="AD80" s="237"/>
      <c r="AE80" s="233"/>
      <c r="AF80" s="237"/>
      <c r="AG80" s="237"/>
      <c r="AH80" s="233"/>
      <c r="AI80" s="237"/>
      <c r="AJ80" s="237"/>
      <c r="AK80" s="233"/>
    </row>
    <row r="81" spans="1:56">
      <c r="A81" s="186" t="s">
        <v>81</v>
      </c>
      <c r="B81" s="237">
        <v>54263</v>
      </c>
      <c r="C81" s="237">
        <v>22534</v>
      </c>
      <c r="D81" s="233">
        <v>22.2</v>
      </c>
      <c r="E81" s="237">
        <v>24733</v>
      </c>
      <c r="F81" s="237">
        <v>13978</v>
      </c>
      <c r="G81" s="233">
        <v>10.1</v>
      </c>
      <c r="H81" s="237">
        <v>165232</v>
      </c>
      <c r="I81" s="237">
        <v>71263</v>
      </c>
      <c r="J81" s="233">
        <v>67.7</v>
      </c>
      <c r="K81" s="237">
        <v>16692</v>
      </c>
      <c r="L81" s="237">
        <v>6306</v>
      </c>
      <c r="M81" s="233">
        <v>56.3</v>
      </c>
      <c r="N81" s="237">
        <v>5999</v>
      </c>
      <c r="O81" s="237">
        <v>1936</v>
      </c>
      <c r="P81" s="233">
        <v>20.2</v>
      </c>
      <c r="Q81" s="237">
        <v>6951</v>
      </c>
      <c r="R81" s="237">
        <v>947</v>
      </c>
      <c r="S81" s="233">
        <v>23.4</v>
      </c>
      <c r="T81" s="237"/>
      <c r="U81" s="237"/>
      <c r="V81" s="233"/>
      <c r="W81" s="237"/>
      <c r="X81" s="237"/>
      <c r="Y81" s="233"/>
      <c r="Z81" s="237"/>
      <c r="AA81" s="237"/>
      <c r="AB81" s="233"/>
      <c r="AC81" s="237"/>
      <c r="AD81" s="237"/>
      <c r="AE81" s="233"/>
      <c r="AF81" s="237"/>
      <c r="AG81" s="237"/>
      <c r="AH81" s="233"/>
      <c r="AI81" s="237"/>
      <c r="AJ81" s="237"/>
      <c r="AK81" s="233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</row>
    <row r="82" spans="1:56">
      <c r="A82" s="187" t="s">
        <v>84</v>
      </c>
      <c r="B82" s="286">
        <v>11386</v>
      </c>
      <c r="C82" s="286">
        <v>7164</v>
      </c>
      <c r="D82" s="335">
        <v>83.8</v>
      </c>
      <c r="E82" s="286">
        <v>2204</v>
      </c>
      <c r="F82" s="286">
        <v>3</v>
      </c>
      <c r="G82" s="335">
        <v>16.2</v>
      </c>
      <c r="H82" s="292" t="s">
        <v>176</v>
      </c>
      <c r="I82" s="292" t="s">
        <v>176</v>
      </c>
      <c r="J82" s="292" t="s">
        <v>176</v>
      </c>
      <c r="K82" s="286">
        <v>6291</v>
      </c>
      <c r="L82" s="286">
        <v>4947</v>
      </c>
      <c r="M82" s="335">
        <v>75.900000000000006</v>
      </c>
      <c r="N82" s="286">
        <v>2003</v>
      </c>
      <c r="O82" s="286" t="s">
        <v>185</v>
      </c>
      <c r="P82" s="335">
        <v>24.1</v>
      </c>
      <c r="Q82" s="292" t="s">
        <v>176</v>
      </c>
      <c r="R82" s="292" t="s">
        <v>176</v>
      </c>
      <c r="S82" s="292" t="s">
        <v>176</v>
      </c>
      <c r="T82" s="237"/>
      <c r="U82" s="237"/>
      <c r="V82" s="233"/>
      <c r="W82" s="237"/>
      <c r="X82" s="237"/>
      <c r="Y82" s="233"/>
      <c r="Z82" s="234"/>
      <c r="AA82" s="234"/>
      <c r="AB82" s="234"/>
      <c r="AC82" s="237"/>
      <c r="AD82" s="237"/>
      <c r="AE82" s="233"/>
      <c r="AF82" s="237"/>
      <c r="AG82" s="237"/>
      <c r="AH82" s="233"/>
      <c r="AI82" s="234"/>
      <c r="AJ82" s="234"/>
      <c r="AK82" s="234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</row>
    <row r="83" spans="1:56">
      <c r="A83" s="186"/>
      <c r="B83" s="148"/>
      <c r="C83" s="148"/>
      <c r="D83" s="166"/>
      <c r="E83" s="148"/>
      <c r="F83" s="148"/>
      <c r="G83" s="166"/>
      <c r="H83" s="148"/>
      <c r="I83" s="148"/>
      <c r="J83" s="166"/>
      <c r="K83" s="148"/>
      <c r="L83" s="148"/>
      <c r="M83" s="166"/>
      <c r="N83" s="148"/>
      <c r="O83" s="148"/>
      <c r="P83" s="166"/>
      <c r="Q83" s="109"/>
      <c r="S83" s="174"/>
    </row>
    <row r="84" spans="1:56">
      <c r="A84" s="186"/>
      <c r="B84" s="148"/>
      <c r="C84" s="148"/>
      <c r="D84" s="166"/>
      <c r="E84" s="148"/>
      <c r="F84" s="148"/>
      <c r="G84" s="166"/>
      <c r="H84" s="148"/>
      <c r="I84" s="148"/>
      <c r="J84" s="166"/>
      <c r="K84" s="148"/>
      <c r="L84" s="148"/>
      <c r="M84" s="166"/>
      <c r="N84" s="148"/>
      <c r="O84" s="148"/>
      <c r="P84" s="166"/>
      <c r="Q84" s="109"/>
    </row>
    <row r="85" spans="1:56">
      <c r="A85" s="186"/>
      <c r="B85" s="148"/>
      <c r="C85" s="148"/>
      <c r="D85" s="164"/>
      <c r="E85" s="148"/>
      <c r="F85" s="167"/>
      <c r="G85" s="164"/>
      <c r="H85" s="148"/>
      <c r="I85" s="167"/>
      <c r="J85" s="164"/>
      <c r="K85" s="148"/>
      <c r="L85" s="148"/>
      <c r="M85" s="164"/>
      <c r="N85" s="148"/>
      <c r="O85" s="167"/>
      <c r="P85" s="164"/>
      <c r="Q85" s="167"/>
      <c r="R85" s="164"/>
      <c r="S85" s="148"/>
      <c r="T85" s="164"/>
      <c r="U85" s="148"/>
      <c r="V85" s="164"/>
      <c r="W85" s="167"/>
      <c r="X85" s="167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</row>
    <row r="86" spans="1:56" ht="12.75" customHeight="1">
      <c r="A86" s="440"/>
      <c r="B86" s="424" t="s">
        <v>59</v>
      </c>
      <c r="C86" s="425"/>
      <c r="D86" s="425"/>
      <c r="E86" s="425"/>
      <c r="F86" s="425"/>
      <c r="G86" s="425"/>
      <c r="H86" s="425"/>
      <c r="I86" s="425"/>
      <c r="J86" s="426"/>
      <c r="K86" s="416" t="s">
        <v>123</v>
      </c>
      <c r="L86" s="417"/>
      <c r="M86" s="417"/>
      <c r="N86" s="417"/>
      <c r="O86" s="417"/>
      <c r="P86" s="417"/>
      <c r="Q86" s="417"/>
      <c r="R86" s="417"/>
      <c r="S86" s="417"/>
    </row>
    <row r="87" spans="1:56" ht="12.75" customHeight="1">
      <c r="A87" s="441"/>
      <c r="B87" s="424" t="s">
        <v>57</v>
      </c>
      <c r="C87" s="425"/>
      <c r="D87" s="425"/>
      <c r="E87" s="425"/>
      <c r="F87" s="425"/>
      <c r="G87" s="425"/>
      <c r="H87" s="425"/>
      <c r="I87" s="425"/>
      <c r="J87" s="425"/>
      <c r="K87" s="419"/>
      <c r="L87" s="420"/>
      <c r="M87" s="420"/>
      <c r="N87" s="420"/>
      <c r="O87" s="420"/>
      <c r="P87" s="420"/>
      <c r="Q87" s="420"/>
      <c r="R87" s="420"/>
      <c r="S87" s="420"/>
    </row>
    <row r="88" spans="1:56" ht="23.25" customHeight="1">
      <c r="A88" s="441"/>
      <c r="B88" s="424" t="s">
        <v>128</v>
      </c>
      <c r="C88" s="426"/>
      <c r="D88" s="422" t="s">
        <v>129</v>
      </c>
      <c r="E88" s="424" t="s">
        <v>130</v>
      </c>
      <c r="F88" s="427"/>
      <c r="G88" s="422" t="s">
        <v>131</v>
      </c>
      <c r="H88" s="402" t="s">
        <v>132</v>
      </c>
      <c r="I88" s="402"/>
      <c r="J88" s="402" t="s">
        <v>133</v>
      </c>
      <c r="K88" s="424" t="s">
        <v>128</v>
      </c>
      <c r="L88" s="426"/>
      <c r="M88" s="422" t="s">
        <v>129</v>
      </c>
      <c r="N88" s="424" t="s">
        <v>130</v>
      </c>
      <c r="O88" s="427"/>
      <c r="P88" s="422" t="s">
        <v>131</v>
      </c>
      <c r="Q88" s="414" t="s">
        <v>132</v>
      </c>
      <c r="R88" s="418"/>
      <c r="S88" s="424" t="s">
        <v>133</v>
      </c>
    </row>
    <row r="89" spans="1:56" ht="22.5">
      <c r="A89" s="442"/>
      <c r="B89" s="258" t="s">
        <v>134</v>
      </c>
      <c r="C89" s="258" t="s">
        <v>135</v>
      </c>
      <c r="D89" s="423"/>
      <c r="E89" s="258" t="s">
        <v>134</v>
      </c>
      <c r="F89" s="258" t="s">
        <v>135</v>
      </c>
      <c r="G89" s="423"/>
      <c r="H89" s="258" t="s">
        <v>134</v>
      </c>
      <c r="I89" s="258" t="s">
        <v>135</v>
      </c>
      <c r="J89" s="402"/>
      <c r="K89" s="258" t="s">
        <v>134</v>
      </c>
      <c r="L89" s="258" t="s">
        <v>135</v>
      </c>
      <c r="M89" s="423"/>
      <c r="N89" s="258" t="s">
        <v>134</v>
      </c>
      <c r="O89" s="258" t="s">
        <v>135</v>
      </c>
      <c r="P89" s="423"/>
      <c r="Q89" s="258" t="s">
        <v>134</v>
      </c>
      <c r="R89" s="258" t="s">
        <v>135</v>
      </c>
      <c r="S89" s="424"/>
      <c r="T89" s="153"/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</row>
    <row r="90" spans="1:56">
      <c r="A90" s="185" t="s">
        <v>64</v>
      </c>
      <c r="B90" s="237">
        <v>1568641</v>
      </c>
      <c r="C90" s="237">
        <v>733658</v>
      </c>
      <c r="D90" s="233">
        <v>36.200000000000003</v>
      </c>
      <c r="E90" s="237">
        <v>1023494</v>
      </c>
      <c r="F90" s="237">
        <v>472704</v>
      </c>
      <c r="G90" s="233">
        <v>23.6</v>
      </c>
      <c r="H90" s="237">
        <v>1737084</v>
      </c>
      <c r="I90" s="237">
        <v>825207</v>
      </c>
      <c r="J90" s="233">
        <v>40.1</v>
      </c>
      <c r="K90" s="237">
        <v>2906257</v>
      </c>
      <c r="L90" s="237">
        <v>1344496</v>
      </c>
      <c r="M90" s="233">
        <v>65.400000000000006</v>
      </c>
      <c r="N90" s="237">
        <v>134368</v>
      </c>
      <c r="O90" s="237">
        <v>59673</v>
      </c>
      <c r="P90" s="233">
        <v>3</v>
      </c>
      <c r="Q90" s="237">
        <v>1403972</v>
      </c>
      <c r="R90" s="237">
        <v>595014</v>
      </c>
      <c r="S90" s="233">
        <v>31.6</v>
      </c>
      <c r="T90" s="237"/>
      <c r="U90" s="237"/>
      <c r="V90" s="233"/>
      <c r="W90" s="237"/>
      <c r="X90" s="237"/>
      <c r="Y90" s="233"/>
      <c r="Z90" s="237"/>
      <c r="AA90" s="237"/>
      <c r="AB90" s="233"/>
      <c r="AC90" s="237"/>
      <c r="AD90" s="237"/>
      <c r="AE90" s="233"/>
      <c r="AF90" s="237"/>
      <c r="AG90" s="237"/>
      <c r="AH90" s="233"/>
      <c r="AI90" s="237"/>
      <c r="AJ90" s="237"/>
      <c r="AK90" s="233"/>
    </row>
    <row r="91" spans="1:56">
      <c r="A91" s="180" t="s">
        <v>65</v>
      </c>
      <c r="B91" s="237">
        <v>9094</v>
      </c>
      <c r="C91" s="237">
        <v>3346</v>
      </c>
      <c r="D91" s="233">
        <v>1.7</v>
      </c>
      <c r="E91" s="237">
        <v>26534</v>
      </c>
      <c r="F91" s="237">
        <v>11116</v>
      </c>
      <c r="G91" s="233">
        <v>5</v>
      </c>
      <c r="H91" s="237">
        <v>495678</v>
      </c>
      <c r="I91" s="237">
        <v>215024</v>
      </c>
      <c r="J91" s="233">
        <v>93.3</v>
      </c>
      <c r="K91" s="237">
        <v>14461</v>
      </c>
      <c r="L91" s="237">
        <v>6103</v>
      </c>
      <c r="M91" s="233">
        <v>3.6</v>
      </c>
      <c r="N91" s="237">
        <v>52</v>
      </c>
      <c r="O91" s="237">
        <v>8</v>
      </c>
      <c r="P91" s="233">
        <v>0</v>
      </c>
      <c r="Q91" s="237">
        <v>389647</v>
      </c>
      <c r="R91" s="237">
        <v>150084</v>
      </c>
      <c r="S91" s="233">
        <v>96.4</v>
      </c>
      <c r="T91" s="237"/>
      <c r="U91" s="237"/>
      <c r="V91" s="233"/>
      <c r="W91" s="237"/>
      <c r="X91" s="237"/>
      <c r="Y91" s="233"/>
      <c r="Z91" s="237"/>
      <c r="AA91" s="237"/>
      <c r="AB91" s="233"/>
      <c r="AC91" s="237"/>
      <c r="AD91" s="237"/>
      <c r="AE91" s="233"/>
      <c r="AF91" s="237"/>
      <c r="AG91" s="237"/>
      <c r="AH91" s="233"/>
      <c r="AI91" s="237"/>
      <c r="AJ91" s="237"/>
      <c r="AK91" s="233"/>
    </row>
    <row r="92" spans="1:56">
      <c r="A92" s="186" t="s">
        <v>66</v>
      </c>
      <c r="B92" s="237">
        <v>51047</v>
      </c>
      <c r="C92" s="237">
        <v>23470</v>
      </c>
      <c r="D92" s="233">
        <v>49.7</v>
      </c>
      <c r="E92" s="237">
        <v>49593</v>
      </c>
      <c r="F92" s="237">
        <v>22568</v>
      </c>
      <c r="G92" s="233">
        <v>48.3</v>
      </c>
      <c r="H92" s="237">
        <v>2014</v>
      </c>
      <c r="I92" s="237">
        <v>859</v>
      </c>
      <c r="J92" s="233">
        <v>2</v>
      </c>
      <c r="K92" s="237">
        <v>220547</v>
      </c>
      <c r="L92" s="237">
        <v>92425</v>
      </c>
      <c r="M92" s="233">
        <v>96.8</v>
      </c>
      <c r="N92" s="237">
        <v>6862</v>
      </c>
      <c r="O92" s="237">
        <v>5727</v>
      </c>
      <c r="P92" s="233">
        <v>3</v>
      </c>
      <c r="Q92" s="237">
        <v>371</v>
      </c>
      <c r="R92" s="237">
        <v>85</v>
      </c>
      <c r="S92" s="233">
        <v>0.2</v>
      </c>
      <c r="T92" s="237"/>
      <c r="U92" s="237"/>
      <c r="V92" s="233"/>
      <c r="W92" s="237"/>
      <c r="X92" s="237"/>
      <c r="Y92" s="233"/>
      <c r="Z92" s="237"/>
      <c r="AA92" s="237"/>
      <c r="AB92" s="233"/>
      <c r="AC92" s="237"/>
      <c r="AD92" s="237"/>
      <c r="AE92" s="233"/>
      <c r="AF92" s="237"/>
      <c r="AG92" s="237"/>
      <c r="AH92" s="233"/>
      <c r="AI92" s="237"/>
      <c r="AJ92" s="237"/>
      <c r="AK92" s="233"/>
    </row>
    <row r="93" spans="1:56">
      <c r="A93" s="186" t="s">
        <v>67</v>
      </c>
      <c r="B93" s="237">
        <v>88402</v>
      </c>
      <c r="C93" s="237">
        <v>55139</v>
      </c>
      <c r="D93" s="233">
        <v>23.5</v>
      </c>
      <c r="E93" s="237">
        <v>11340</v>
      </c>
      <c r="F93" s="237">
        <v>5232</v>
      </c>
      <c r="G93" s="233">
        <v>3</v>
      </c>
      <c r="H93" s="237">
        <v>276764</v>
      </c>
      <c r="I93" s="237">
        <v>150193</v>
      </c>
      <c r="J93" s="233">
        <v>73.5</v>
      </c>
      <c r="K93" s="237">
        <v>185010</v>
      </c>
      <c r="L93" s="237">
        <v>97126</v>
      </c>
      <c r="M93" s="233">
        <v>73.8</v>
      </c>
      <c r="N93" s="237">
        <v>2063</v>
      </c>
      <c r="O93" s="237">
        <v>906</v>
      </c>
      <c r="P93" s="233">
        <v>0.8</v>
      </c>
      <c r="Q93" s="237">
        <v>63622</v>
      </c>
      <c r="R93" s="237">
        <v>32290</v>
      </c>
      <c r="S93" s="233">
        <v>25.4</v>
      </c>
      <c r="T93" s="237"/>
      <c r="U93" s="237"/>
      <c r="V93" s="233"/>
      <c r="W93" s="237"/>
      <c r="X93" s="237"/>
      <c r="Y93" s="233"/>
      <c r="Z93" s="237"/>
      <c r="AA93" s="237"/>
      <c r="AB93" s="233"/>
      <c r="AC93" s="237"/>
      <c r="AD93" s="237"/>
      <c r="AE93" s="233"/>
      <c r="AF93" s="237"/>
      <c r="AG93" s="237"/>
      <c r="AH93" s="233"/>
      <c r="AI93" s="237"/>
      <c r="AJ93" s="237"/>
      <c r="AK93" s="233"/>
    </row>
    <row r="94" spans="1:56">
      <c r="A94" s="186" t="s">
        <v>68</v>
      </c>
      <c r="B94" s="237">
        <v>141620</v>
      </c>
      <c r="C94" s="237">
        <v>54368</v>
      </c>
      <c r="D94" s="233">
        <v>39.200000000000003</v>
      </c>
      <c r="E94" s="237">
        <v>41180</v>
      </c>
      <c r="F94" s="237">
        <v>16648</v>
      </c>
      <c r="G94" s="233">
        <v>11.4</v>
      </c>
      <c r="H94" s="237">
        <v>178353</v>
      </c>
      <c r="I94" s="237">
        <v>79204</v>
      </c>
      <c r="J94" s="233">
        <v>49.4</v>
      </c>
      <c r="K94" s="237">
        <v>143290</v>
      </c>
      <c r="L94" s="237">
        <v>62925</v>
      </c>
      <c r="M94" s="233">
        <v>41.2</v>
      </c>
      <c r="N94" s="237">
        <v>33993</v>
      </c>
      <c r="O94" s="237">
        <v>12748</v>
      </c>
      <c r="P94" s="233">
        <v>9.8000000000000007</v>
      </c>
      <c r="Q94" s="237">
        <v>170859</v>
      </c>
      <c r="R94" s="237">
        <v>69508</v>
      </c>
      <c r="S94" s="233">
        <v>49.1</v>
      </c>
      <c r="T94" s="237"/>
      <c r="U94" s="237"/>
      <c r="V94" s="233"/>
      <c r="W94" s="237"/>
      <c r="X94" s="237"/>
      <c r="Y94" s="233"/>
      <c r="Z94" s="237"/>
      <c r="AA94" s="237"/>
      <c r="AB94" s="233"/>
      <c r="AC94" s="237"/>
      <c r="AD94" s="237"/>
      <c r="AE94" s="233"/>
      <c r="AF94" s="237"/>
      <c r="AG94" s="237"/>
      <c r="AH94" s="233"/>
      <c r="AI94" s="237"/>
      <c r="AJ94" s="237"/>
      <c r="AK94" s="233"/>
    </row>
    <row r="95" spans="1:56">
      <c r="A95" s="186" t="s">
        <v>69</v>
      </c>
      <c r="B95" s="234" t="s">
        <v>176</v>
      </c>
      <c r="C95" s="234" t="s">
        <v>176</v>
      </c>
      <c r="D95" s="234" t="s">
        <v>176</v>
      </c>
      <c r="E95" s="234" t="s">
        <v>176</v>
      </c>
      <c r="F95" s="234" t="s">
        <v>176</v>
      </c>
      <c r="G95" s="234" t="s">
        <v>176</v>
      </c>
      <c r="H95" s="237">
        <v>125901</v>
      </c>
      <c r="I95" s="237">
        <v>66434</v>
      </c>
      <c r="J95" s="233">
        <v>100</v>
      </c>
      <c r="K95" s="234" t="s">
        <v>176</v>
      </c>
      <c r="L95" s="234" t="s">
        <v>176</v>
      </c>
      <c r="M95" s="234" t="s">
        <v>176</v>
      </c>
      <c r="N95" s="234" t="s">
        <v>176</v>
      </c>
      <c r="O95" s="234" t="s">
        <v>176</v>
      </c>
      <c r="P95" s="234" t="s">
        <v>176</v>
      </c>
      <c r="Q95" s="237">
        <v>117519</v>
      </c>
      <c r="R95" s="237">
        <v>60761</v>
      </c>
      <c r="S95" s="233">
        <v>100</v>
      </c>
      <c r="T95" s="234"/>
      <c r="U95" s="234"/>
      <c r="V95" s="234"/>
      <c r="W95" s="234"/>
      <c r="X95" s="234"/>
      <c r="Y95" s="234"/>
      <c r="Z95" s="237"/>
      <c r="AA95" s="237"/>
      <c r="AB95" s="233"/>
      <c r="AC95" s="234"/>
      <c r="AD95" s="234"/>
      <c r="AE95" s="234"/>
      <c r="AF95" s="234"/>
      <c r="AG95" s="234"/>
      <c r="AH95" s="234"/>
      <c r="AI95" s="237"/>
      <c r="AJ95" s="237"/>
      <c r="AK95" s="233"/>
    </row>
    <row r="96" spans="1:56">
      <c r="A96" s="186" t="s">
        <v>70</v>
      </c>
      <c r="B96" s="237">
        <v>3456</v>
      </c>
      <c r="C96" s="237">
        <v>1971</v>
      </c>
      <c r="D96" s="233">
        <v>0.5</v>
      </c>
      <c r="E96" s="237">
        <v>610338</v>
      </c>
      <c r="F96" s="237">
        <v>282004</v>
      </c>
      <c r="G96" s="233">
        <v>85.4</v>
      </c>
      <c r="H96" s="237">
        <v>101268</v>
      </c>
      <c r="I96" s="237">
        <v>45643</v>
      </c>
      <c r="J96" s="233">
        <v>14.2</v>
      </c>
      <c r="K96" s="237">
        <v>455</v>
      </c>
      <c r="L96" s="237">
        <v>253</v>
      </c>
      <c r="M96" s="233">
        <v>0.1</v>
      </c>
      <c r="N96" s="237">
        <v>15250</v>
      </c>
      <c r="O96" s="237">
        <v>7836</v>
      </c>
      <c r="P96" s="233">
        <v>5</v>
      </c>
      <c r="Q96" s="237">
        <v>288550</v>
      </c>
      <c r="R96" s="237">
        <v>110560</v>
      </c>
      <c r="S96" s="233">
        <v>94.8</v>
      </c>
      <c r="T96" s="237"/>
      <c r="U96" s="237"/>
      <c r="V96" s="233"/>
      <c r="W96" s="237"/>
      <c r="X96" s="237"/>
      <c r="Y96" s="233"/>
      <c r="Z96" s="237"/>
      <c r="AA96" s="237"/>
      <c r="AB96" s="233"/>
      <c r="AC96" s="237"/>
      <c r="AD96" s="237"/>
      <c r="AE96" s="233"/>
      <c r="AF96" s="237"/>
      <c r="AG96" s="237"/>
      <c r="AH96" s="233"/>
      <c r="AI96" s="237"/>
      <c r="AJ96" s="237"/>
      <c r="AK96" s="233"/>
    </row>
    <row r="97" spans="1:47">
      <c r="A97" s="186" t="s">
        <v>71</v>
      </c>
      <c r="B97" s="237">
        <v>145264</v>
      </c>
      <c r="C97" s="237">
        <v>64323</v>
      </c>
      <c r="D97" s="233">
        <v>70.099999999999994</v>
      </c>
      <c r="E97" s="237">
        <v>29319</v>
      </c>
      <c r="F97" s="237">
        <v>10969</v>
      </c>
      <c r="G97" s="233">
        <v>14.2</v>
      </c>
      <c r="H97" s="237">
        <v>32614</v>
      </c>
      <c r="I97" s="237">
        <v>12251</v>
      </c>
      <c r="J97" s="233">
        <v>15.7</v>
      </c>
      <c r="K97" s="237">
        <v>197242</v>
      </c>
      <c r="L97" s="237">
        <v>85231</v>
      </c>
      <c r="M97" s="233">
        <v>79.400000000000006</v>
      </c>
      <c r="N97" s="237">
        <v>21567</v>
      </c>
      <c r="O97" s="237">
        <v>8497</v>
      </c>
      <c r="P97" s="233">
        <v>8.6999999999999993</v>
      </c>
      <c r="Q97" s="237">
        <v>29753</v>
      </c>
      <c r="R97" s="237">
        <v>12719</v>
      </c>
      <c r="S97" s="233">
        <v>12</v>
      </c>
      <c r="T97" s="237"/>
      <c r="U97" s="237"/>
      <c r="V97" s="233"/>
      <c r="W97" s="237"/>
      <c r="X97" s="237"/>
      <c r="Y97" s="233"/>
      <c r="Z97" s="237"/>
      <c r="AA97" s="237"/>
      <c r="AB97" s="233"/>
      <c r="AC97" s="237"/>
      <c r="AD97" s="237"/>
      <c r="AE97" s="233"/>
      <c r="AF97" s="237"/>
      <c r="AG97" s="237"/>
      <c r="AH97" s="233"/>
      <c r="AI97" s="237"/>
      <c r="AJ97" s="237"/>
      <c r="AK97" s="233"/>
    </row>
    <row r="98" spans="1:47">
      <c r="A98" s="186" t="s">
        <v>72</v>
      </c>
      <c r="B98" s="237">
        <v>85209</v>
      </c>
      <c r="C98" s="237">
        <v>36934</v>
      </c>
      <c r="D98" s="233">
        <v>31.9</v>
      </c>
      <c r="E98" s="237">
        <v>89807</v>
      </c>
      <c r="F98" s="237">
        <v>39319</v>
      </c>
      <c r="G98" s="233">
        <v>33.6</v>
      </c>
      <c r="H98" s="237">
        <v>92053</v>
      </c>
      <c r="I98" s="237">
        <v>48529</v>
      </c>
      <c r="J98" s="233">
        <v>34.5</v>
      </c>
      <c r="K98" s="237">
        <v>129879</v>
      </c>
      <c r="L98" s="237">
        <v>54195</v>
      </c>
      <c r="M98" s="233">
        <v>51.3</v>
      </c>
      <c r="N98" s="237">
        <v>29715</v>
      </c>
      <c r="O98" s="237">
        <v>11594</v>
      </c>
      <c r="P98" s="233">
        <v>11.7</v>
      </c>
      <c r="Q98" s="237">
        <v>93639</v>
      </c>
      <c r="R98" s="237">
        <v>39576</v>
      </c>
      <c r="S98" s="233">
        <v>37</v>
      </c>
      <c r="T98" s="237"/>
      <c r="U98" s="237"/>
      <c r="V98" s="233"/>
      <c r="W98" s="237"/>
      <c r="X98" s="237"/>
      <c r="Y98" s="233"/>
      <c r="Z98" s="237"/>
      <c r="AA98" s="237"/>
      <c r="AB98" s="233"/>
      <c r="AC98" s="237"/>
      <c r="AD98" s="237"/>
      <c r="AE98" s="233"/>
      <c r="AF98" s="237"/>
      <c r="AG98" s="237"/>
      <c r="AH98" s="233"/>
      <c r="AI98" s="237"/>
      <c r="AJ98" s="237"/>
      <c r="AK98" s="233"/>
    </row>
    <row r="99" spans="1:47">
      <c r="A99" s="186" t="s">
        <v>73</v>
      </c>
      <c r="B99" s="237">
        <v>226692</v>
      </c>
      <c r="C99" s="237">
        <v>90231</v>
      </c>
      <c r="D99" s="233">
        <v>62.5</v>
      </c>
      <c r="E99" s="237">
        <v>17915</v>
      </c>
      <c r="F99" s="237">
        <v>7210</v>
      </c>
      <c r="G99" s="233">
        <v>4.9000000000000004</v>
      </c>
      <c r="H99" s="237">
        <v>118127</v>
      </c>
      <c r="I99" s="237">
        <v>48568</v>
      </c>
      <c r="J99" s="233">
        <v>32.6</v>
      </c>
      <c r="K99" s="237">
        <v>204429</v>
      </c>
      <c r="L99" s="237">
        <v>83735</v>
      </c>
      <c r="M99" s="233">
        <v>93.9</v>
      </c>
      <c r="N99" s="237">
        <v>2190</v>
      </c>
      <c r="O99" s="237">
        <v>96</v>
      </c>
      <c r="P99" s="233">
        <v>1</v>
      </c>
      <c r="Q99" s="237">
        <v>10980</v>
      </c>
      <c r="R99" s="237">
        <v>7190</v>
      </c>
      <c r="S99" s="233">
        <v>5</v>
      </c>
      <c r="T99" s="237"/>
      <c r="U99" s="237"/>
      <c r="V99" s="233"/>
      <c r="W99" s="237"/>
      <c r="X99" s="237"/>
      <c r="Y99" s="233"/>
      <c r="Z99" s="237"/>
      <c r="AA99" s="237"/>
      <c r="AB99" s="233"/>
      <c r="AC99" s="237"/>
      <c r="AD99" s="237"/>
      <c r="AE99" s="233"/>
      <c r="AF99" s="237"/>
      <c r="AG99" s="237"/>
      <c r="AH99" s="233"/>
      <c r="AI99" s="237"/>
      <c r="AJ99" s="237"/>
      <c r="AK99" s="233"/>
    </row>
    <row r="100" spans="1:47">
      <c r="A100" s="186" t="s">
        <v>74</v>
      </c>
      <c r="B100" s="237">
        <v>97669</v>
      </c>
      <c r="C100" s="237">
        <v>48320</v>
      </c>
      <c r="D100" s="233">
        <v>67.400000000000006</v>
      </c>
      <c r="E100" s="237">
        <v>33977</v>
      </c>
      <c r="F100" s="237">
        <v>18397</v>
      </c>
      <c r="G100" s="233">
        <v>23.4</v>
      </c>
      <c r="H100" s="237">
        <v>13293</v>
      </c>
      <c r="I100" s="237">
        <v>7453</v>
      </c>
      <c r="J100" s="233">
        <v>9.1999999999999993</v>
      </c>
      <c r="K100" s="237">
        <v>174767</v>
      </c>
      <c r="L100" s="237">
        <v>84945</v>
      </c>
      <c r="M100" s="233">
        <v>93.5</v>
      </c>
      <c r="N100" s="237">
        <v>749</v>
      </c>
      <c r="O100" s="237">
        <v>298</v>
      </c>
      <c r="P100" s="233">
        <v>0.4</v>
      </c>
      <c r="Q100" s="237">
        <v>11339</v>
      </c>
      <c r="R100" s="237">
        <v>5033</v>
      </c>
      <c r="S100" s="233">
        <v>6.1</v>
      </c>
      <c r="T100" s="237"/>
      <c r="U100" s="237"/>
      <c r="V100" s="233"/>
      <c r="W100" s="237"/>
      <c r="X100" s="237"/>
      <c r="Y100" s="233"/>
      <c r="Z100" s="237"/>
      <c r="AA100" s="237"/>
      <c r="AB100" s="233"/>
      <c r="AC100" s="237"/>
      <c r="AD100" s="237"/>
      <c r="AE100" s="233"/>
      <c r="AF100" s="237"/>
      <c r="AG100" s="237"/>
      <c r="AH100" s="233"/>
      <c r="AI100" s="237"/>
      <c r="AJ100" s="237"/>
      <c r="AK100" s="233"/>
    </row>
    <row r="101" spans="1:47">
      <c r="A101" s="186" t="s">
        <v>75</v>
      </c>
      <c r="B101" s="237">
        <v>141613</v>
      </c>
      <c r="C101" s="237">
        <v>83340</v>
      </c>
      <c r="D101" s="233">
        <v>87.1</v>
      </c>
      <c r="E101" s="237">
        <v>10002</v>
      </c>
      <c r="F101" s="237">
        <v>6943</v>
      </c>
      <c r="G101" s="233">
        <v>6.1</v>
      </c>
      <c r="H101" s="237">
        <v>11027</v>
      </c>
      <c r="I101" s="237">
        <v>7267</v>
      </c>
      <c r="J101" s="233">
        <v>6.8</v>
      </c>
      <c r="K101" s="237">
        <v>181180</v>
      </c>
      <c r="L101" s="237">
        <v>115242</v>
      </c>
      <c r="M101" s="233">
        <v>86.1</v>
      </c>
      <c r="N101" s="237">
        <v>331</v>
      </c>
      <c r="O101" s="234" t="s">
        <v>176</v>
      </c>
      <c r="P101" s="233">
        <v>0.2</v>
      </c>
      <c r="Q101" s="237">
        <v>28919</v>
      </c>
      <c r="R101" s="237">
        <v>16436</v>
      </c>
      <c r="S101" s="233">
        <v>13.7</v>
      </c>
      <c r="T101" s="237"/>
      <c r="U101" s="237"/>
      <c r="V101" s="233"/>
      <c r="W101" s="237"/>
      <c r="X101" s="237"/>
      <c r="Y101" s="233"/>
      <c r="Z101" s="237"/>
      <c r="AA101" s="237"/>
      <c r="AB101" s="233"/>
      <c r="AC101" s="237"/>
      <c r="AD101" s="237"/>
      <c r="AE101" s="233"/>
      <c r="AF101" s="237"/>
      <c r="AG101" s="234"/>
      <c r="AH101" s="233"/>
      <c r="AI101" s="237"/>
      <c r="AJ101" s="237"/>
      <c r="AK101" s="233"/>
    </row>
    <row r="102" spans="1:47">
      <c r="A102" s="186" t="s">
        <v>76</v>
      </c>
      <c r="B102" s="234" t="s">
        <v>176</v>
      </c>
      <c r="C102" s="234" t="s">
        <v>176</v>
      </c>
      <c r="D102" s="234" t="s">
        <v>176</v>
      </c>
      <c r="E102" s="237">
        <v>10595</v>
      </c>
      <c r="F102" s="237">
        <v>5038</v>
      </c>
      <c r="G102" s="233">
        <v>100</v>
      </c>
      <c r="H102" s="234" t="s">
        <v>176</v>
      </c>
      <c r="I102" s="234" t="s">
        <v>176</v>
      </c>
      <c r="J102" s="234" t="s">
        <v>176</v>
      </c>
      <c r="K102" s="234" t="s">
        <v>176</v>
      </c>
      <c r="L102" s="234" t="s">
        <v>176</v>
      </c>
      <c r="M102" s="234" t="s">
        <v>176</v>
      </c>
      <c r="N102" s="237">
        <v>14242</v>
      </c>
      <c r="O102" s="237">
        <v>7990</v>
      </c>
      <c r="P102" s="233">
        <v>100</v>
      </c>
      <c r="Q102" s="234" t="s">
        <v>176</v>
      </c>
      <c r="R102" s="234" t="s">
        <v>176</v>
      </c>
      <c r="S102" s="234" t="s">
        <v>176</v>
      </c>
      <c r="T102" s="234"/>
      <c r="U102" s="234"/>
      <c r="V102" s="234"/>
      <c r="W102" s="237"/>
      <c r="X102" s="237"/>
      <c r="Y102" s="233"/>
      <c r="Z102" s="234"/>
      <c r="AA102" s="234"/>
      <c r="AB102" s="234"/>
      <c r="AC102" s="234"/>
      <c r="AD102" s="234"/>
      <c r="AE102" s="234"/>
      <c r="AF102" s="237"/>
      <c r="AG102" s="237"/>
      <c r="AH102" s="233"/>
      <c r="AI102" s="234"/>
      <c r="AJ102" s="234"/>
      <c r="AK102" s="234"/>
    </row>
    <row r="103" spans="1:47">
      <c r="A103" s="186" t="s">
        <v>77</v>
      </c>
      <c r="B103" s="237">
        <v>167944</v>
      </c>
      <c r="C103" s="237">
        <v>70837</v>
      </c>
      <c r="D103" s="233">
        <v>57</v>
      </c>
      <c r="E103" s="237">
        <v>38183</v>
      </c>
      <c r="F103" s="237">
        <v>16858</v>
      </c>
      <c r="G103" s="233">
        <v>13</v>
      </c>
      <c r="H103" s="237">
        <v>88408</v>
      </c>
      <c r="I103" s="237">
        <v>46201</v>
      </c>
      <c r="J103" s="233">
        <v>30</v>
      </c>
      <c r="K103" s="237">
        <v>203271</v>
      </c>
      <c r="L103" s="237">
        <v>73941</v>
      </c>
      <c r="M103" s="233">
        <v>85.1</v>
      </c>
      <c r="N103" s="237">
        <v>3119</v>
      </c>
      <c r="O103" s="237">
        <v>1693</v>
      </c>
      <c r="P103" s="233">
        <v>1.3</v>
      </c>
      <c r="Q103" s="237">
        <v>32365</v>
      </c>
      <c r="R103" s="237">
        <v>15433</v>
      </c>
      <c r="S103" s="233">
        <v>13.6</v>
      </c>
      <c r="T103" s="237"/>
      <c r="U103" s="237"/>
      <c r="V103" s="233"/>
      <c r="W103" s="237"/>
      <c r="X103" s="237"/>
      <c r="Y103" s="233"/>
      <c r="Z103" s="237"/>
      <c r="AA103" s="237"/>
      <c r="AB103" s="233"/>
      <c r="AC103" s="237"/>
      <c r="AD103" s="237"/>
      <c r="AE103" s="233"/>
      <c r="AF103" s="237"/>
      <c r="AG103" s="237"/>
      <c r="AH103" s="233"/>
      <c r="AI103" s="237"/>
      <c r="AJ103" s="237"/>
      <c r="AK103" s="233"/>
    </row>
    <row r="104" spans="1:47">
      <c r="A104" s="186" t="s">
        <v>78</v>
      </c>
      <c r="B104" s="237">
        <v>47392</v>
      </c>
      <c r="C104" s="237">
        <v>25499</v>
      </c>
      <c r="D104" s="233">
        <v>66.5</v>
      </c>
      <c r="E104" s="237">
        <v>9458</v>
      </c>
      <c r="F104" s="237">
        <v>3316</v>
      </c>
      <c r="G104" s="233">
        <v>13.3</v>
      </c>
      <c r="H104" s="237">
        <v>14371</v>
      </c>
      <c r="I104" s="237">
        <v>7760</v>
      </c>
      <c r="J104" s="233">
        <v>20.2</v>
      </c>
      <c r="K104" s="237">
        <v>125701</v>
      </c>
      <c r="L104" s="237">
        <v>64085</v>
      </c>
      <c r="M104" s="233">
        <v>85.3</v>
      </c>
      <c r="N104" s="237">
        <v>600</v>
      </c>
      <c r="O104" s="237">
        <v>38</v>
      </c>
      <c r="P104" s="233">
        <v>0.4</v>
      </c>
      <c r="Q104" s="237">
        <v>21137</v>
      </c>
      <c r="R104" s="237">
        <v>8920</v>
      </c>
      <c r="S104" s="233">
        <v>14.3</v>
      </c>
      <c r="T104" s="237"/>
      <c r="U104" s="237"/>
      <c r="V104" s="233"/>
      <c r="W104" s="237"/>
      <c r="X104" s="237"/>
      <c r="Y104" s="233"/>
      <c r="Z104" s="237"/>
      <c r="AA104" s="237"/>
      <c r="AB104" s="233"/>
      <c r="AC104" s="237"/>
      <c r="AD104" s="237"/>
      <c r="AE104" s="233"/>
      <c r="AF104" s="237"/>
      <c r="AG104" s="237"/>
      <c r="AH104" s="233"/>
      <c r="AI104" s="237"/>
      <c r="AJ104" s="237"/>
      <c r="AK104" s="233"/>
    </row>
    <row r="105" spans="1:47">
      <c r="A105" s="186" t="s">
        <v>79</v>
      </c>
      <c r="B105" s="237">
        <v>220821</v>
      </c>
      <c r="C105" s="237">
        <v>118089</v>
      </c>
      <c r="D105" s="233">
        <v>95.6</v>
      </c>
      <c r="E105" s="237">
        <v>7240</v>
      </c>
      <c r="F105" s="237">
        <v>2516</v>
      </c>
      <c r="G105" s="233">
        <v>3.1</v>
      </c>
      <c r="H105" s="237">
        <v>3018</v>
      </c>
      <c r="I105" s="237">
        <v>1890</v>
      </c>
      <c r="J105" s="233">
        <v>1.3</v>
      </c>
      <c r="K105" s="237">
        <v>917283</v>
      </c>
      <c r="L105" s="237">
        <v>435743</v>
      </c>
      <c r="M105" s="233">
        <v>100</v>
      </c>
      <c r="N105" s="234" t="s">
        <v>176</v>
      </c>
      <c r="O105" s="234" t="s">
        <v>176</v>
      </c>
      <c r="P105" s="234" t="s">
        <v>176</v>
      </c>
      <c r="Q105" s="234" t="s">
        <v>176</v>
      </c>
      <c r="R105" s="234" t="s">
        <v>176</v>
      </c>
      <c r="S105" s="234" t="s">
        <v>176</v>
      </c>
      <c r="T105" s="237"/>
      <c r="U105" s="237"/>
      <c r="V105" s="233"/>
      <c r="W105" s="237"/>
      <c r="X105" s="237"/>
      <c r="Y105" s="233"/>
      <c r="Z105" s="237"/>
      <c r="AA105" s="237"/>
      <c r="AB105" s="233"/>
      <c r="AC105" s="237"/>
      <c r="AD105" s="237"/>
      <c r="AE105" s="233"/>
      <c r="AF105" s="234"/>
      <c r="AG105" s="234"/>
      <c r="AH105" s="234"/>
      <c r="AI105" s="234"/>
      <c r="AJ105" s="234"/>
      <c r="AK105" s="234"/>
    </row>
    <row r="106" spans="1:47">
      <c r="A106" s="180" t="s">
        <v>80</v>
      </c>
      <c r="B106" s="237">
        <v>99752</v>
      </c>
      <c r="C106" s="237">
        <v>39346</v>
      </c>
      <c r="D106" s="233">
        <v>68.900000000000006</v>
      </c>
      <c r="E106" s="237">
        <v>19078</v>
      </c>
      <c r="F106" s="237">
        <v>12528</v>
      </c>
      <c r="G106" s="233">
        <v>13.2</v>
      </c>
      <c r="H106" s="237">
        <v>25914</v>
      </c>
      <c r="I106" s="237">
        <v>17615</v>
      </c>
      <c r="J106" s="233">
        <v>17.899999999999999</v>
      </c>
      <c r="K106" s="237">
        <v>50704</v>
      </c>
      <c r="L106" s="237">
        <v>24012</v>
      </c>
      <c r="M106" s="233">
        <v>85.4</v>
      </c>
      <c r="N106" s="237">
        <v>3577</v>
      </c>
      <c r="O106" s="237">
        <v>2232</v>
      </c>
      <c r="P106" s="233">
        <v>6</v>
      </c>
      <c r="Q106" s="237">
        <v>5094</v>
      </c>
      <c r="R106" s="237">
        <v>2849</v>
      </c>
      <c r="S106" s="233">
        <v>8.6</v>
      </c>
      <c r="T106" s="237"/>
      <c r="U106" s="237"/>
      <c r="V106" s="233"/>
      <c r="W106" s="237"/>
      <c r="X106" s="237"/>
      <c r="Y106" s="233"/>
      <c r="Z106" s="237"/>
      <c r="AA106" s="237"/>
      <c r="AB106" s="233"/>
      <c r="AC106" s="237"/>
      <c r="AD106" s="237"/>
      <c r="AE106" s="233"/>
      <c r="AF106" s="237"/>
      <c r="AG106" s="237"/>
      <c r="AH106" s="233"/>
      <c r="AI106" s="237"/>
      <c r="AJ106" s="237"/>
      <c r="AK106" s="233"/>
    </row>
    <row r="107" spans="1:47">
      <c r="A107" s="186" t="s">
        <v>81</v>
      </c>
      <c r="B107" s="237">
        <v>37571</v>
      </c>
      <c r="C107" s="237">
        <v>16228</v>
      </c>
      <c r="D107" s="233">
        <v>17.5</v>
      </c>
      <c r="E107" s="237">
        <v>18734</v>
      </c>
      <c r="F107" s="237">
        <v>12042</v>
      </c>
      <c r="G107" s="233">
        <v>8.6999999999999993</v>
      </c>
      <c r="H107" s="237">
        <v>158281</v>
      </c>
      <c r="I107" s="237">
        <v>70316</v>
      </c>
      <c r="J107" s="233">
        <v>73.8</v>
      </c>
      <c r="K107" s="237">
        <v>77283</v>
      </c>
      <c r="L107" s="237">
        <v>33112</v>
      </c>
      <c r="M107" s="233">
        <v>35.5</v>
      </c>
      <c r="N107" s="237">
        <v>58</v>
      </c>
      <c r="O107" s="237">
        <v>10</v>
      </c>
      <c r="P107" s="233">
        <v>0</v>
      </c>
      <c r="Q107" s="237">
        <v>140178</v>
      </c>
      <c r="R107" s="237">
        <v>63570</v>
      </c>
      <c r="S107" s="233">
        <v>64.400000000000006</v>
      </c>
      <c r="T107" s="237"/>
      <c r="U107" s="237"/>
      <c r="V107" s="233"/>
      <c r="W107" s="237"/>
      <c r="X107" s="237"/>
      <c r="Y107" s="233"/>
      <c r="Z107" s="237"/>
      <c r="AA107" s="237"/>
      <c r="AB107" s="233"/>
      <c r="AC107" s="237"/>
      <c r="AD107" s="237"/>
      <c r="AE107" s="233"/>
      <c r="AF107" s="237"/>
      <c r="AG107" s="237"/>
      <c r="AH107" s="233"/>
      <c r="AI107" s="237"/>
      <c r="AJ107" s="237"/>
      <c r="AK107" s="233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</row>
    <row r="108" spans="1:47">
      <c r="A108" s="186" t="s">
        <v>82</v>
      </c>
      <c r="B108" s="234" t="s">
        <v>176</v>
      </c>
      <c r="C108" s="234" t="s">
        <v>176</v>
      </c>
      <c r="D108" s="234" t="s">
        <v>176</v>
      </c>
      <c r="E108" s="234" t="s">
        <v>176</v>
      </c>
      <c r="F108" s="234" t="s">
        <v>176</v>
      </c>
      <c r="G108" s="234" t="s">
        <v>176</v>
      </c>
      <c r="H108" s="234" t="s">
        <v>176</v>
      </c>
      <c r="I108" s="234" t="s">
        <v>176</v>
      </c>
      <c r="J108" s="234" t="s">
        <v>176</v>
      </c>
      <c r="K108" s="237">
        <v>124</v>
      </c>
      <c r="L108" s="237">
        <v>89</v>
      </c>
      <c r="M108" s="233">
        <v>100</v>
      </c>
      <c r="N108" s="234" t="s">
        <v>176</v>
      </c>
      <c r="O108" s="234" t="s">
        <v>176</v>
      </c>
      <c r="P108" s="234" t="s">
        <v>176</v>
      </c>
      <c r="Q108" s="234" t="s">
        <v>176</v>
      </c>
      <c r="R108" s="234" t="s">
        <v>176</v>
      </c>
      <c r="S108" s="234" t="s">
        <v>176</v>
      </c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7"/>
      <c r="AD108" s="237"/>
      <c r="AE108" s="233"/>
      <c r="AF108" s="234"/>
      <c r="AG108" s="234"/>
      <c r="AH108" s="234"/>
      <c r="AI108" s="234"/>
      <c r="AJ108" s="234"/>
      <c r="AK108" s="234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</row>
    <row r="109" spans="1:47">
      <c r="A109" s="186" t="s">
        <v>83</v>
      </c>
      <c r="B109" s="234" t="s">
        <v>176</v>
      </c>
      <c r="C109" s="234" t="s">
        <v>176</v>
      </c>
      <c r="D109" s="234" t="s">
        <v>176</v>
      </c>
      <c r="E109" s="234" t="s">
        <v>176</v>
      </c>
      <c r="F109" s="234" t="s">
        <v>176</v>
      </c>
      <c r="G109" s="234" t="s">
        <v>176</v>
      </c>
      <c r="H109" s="234" t="s">
        <v>176</v>
      </c>
      <c r="I109" s="234" t="s">
        <v>176</v>
      </c>
      <c r="J109" s="234" t="s">
        <v>176</v>
      </c>
      <c r="K109" s="237">
        <v>2247</v>
      </c>
      <c r="L109" s="237">
        <v>1042</v>
      </c>
      <c r="M109" s="233">
        <v>100</v>
      </c>
      <c r="N109" s="234" t="s">
        <v>176</v>
      </c>
      <c r="O109" s="234" t="s">
        <v>176</v>
      </c>
      <c r="P109" s="234" t="s">
        <v>176</v>
      </c>
      <c r="Q109" s="234" t="s">
        <v>176</v>
      </c>
      <c r="R109" s="234" t="s">
        <v>176</v>
      </c>
      <c r="S109" s="234" t="s">
        <v>176</v>
      </c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7"/>
      <c r="AD109" s="237"/>
      <c r="AE109" s="233"/>
      <c r="AF109" s="234"/>
      <c r="AG109" s="234"/>
      <c r="AH109" s="234"/>
      <c r="AI109" s="234"/>
      <c r="AJ109" s="234"/>
      <c r="AK109" s="234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</row>
    <row r="110" spans="1:47">
      <c r="A110" s="187" t="s">
        <v>84</v>
      </c>
      <c r="B110" s="286">
        <v>5095</v>
      </c>
      <c r="C110" s="286">
        <v>2217</v>
      </c>
      <c r="D110" s="335">
        <v>96.2</v>
      </c>
      <c r="E110" s="286">
        <v>201</v>
      </c>
      <c r="F110" s="292" t="s">
        <v>176</v>
      </c>
      <c r="G110" s="335">
        <v>3.8</v>
      </c>
      <c r="H110" s="292" t="s">
        <v>176</v>
      </c>
      <c r="I110" s="292" t="s">
        <v>176</v>
      </c>
      <c r="J110" s="292" t="s">
        <v>176</v>
      </c>
      <c r="K110" s="286">
        <v>78384</v>
      </c>
      <c r="L110" s="286">
        <v>30292</v>
      </c>
      <c r="M110" s="335">
        <v>100</v>
      </c>
      <c r="N110" s="292" t="s">
        <v>176</v>
      </c>
      <c r="O110" s="292" t="s">
        <v>176</v>
      </c>
      <c r="P110" s="292" t="s">
        <v>176</v>
      </c>
      <c r="Q110" s="292" t="s">
        <v>176</v>
      </c>
      <c r="R110" s="292" t="s">
        <v>176</v>
      </c>
      <c r="S110" s="292" t="s">
        <v>176</v>
      </c>
      <c r="T110" s="237"/>
      <c r="U110" s="237"/>
      <c r="V110" s="233"/>
      <c r="W110" s="237"/>
      <c r="X110" s="234"/>
      <c r="Y110" s="233"/>
      <c r="Z110" s="234"/>
      <c r="AA110" s="234"/>
      <c r="AB110" s="234"/>
      <c r="AC110" s="237"/>
      <c r="AD110" s="237"/>
      <c r="AE110" s="233"/>
      <c r="AF110" s="234"/>
      <c r="AG110" s="234"/>
      <c r="AH110" s="234"/>
      <c r="AI110" s="234"/>
      <c r="AJ110" s="234"/>
      <c r="AK110" s="234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</row>
    <row r="111" spans="1:47">
      <c r="A111" s="186"/>
      <c r="B111" s="148"/>
      <c r="C111" s="148"/>
      <c r="D111" s="166"/>
      <c r="E111" s="148"/>
      <c r="F111" s="148"/>
      <c r="G111" s="166"/>
      <c r="H111" s="148"/>
      <c r="I111" s="148"/>
      <c r="J111" s="166"/>
      <c r="K111" s="148"/>
      <c r="L111" s="148"/>
      <c r="M111" s="166"/>
      <c r="N111" s="148"/>
      <c r="O111" s="148"/>
      <c r="P111" s="166"/>
      <c r="Q111" s="109"/>
    </row>
    <row r="112" spans="1:47">
      <c r="A112" s="186"/>
      <c r="B112" s="148"/>
      <c r="C112" s="148"/>
      <c r="D112" s="166"/>
      <c r="E112" s="148"/>
      <c r="F112" s="148"/>
      <c r="G112" s="166"/>
      <c r="H112" s="148"/>
      <c r="I112" s="148"/>
      <c r="J112" s="166"/>
      <c r="K112" s="148"/>
      <c r="L112" s="148"/>
      <c r="M112" s="166"/>
      <c r="N112" s="148"/>
      <c r="O112" s="148"/>
      <c r="P112" s="166"/>
      <c r="Q112" s="109"/>
    </row>
    <row r="113" spans="1:47" ht="15" customHeight="1">
      <c r="A113" s="440"/>
      <c r="B113" s="443" t="s">
        <v>60</v>
      </c>
      <c r="C113" s="417"/>
      <c r="D113" s="417"/>
      <c r="E113" s="417"/>
      <c r="F113" s="417"/>
      <c r="G113" s="417"/>
      <c r="H113" s="417"/>
      <c r="I113" s="417"/>
      <c r="J113" s="417"/>
      <c r="K113" s="270"/>
      <c r="L113" s="270"/>
      <c r="M113" s="270"/>
      <c r="N113" s="270"/>
      <c r="O113" s="270"/>
      <c r="P113" s="270"/>
      <c r="Q113" s="270"/>
      <c r="R113" s="270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</row>
    <row r="114" spans="1:47" ht="15">
      <c r="A114" s="441"/>
      <c r="B114" s="419"/>
      <c r="C114" s="420"/>
      <c r="D114" s="420"/>
      <c r="E114" s="420"/>
      <c r="F114" s="420"/>
      <c r="G114" s="420"/>
      <c r="H114" s="420"/>
      <c r="I114" s="420"/>
      <c r="J114" s="420"/>
      <c r="K114" s="270"/>
      <c r="L114" s="270"/>
      <c r="M114" s="270"/>
      <c r="N114" s="270"/>
      <c r="O114" s="270"/>
      <c r="P114" s="270"/>
      <c r="Q114" s="270"/>
      <c r="R114" s="270"/>
      <c r="S114" s="270"/>
      <c r="T114" s="270"/>
      <c r="U114" s="270"/>
      <c r="V114" s="270"/>
      <c r="W114" s="270"/>
      <c r="X114" s="270"/>
      <c r="Y114" s="270"/>
      <c r="Z114" s="270"/>
      <c r="AA114" s="270"/>
      <c r="AB114" s="270"/>
      <c r="AC114" s="270"/>
      <c r="AD114" s="270"/>
      <c r="AE114" s="270"/>
      <c r="AF114" s="270"/>
      <c r="AG114" s="270"/>
      <c r="AH114" s="270"/>
      <c r="AI114" s="270"/>
      <c r="AJ114" s="270"/>
      <c r="AK114" s="270"/>
      <c r="AL114" s="270"/>
      <c r="AM114" s="270"/>
      <c r="AN114" s="270"/>
      <c r="AO114" s="270"/>
      <c r="AP114" s="270"/>
      <c r="AQ114" s="270"/>
      <c r="AR114" s="270"/>
      <c r="AS114" s="270"/>
      <c r="AT114" s="270"/>
      <c r="AU114" s="270"/>
    </row>
    <row r="115" spans="1:47" ht="23.25" customHeight="1">
      <c r="A115" s="441"/>
      <c r="B115" s="424" t="s">
        <v>128</v>
      </c>
      <c r="C115" s="426"/>
      <c r="D115" s="422" t="s">
        <v>129</v>
      </c>
      <c r="E115" s="424" t="s">
        <v>130</v>
      </c>
      <c r="F115" s="427"/>
      <c r="G115" s="422" t="s">
        <v>131</v>
      </c>
      <c r="H115" s="402" t="s">
        <v>132</v>
      </c>
      <c r="I115" s="402"/>
      <c r="J115" s="424" t="s">
        <v>133</v>
      </c>
      <c r="K115" s="270"/>
      <c r="L115" s="270"/>
      <c r="M115" s="270"/>
      <c r="N115" s="270"/>
      <c r="O115" s="270"/>
      <c r="P115" s="270"/>
      <c r="Q115" s="270"/>
      <c r="R115" s="270"/>
      <c r="S115" s="270"/>
      <c r="T115" s="270"/>
      <c r="U115" s="270"/>
      <c r="V115" s="270"/>
      <c r="W115" s="270"/>
      <c r="X115" s="270"/>
      <c r="Y115" s="270"/>
      <c r="Z115" s="270"/>
      <c r="AA115" s="270"/>
      <c r="AB115" s="270"/>
      <c r="AC115" s="270"/>
      <c r="AD115" s="270"/>
      <c r="AE115" s="270"/>
      <c r="AF115" s="270"/>
      <c r="AG115" s="270"/>
      <c r="AH115" s="270"/>
      <c r="AI115" s="270"/>
      <c r="AJ115" s="270"/>
      <c r="AK115" s="270"/>
      <c r="AL115" s="270"/>
      <c r="AM115" s="270"/>
      <c r="AN115" s="270"/>
      <c r="AO115" s="270"/>
      <c r="AP115" s="270"/>
      <c r="AQ115" s="270"/>
      <c r="AR115" s="270"/>
      <c r="AS115" s="270"/>
      <c r="AT115" s="270"/>
      <c r="AU115" s="270"/>
    </row>
    <row r="116" spans="1:47" ht="22.5">
      <c r="A116" s="442"/>
      <c r="B116" s="258" t="s">
        <v>134</v>
      </c>
      <c r="C116" s="258" t="s">
        <v>135</v>
      </c>
      <c r="D116" s="423"/>
      <c r="E116" s="258" t="s">
        <v>134</v>
      </c>
      <c r="F116" s="258" t="s">
        <v>135</v>
      </c>
      <c r="G116" s="423"/>
      <c r="H116" s="258" t="s">
        <v>134</v>
      </c>
      <c r="I116" s="258" t="s">
        <v>135</v>
      </c>
      <c r="J116" s="424"/>
      <c r="K116" s="336"/>
      <c r="L116" s="336"/>
      <c r="M116" s="336"/>
      <c r="N116" s="336"/>
      <c r="O116" s="336"/>
      <c r="P116" s="336"/>
      <c r="Q116" s="336"/>
      <c r="R116" s="336"/>
      <c r="S116" s="336"/>
      <c r="T116" s="270"/>
      <c r="U116" s="270"/>
      <c r="V116" s="270"/>
      <c r="W116" s="270"/>
      <c r="X116" s="270"/>
      <c r="Y116" s="270"/>
      <c r="Z116" s="270"/>
      <c r="AA116" s="270"/>
      <c r="AB116" s="270"/>
      <c r="AC116" s="270"/>
      <c r="AD116" s="270"/>
      <c r="AE116" s="270"/>
      <c r="AF116" s="270"/>
      <c r="AG116" s="270"/>
      <c r="AH116" s="270"/>
      <c r="AI116" s="270"/>
      <c r="AJ116" s="270"/>
      <c r="AK116" s="270"/>
      <c r="AL116" s="270"/>
      <c r="AM116" s="270"/>
      <c r="AN116" s="270"/>
      <c r="AO116" s="270"/>
      <c r="AP116" s="270"/>
      <c r="AQ116" s="270"/>
      <c r="AR116" s="270"/>
      <c r="AS116" s="270"/>
      <c r="AT116" s="270"/>
      <c r="AU116" s="270"/>
    </row>
    <row r="117" spans="1:47" ht="15">
      <c r="A117" s="185" t="s">
        <v>64</v>
      </c>
      <c r="B117" s="237">
        <v>4781288</v>
      </c>
      <c r="C117" s="237">
        <v>2214228</v>
      </c>
      <c r="D117" s="233">
        <v>49.5</v>
      </c>
      <c r="E117" s="237">
        <v>1580460</v>
      </c>
      <c r="F117" s="237">
        <v>686610</v>
      </c>
      <c r="G117" s="233">
        <v>16.399999999999999</v>
      </c>
      <c r="H117" s="237">
        <v>3289946</v>
      </c>
      <c r="I117" s="237">
        <v>1482150</v>
      </c>
      <c r="J117" s="233">
        <v>34.1</v>
      </c>
      <c r="K117" s="237"/>
      <c r="L117" s="237"/>
      <c r="M117" s="233"/>
      <c r="N117" s="237"/>
      <c r="O117" s="237"/>
      <c r="P117" s="233"/>
      <c r="Q117" s="237"/>
      <c r="R117" s="237"/>
      <c r="S117" s="233"/>
      <c r="T117" s="270"/>
      <c r="U117" s="270"/>
      <c r="V117" s="270"/>
      <c r="W117" s="270"/>
      <c r="X117" s="270"/>
      <c r="Y117" s="270"/>
      <c r="Z117" s="270"/>
      <c r="AA117" s="270"/>
      <c r="AB117" s="270"/>
      <c r="AC117" s="270"/>
      <c r="AD117" s="270"/>
      <c r="AE117" s="270"/>
      <c r="AF117" s="270"/>
      <c r="AG117" s="270"/>
      <c r="AH117" s="270"/>
      <c r="AI117" s="270"/>
      <c r="AJ117" s="270"/>
      <c r="AK117" s="270"/>
      <c r="AL117" s="270"/>
      <c r="AM117" s="270"/>
      <c r="AN117" s="270"/>
      <c r="AO117" s="270"/>
      <c r="AP117" s="270"/>
      <c r="AQ117" s="270"/>
      <c r="AR117" s="270"/>
      <c r="AS117" s="270"/>
      <c r="AT117" s="270"/>
      <c r="AU117" s="270"/>
    </row>
    <row r="118" spans="1:47" ht="15">
      <c r="A118" s="180" t="s">
        <v>65</v>
      </c>
      <c r="B118" s="237">
        <v>26967</v>
      </c>
      <c r="C118" s="237">
        <v>11032</v>
      </c>
      <c r="D118" s="233">
        <v>2.8</v>
      </c>
      <c r="E118" s="237">
        <v>41031</v>
      </c>
      <c r="F118" s="237">
        <v>17368</v>
      </c>
      <c r="G118" s="233">
        <v>4.2</v>
      </c>
      <c r="H118" s="237">
        <v>902117</v>
      </c>
      <c r="I118" s="237">
        <v>371164</v>
      </c>
      <c r="J118" s="233">
        <v>93</v>
      </c>
      <c r="K118" s="237"/>
      <c r="L118" s="237"/>
      <c r="M118" s="233"/>
      <c r="N118" s="237"/>
      <c r="O118" s="237"/>
      <c r="P118" s="233"/>
      <c r="Q118" s="237"/>
      <c r="R118" s="237"/>
      <c r="S118" s="233"/>
      <c r="T118" s="270"/>
      <c r="U118" s="270"/>
      <c r="V118" s="270"/>
      <c r="W118" s="270"/>
      <c r="X118" s="270"/>
      <c r="Y118" s="270"/>
      <c r="Z118" s="270"/>
      <c r="AA118" s="270"/>
      <c r="AB118" s="270"/>
      <c r="AC118" s="270"/>
      <c r="AD118" s="270"/>
      <c r="AE118" s="270"/>
      <c r="AF118" s="270"/>
      <c r="AG118" s="270"/>
      <c r="AH118" s="270"/>
      <c r="AI118" s="270"/>
      <c r="AJ118" s="270"/>
      <c r="AK118" s="270"/>
      <c r="AL118" s="270"/>
      <c r="AM118" s="270"/>
      <c r="AN118" s="270"/>
      <c r="AO118" s="270"/>
      <c r="AP118" s="270"/>
      <c r="AQ118" s="270"/>
      <c r="AR118" s="270"/>
      <c r="AS118" s="270"/>
      <c r="AT118" s="270"/>
      <c r="AU118" s="270"/>
    </row>
    <row r="119" spans="1:47" ht="15">
      <c r="A119" s="186" t="s">
        <v>66</v>
      </c>
      <c r="B119" s="237">
        <v>312310</v>
      </c>
      <c r="C119" s="237">
        <v>131612</v>
      </c>
      <c r="D119" s="233">
        <v>68.599999999999994</v>
      </c>
      <c r="E119" s="237">
        <v>136699</v>
      </c>
      <c r="F119" s="237">
        <v>56248</v>
      </c>
      <c r="G119" s="233">
        <v>30</v>
      </c>
      <c r="H119" s="237">
        <v>6318</v>
      </c>
      <c r="I119" s="237">
        <v>2630</v>
      </c>
      <c r="J119" s="233">
        <v>1.4</v>
      </c>
      <c r="K119" s="237"/>
      <c r="L119" s="237"/>
      <c r="M119" s="233"/>
      <c r="N119" s="237"/>
      <c r="O119" s="237"/>
      <c r="P119" s="233"/>
      <c r="Q119" s="237"/>
      <c r="R119" s="237"/>
      <c r="S119" s="233"/>
      <c r="T119" s="270"/>
      <c r="U119" s="270"/>
      <c r="V119" s="270"/>
      <c r="W119" s="270"/>
      <c r="X119" s="270"/>
      <c r="Y119" s="270"/>
      <c r="Z119" s="270"/>
      <c r="AA119" s="270"/>
      <c r="AB119" s="270"/>
      <c r="AC119" s="270"/>
      <c r="AD119" s="270"/>
      <c r="AE119" s="270"/>
      <c r="AF119" s="270"/>
      <c r="AG119" s="270"/>
      <c r="AH119" s="270"/>
      <c r="AI119" s="270"/>
      <c r="AJ119" s="270"/>
      <c r="AK119" s="270"/>
      <c r="AL119" s="270"/>
      <c r="AM119" s="270"/>
      <c r="AN119" s="270"/>
      <c r="AO119" s="270"/>
      <c r="AP119" s="270"/>
      <c r="AQ119" s="270"/>
      <c r="AR119" s="270"/>
      <c r="AS119" s="270"/>
      <c r="AT119" s="270"/>
      <c r="AU119" s="270"/>
    </row>
    <row r="120" spans="1:47" ht="15">
      <c r="A120" s="186" t="s">
        <v>67</v>
      </c>
      <c r="B120" s="237">
        <v>282330</v>
      </c>
      <c r="C120" s="237">
        <v>156374</v>
      </c>
      <c r="D120" s="233">
        <v>41.9</v>
      </c>
      <c r="E120" s="237">
        <v>35104</v>
      </c>
      <c r="F120" s="237">
        <v>15113</v>
      </c>
      <c r="G120" s="233">
        <v>5.2</v>
      </c>
      <c r="H120" s="237">
        <v>356803</v>
      </c>
      <c r="I120" s="237">
        <v>190832</v>
      </c>
      <c r="J120" s="233">
        <v>52.9</v>
      </c>
      <c r="K120" s="237"/>
      <c r="L120" s="237"/>
      <c r="M120" s="233"/>
      <c r="N120" s="237"/>
      <c r="O120" s="237"/>
      <c r="P120" s="233"/>
      <c r="Q120" s="237"/>
      <c r="R120" s="237"/>
      <c r="S120" s="233"/>
      <c r="T120" s="270"/>
      <c r="U120" s="270"/>
      <c r="V120" s="270"/>
      <c r="W120" s="270"/>
      <c r="X120" s="270"/>
      <c r="Y120" s="270"/>
      <c r="Z120" s="270"/>
      <c r="AA120" s="270"/>
      <c r="AB120" s="270"/>
      <c r="AC120" s="270"/>
      <c r="AD120" s="270"/>
      <c r="AE120" s="270"/>
      <c r="AF120" s="270"/>
      <c r="AG120" s="270"/>
      <c r="AH120" s="270"/>
      <c r="AI120" s="270"/>
      <c r="AJ120" s="270"/>
      <c r="AK120" s="270"/>
      <c r="AL120" s="270"/>
      <c r="AM120" s="270"/>
      <c r="AN120" s="270"/>
      <c r="AO120" s="270"/>
      <c r="AP120" s="270"/>
      <c r="AQ120" s="270"/>
      <c r="AR120" s="270"/>
      <c r="AS120" s="270"/>
      <c r="AT120" s="270"/>
      <c r="AU120" s="270"/>
    </row>
    <row r="121" spans="1:47" ht="15">
      <c r="A121" s="186" t="s">
        <v>68</v>
      </c>
      <c r="B121" s="237">
        <v>302952</v>
      </c>
      <c r="C121" s="237">
        <v>126620</v>
      </c>
      <c r="D121" s="233">
        <v>39.1</v>
      </c>
      <c r="E121" s="237">
        <v>115263</v>
      </c>
      <c r="F121" s="237">
        <v>42665</v>
      </c>
      <c r="G121" s="233">
        <v>14.9</v>
      </c>
      <c r="H121" s="237">
        <v>356297</v>
      </c>
      <c r="I121" s="237">
        <v>151586</v>
      </c>
      <c r="J121" s="233">
        <v>46</v>
      </c>
      <c r="K121" s="237"/>
      <c r="L121" s="237"/>
      <c r="M121" s="233"/>
      <c r="N121" s="237"/>
      <c r="O121" s="237"/>
      <c r="P121" s="233"/>
      <c r="Q121" s="237"/>
      <c r="R121" s="237"/>
      <c r="S121" s="233"/>
      <c r="T121" s="270"/>
      <c r="U121" s="270"/>
      <c r="V121" s="270"/>
      <c r="W121" s="270"/>
      <c r="X121" s="270"/>
      <c r="Y121" s="270"/>
      <c r="Z121" s="270"/>
      <c r="AA121" s="270"/>
      <c r="AB121" s="270"/>
      <c r="AC121" s="270"/>
      <c r="AD121" s="270"/>
      <c r="AE121" s="270"/>
      <c r="AF121" s="270"/>
      <c r="AG121" s="270"/>
      <c r="AH121" s="270"/>
      <c r="AI121" s="270"/>
      <c r="AJ121" s="270"/>
      <c r="AK121" s="270"/>
      <c r="AL121" s="270"/>
      <c r="AM121" s="270"/>
      <c r="AN121" s="270"/>
      <c r="AO121" s="270"/>
      <c r="AP121" s="270"/>
      <c r="AQ121" s="270"/>
      <c r="AR121" s="270"/>
      <c r="AS121" s="270"/>
      <c r="AT121" s="270"/>
      <c r="AU121" s="270"/>
    </row>
    <row r="122" spans="1:47" ht="15">
      <c r="A122" s="186" t="s">
        <v>69</v>
      </c>
      <c r="B122" s="237">
        <v>807</v>
      </c>
      <c r="C122" s="237">
        <v>611</v>
      </c>
      <c r="D122" s="233">
        <v>0.3</v>
      </c>
      <c r="E122" s="237">
        <v>115</v>
      </c>
      <c r="F122" s="237">
        <v>53</v>
      </c>
      <c r="G122" s="233">
        <v>0</v>
      </c>
      <c r="H122" s="237">
        <v>244466</v>
      </c>
      <c r="I122" s="237">
        <v>127544</v>
      </c>
      <c r="J122" s="233">
        <v>99.6</v>
      </c>
      <c r="K122" s="237"/>
      <c r="L122" s="237"/>
      <c r="M122" s="233"/>
      <c r="N122" s="237"/>
      <c r="O122" s="237"/>
      <c r="P122" s="233"/>
      <c r="Q122" s="237"/>
      <c r="R122" s="237"/>
      <c r="S122" s="233"/>
      <c r="T122" s="270"/>
      <c r="U122" s="270"/>
      <c r="V122" s="270"/>
      <c r="W122" s="270"/>
      <c r="X122" s="270"/>
      <c r="Y122" s="270"/>
      <c r="Z122" s="270"/>
      <c r="AA122" s="270"/>
      <c r="AB122" s="270"/>
      <c r="AC122" s="270"/>
      <c r="AD122" s="270"/>
      <c r="AE122" s="270"/>
      <c r="AF122" s="270"/>
      <c r="AG122" s="270"/>
      <c r="AH122" s="270"/>
      <c r="AI122" s="270"/>
      <c r="AJ122" s="270"/>
      <c r="AK122" s="270"/>
      <c r="AL122" s="270"/>
      <c r="AM122" s="270"/>
      <c r="AN122" s="270"/>
      <c r="AO122" s="270"/>
      <c r="AP122" s="270"/>
      <c r="AQ122" s="270"/>
      <c r="AR122" s="270"/>
      <c r="AS122" s="270"/>
      <c r="AT122" s="270"/>
      <c r="AU122" s="270"/>
    </row>
    <row r="123" spans="1:47">
      <c r="A123" s="186" t="s">
        <v>70</v>
      </c>
      <c r="B123" s="237">
        <v>7153</v>
      </c>
      <c r="C123" s="237">
        <v>3779</v>
      </c>
      <c r="D123" s="233">
        <v>0.6</v>
      </c>
      <c r="E123" s="237">
        <v>669898</v>
      </c>
      <c r="F123" s="237">
        <v>305982</v>
      </c>
      <c r="G123" s="233">
        <v>59.8</v>
      </c>
      <c r="H123" s="237">
        <v>444030</v>
      </c>
      <c r="I123" s="237">
        <v>181320</v>
      </c>
      <c r="J123" s="233">
        <v>39.6</v>
      </c>
      <c r="K123" s="237"/>
      <c r="L123" s="237"/>
      <c r="M123" s="233"/>
      <c r="N123" s="237"/>
      <c r="O123" s="237"/>
      <c r="P123" s="233"/>
      <c r="Q123" s="237"/>
      <c r="R123" s="237"/>
      <c r="S123" s="233"/>
    </row>
    <row r="124" spans="1:47">
      <c r="A124" s="186" t="s">
        <v>71</v>
      </c>
      <c r="B124" s="237">
        <v>344885</v>
      </c>
      <c r="C124" s="237">
        <v>150845</v>
      </c>
      <c r="D124" s="233">
        <v>72.400000000000006</v>
      </c>
      <c r="E124" s="237">
        <v>68864</v>
      </c>
      <c r="F124" s="237">
        <v>28081</v>
      </c>
      <c r="G124" s="233">
        <v>14.5</v>
      </c>
      <c r="H124" s="237">
        <v>62367</v>
      </c>
      <c r="I124" s="237">
        <v>24970</v>
      </c>
      <c r="J124" s="233">
        <v>13.1</v>
      </c>
      <c r="K124" s="237"/>
      <c r="L124" s="237"/>
      <c r="M124" s="233"/>
      <c r="N124" s="237"/>
      <c r="O124" s="237"/>
      <c r="P124" s="233"/>
      <c r="Q124" s="237"/>
      <c r="R124" s="237"/>
      <c r="S124" s="233"/>
    </row>
    <row r="125" spans="1:47">
      <c r="A125" s="186" t="s">
        <v>72</v>
      </c>
      <c r="B125" s="237">
        <v>224822</v>
      </c>
      <c r="C125" s="237">
        <v>95583</v>
      </c>
      <c r="D125" s="233">
        <v>40.5</v>
      </c>
      <c r="E125" s="237">
        <v>142746</v>
      </c>
      <c r="F125" s="237">
        <v>60286</v>
      </c>
      <c r="G125" s="233">
        <v>25.7</v>
      </c>
      <c r="H125" s="237">
        <v>187172</v>
      </c>
      <c r="I125" s="237">
        <v>88705</v>
      </c>
      <c r="J125" s="233">
        <v>33.700000000000003</v>
      </c>
      <c r="K125" s="237"/>
      <c r="L125" s="237"/>
      <c r="M125" s="233"/>
      <c r="N125" s="237"/>
      <c r="O125" s="237"/>
      <c r="P125" s="233"/>
      <c r="Q125" s="237"/>
      <c r="R125" s="237"/>
      <c r="S125" s="233"/>
    </row>
    <row r="126" spans="1:47">
      <c r="A126" s="186" t="s">
        <v>73</v>
      </c>
      <c r="B126" s="237">
        <v>437942</v>
      </c>
      <c r="C126" s="237">
        <v>177532</v>
      </c>
      <c r="D126" s="233">
        <v>73</v>
      </c>
      <c r="E126" s="237">
        <v>30045</v>
      </c>
      <c r="F126" s="237">
        <v>12314</v>
      </c>
      <c r="G126" s="233">
        <v>5</v>
      </c>
      <c r="H126" s="237">
        <v>131752</v>
      </c>
      <c r="I126" s="237">
        <v>56899</v>
      </c>
      <c r="J126" s="233">
        <v>22</v>
      </c>
      <c r="K126" s="237"/>
      <c r="L126" s="237"/>
      <c r="M126" s="233"/>
      <c r="N126" s="237"/>
      <c r="O126" s="237"/>
      <c r="P126" s="233"/>
      <c r="Q126" s="237"/>
      <c r="R126" s="237"/>
      <c r="S126" s="233"/>
    </row>
    <row r="127" spans="1:47">
      <c r="A127" s="186" t="s">
        <v>74</v>
      </c>
      <c r="B127" s="237">
        <v>309586</v>
      </c>
      <c r="C127" s="237">
        <v>146687</v>
      </c>
      <c r="D127" s="233">
        <v>70.599999999999994</v>
      </c>
      <c r="E127" s="237">
        <v>99203</v>
      </c>
      <c r="F127" s="237">
        <v>42912</v>
      </c>
      <c r="G127" s="233">
        <v>22.6</v>
      </c>
      <c r="H127" s="237">
        <v>29929</v>
      </c>
      <c r="I127" s="237">
        <v>14624</v>
      </c>
      <c r="J127" s="233">
        <v>6.8</v>
      </c>
      <c r="K127" s="237"/>
      <c r="L127" s="237"/>
      <c r="M127" s="233"/>
      <c r="N127" s="237"/>
      <c r="O127" s="237"/>
      <c r="P127" s="233"/>
      <c r="Q127" s="237"/>
      <c r="R127" s="237"/>
      <c r="S127" s="233"/>
    </row>
    <row r="128" spans="1:47">
      <c r="A128" s="186" t="s">
        <v>75</v>
      </c>
      <c r="B128" s="237">
        <v>328344</v>
      </c>
      <c r="C128" s="237">
        <v>200440</v>
      </c>
      <c r="D128" s="233">
        <v>86.4</v>
      </c>
      <c r="E128" s="237">
        <v>11894</v>
      </c>
      <c r="F128" s="237">
        <v>7207</v>
      </c>
      <c r="G128" s="233">
        <v>3.1</v>
      </c>
      <c r="H128" s="237">
        <v>39964</v>
      </c>
      <c r="I128" s="237">
        <v>23711</v>
      </c>
      <c r="J128" s="233">
        <v>10.5</v>
      </c>
      <c r="K128" s="237"/>
      <c r="L128" s="237"/>
      <c r="M128" s="233"/>
      <c r="N128" s="237"/>
      <c r="O128" s="237"/>
      <c r="P128" s="233"/>
      <c r="Q128" s="237"/>
      <c r="R128" s="237"/>
      <c r="S128" s="233"/>
    </row>
    <row r="129" spans="1:32">
      <c r="A129" s="186" t="s">
        <v>76</v>
      </c>
      <c r="B129" s="234" t="s">
        <v>176</v>
      </c>
      <c r="C129" s="234" t="s">
        <v>176</v>
      </c>
      <c r="D129" s="234" t="s">
        <v>176</v>
      </c>
      <c r="E129" s="237">
        <v>25659</v>
      </c>
      <c r="F129" s="237">
        <v>13028</v>
      </c>
      <c r="G129" s="233">
        <v>100</v>
      </c>
      <c r="H129" s="234" t="s">
        <v>176</v>
      </c>
      <c r="I129" s="234" t="s">
        <v>176</v>
      </c>
      <c r="J129" s="234" t="s">
        <v>176</v>
      </c>
      <c r="K129" s="234"/>
      <c r="L129" s="234"/>
      <c r="M129" s="234"/>
      <c r="N129" s="237"/>
      <c r="O129" s="237"/>
      <c r="P129" s="233"/>
      <c r="Q129" s="234"/>
      <c r="R129" s="234"/>
      <c r="S129" s="234"/>
    </row>
    <row r="130" spans="1:32">
      <c r="A130" s="186" t="s">
        <v>77</v>
      </c>
      <c r="B130" s="237">
        <v>412870</v>
      </c>
      <c r="C130" s="237">
        <v>163757</v>
      </c>
      <c r="D130" s="233">
        <v>67.8</v>
      </c>
      <c r="E130" s="237">
        <v>67842</v>
      </c>
      <c r="F130" s="237">
        <v>29893</v>
      </c>
      <c r="G130" s="233">
        <v>11.1</v>
      </c>
      <c r="H130" s="237">
        <v>128514</v>
      </c>
      <c r="I130" s="237">
        <v>66020</v>
      </c>
      <c r="J130" s="233">
        <v>21.1</v>
      </c>
      <c r="K130" s="237"/>
      <c r="L130" s="237"/>
      <c r="M130" s="233"/>
      <c r="N130" s="237"/>
      <c r="O130" s="237"/>
      <c r="P130" s="233"/>
      <c r="Q130" s="237"/>
      <c r="R130" s="237"/>
      <c r="S130" s="233"/>
    </row>
    <row r="131" spans="1:32">
      <c r="A131" s="186" t="s">
        <v>78</v>
      </c>
      <c r="B131" s="237">
        <v>230837</v>
      </c>
      <c r="C131" s="237">
        <v>114743</v>
      </c>
      <c r="D131" s="233">
        <v>67.900000000000006</v>
      </c>
      <c r="E131" s="237">
        <v>52415</v>
      </c>
      <c r="F131" s="237">
        <v>20069</v>
      </c>
      <c r="G131" s="233">
        <v>15.4</v>
      </c>
      <c r="H131" s="237">
        <v>56634</v>
      </c>
      <c r="I131" s="237">
        <v>24931</v>
      </c>
      <c r="J131" s="233">
        <v>16.7</v>
      </c>
      <c r="K131" s="237"/>
      <c r="L131" s="237"/>
      <c r="M131" s="233"/>
      <c r="N131" s="237"/>
      <c r="O131" s="237"/>
      <c r="P131" s="233"/>
      <c r="Q131" s="237"/>
      <c r="R131" s="237"/>
      <c r="S131" s="233"/>
    </row>
    <row r="132" spans="1:32">
      <c r="A132" s="186" t="s">
        <v>79</v>
      </c>
      <c r="B132" s="237">
        <v>1184202</v>
      </c>
      <c r="C132" s="237">
        <v>576611</v>
      </c>
      <c r="D132" s="233">
        <v>96.7</v>
      </c>
      <c r="E132" s="237">
        <v>33654</v>
      </c>
      <c r="F132" s="237">
        <v>6512</v>
      </c>
      <c r="G132" s="233">
        <v>2.7</v>
      </c>
      <c r="H132" s="237">
        <v>7165</v>
      </c>
      <c r="I132" s="237">
        <v>1917</v>
      </c>
      <c r="J132" s="233">
        <v>0.6</v>
      </c>
      <c r="K132" s="237"/>
      <c r="L132" s="237"/>
      <c r="M132" s="233"/>
      <c r="N132" s="237"/>
      <c r="O132" s="237"/>
      <c r="P132" s="233"/>
      <c r="Q132" s="237"/>
      <c r="R132" s="237"/>
      <c r="S132" s="233"/>
    </row>
    <row r="133" spans="1:32">
      <c r="A133" s="180" t="s">
        <v>80</v>
      </c>
      <c r="B133" s="237">
        <v>151594</v>
      </c>
      <c r="C133" s="237">
        <v>63769</v>
      </c>
      <c r="D133" s="233">
        <v>73.7</v>
      </c>
      <c r="E133" s="237">
        <v>23033</v>
      </c>
      <c r="F133" s="237">
        <v>14888</v>
      </c>
      <c r="G133" s="233">
        <v>11.2</v>
      </c>
      <c r="H133" s="237">
        <v>31008</v>
      </c>
      <c r="I133" s="237">
        <v>20464</v>
      </c>
      <c r="J133" s="233">
        <v>15.1</v>
      </c>
      <c r="K133" s="237"/>
      <c r="L133" s="237"/>
      <c r="M133" s="233"/>
      <c r="N133" s="237"/>
      <c r="O133" s="237"/>
      <c r="P133" s="233"/>
      <c r="Q133" s="237"/>
      <c r="R133" s="237"/>
      <c r="S133" s="233"/>
    </row>
    <row r="134" spans="1:32">
      <c r="A134" s="186" t="s">
        <v>81</v>
      </c>
      <c r="B134" s="237">
        <v>131546</v>
      </c>
      <c r="C134" s="237">
        <v>55646</v>
      </c>
      <c r="D134" s="233">
        <v>28.5</v>
      </c>
      <c r="E134" s="237">
        <v>24791</v>
      </c>
      <c r="F134" s="237">
        <v>13988</v>
      </c>
      <c r="G134" s="233">
        <v>5.4</v>
      </c>
      <c r="H134" s="237">
        <v>305410</v>
      </c>
      <c r="I134" s="237">
        <v>134833</v>
      </c>
      <c r="J134" s="233">
        <v>66.099999999999994</v>
      </c>
      <c r="K134" s="237"/>
      <c r="L134" s="237"/>
      <c r="M134" s="233"/>
      <c r="N134" s="237"/>
      <c r="O134" s="237"/>
      <c r="P134" s="233"/>
      <c r="Q134" s="237"/>
      <c r="R134" s="237"/>
      <c r="S134" s="233"/>
    </row>
    <row r="135" spans="1:32">
      <c r="A135" s="186" t="s">
        <v>82</v>
      </c>
      <c r="B135" s="237">
        <v>124</v>
      </c>
      <c r="C135" s="237">
        <v>89</v>
      </c>
      <c r="D135" s="233">
        <v>100</v>
      </c>
      <c r="E135" s="234" t="s">
        <v>176</v>
      </c>
      <c r="F135" s="234" t="s">
        <v>176</v>
      </c>
      <c r="G135" s="234" t="s">
        <v>176</v>
      </c>
      <c r="H135" s="234" t="s">
        <v>176</v>
      </c>
      <c r="I135" s="234" t="s">
        <v>176</v>
      </c>
      <c r="J135" s="234" t="s">
        <v>176</v>
      </c>
      <c r="K135" s="237"/>
      <c r="L135" s="237"/>
      <c r="M135" s="233"/>
      <c r="N135" s="234"/>
      <c r="O135" s="234"/>
      <c r="P135" s="234"/>
      <c r="Q135" s="234"/>
      <c r="R135" s="234"/>
      <c r="S135" s="234"/>
    </row>
    <row r="136" spans="1:32">
      <c r="A136" s="190" t="s">
        <v>83</v>
      </c>
      <c r="B136" s="237">
        <v>2247</v>
      </c>
      <c r="C136" s="237">
        <v>1042</v>
      </c>
      <c r="D136" s="233">
        <v>100</v>
      </c>
      <c r="E136" s="234" t="s">
        <v>176</v>
      </c>
      <c r="F136" s="234" t="s">
        <v>176</v>
      </c>
      <c r="G136" s="234" t="s">
        <v>176</v>
      </c>
      <c r="H136" s="234" t="s">
        <v>176</v>
      </c>
      <c r="I136" s="234" t="s">
        <v>176</v>
      </c>
      <c r="J136" s="234" t="s">
        <v>176</v>
      </c>
      <c r="K136" s="237"/>
      <c r="L136" s="237"/>
      <c r="M136" s="233"/>
      <c r="N136" s="234"/>
      <c r="O136" s="234"/>
      <c r="P136" s="234"/>
      <c r="Q136" s="234"/>
      <c r="R136" s="234"/>
      <c r="S136" s="234"/>
    </row>
    <row r="137" spans="1:32">
      <c r="A137" s="187" t="s">
        <v>84</v>
      </c>
      <c r="B137" s="286">
        <v>89770</v>
      </c>
      <c r="C137" s="286">
        <v>37456</v>
      </c>
      <c r="D137" s="335">
        <v>97.6</v>
      </c>
      <c r="E137" s="286">
        <v>2204</v>
      </c>
      <c r="F137" s="286">
        <v>3</v>
      </c>
      <c r="G137" s="335">
        <v>2.4</v>
      </c>
      <c r="H137" s="292" t="s">
        <v>176</v>
      </c>
      <c r="I137" s="292" t="s">
        <v>176</v>
      </c>
      <c r="J137" s="292" t="s">
        <v>176</v>
      </c>
      <c r="K137" s="237"/>
      <c r="L137" s="237"/>
      <c r="M137" s="233"/>
      <c r="N137" s="237"/>
      <c r="O137" s="237"/>
      <c r="P137" s="233"/>
      <c r="Q137" s="234"/>
      <c r="R137" s="234"/>
      <c r="S137" s="234"/>
    </row>
    <row r="138" spans="1:32">
      <c r="A138" s="186"/>
      <c r="B138" s="148"/>
      <c r="C138" s="148"/>
      <c r="D138" s="166"/>
      <c r="E138" s="148"/>
      <c r="F138" s="148"/>
      <c r="G138" s="166"/>
      <c r="H138" s="148"/>
      <c r="I138" s="148"/>
      <c r="J138" s="166"/>
      <c r="K138" s="148"/>
      <c r="L138" s="148"/>
      <c r="M138" s="166"/>
      <c r="N138" s="148"/>
      <c r="O138" s="148"/>
      <c r="P138" s="166"/>
      <c r="Q138" s="109"/>
    </row>
    <row r="139" spans="1:32">
      <c r="A139" s="186"/>
      <c r="B139" s="148"/>
      <c r="C139" s="148"/>
      <c r="D139" s="166"/>
      <c r="E139" s="148"/>
      <c r="F139" s="148"/>
      <c r="G139" s="166"/>
      <c r="H139" s="148"/>
      <c r="I139" s="148"/>
      <c r="J139" s="166"/>
      <c r="K139" s="148"/>
      <c r="L139" s="148"/>
      <c r="M139" s="166"/>
      <c r="N139" s="148"/>
      <c r="O139" s="148"/>
      <c r="P139" s="166"/>
      <c r="Q139" s="109"/>
    </row>
    <row r="140" spans="1:32" ht="31.5" customHeight="1">
      <c r="A140" s="421" t="s">
        <v>154</v>
      </c>
      <c r="B140" s="421"/>
      <c r="C140" s="421"/>
      <c r="D140" s="421"/>
      <c r="E140" s="421"/>
      <c r="F140" s="421"/>
      <c r="G140" s="421"/>
      <c r="H140" s="421"/>
      <c r="I140" s="421"/>
      <c r="J140" s="421"/>
      <c r="K140" s="421"/>
      <c r="L140" s="421"/>
      <c r="M140" s="421"/>
      <c r="N140" s="421"/>
      <c r="O140" s="421"/>
      <c r="P140" s="421"/>
    </row>
    <row r="141" spans="1:32">
      <c r="A141" s="111"/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P141" s="112" t="s">
        <v>102</v>
      </c>
    </row>
    <row r="142" spans="1:32" ht="14.25" customHeight="1">
      <c r="A142" s="399"/>
      <c r="B142" s="389" t="s">
        <v>113</v>
      </c>
      <c r="C142" s="389"/>
      <c r="D142" s="389"/>
      <c r="E142" s="390" t="s">
        <v>59</v>
      </c>
      <c r="F142" s="391"/>
      <c r="G142" s="391"/>
      <c r="H142" s="391"/>
      <c r="I142" s="391"/>
      <c r="J142" s="391"/>
      <c r="K142" s="393" t="s">
        <v>123</v>
      </c>
      <c r="L142" s="394"/>
      <c r="M142" s="395"/>
      <c r="N142" s="389" t="s">
        <v>60</v>
      </c>
      <c r="O142" s="389"/>
      <c r="P142" s="390"/>
      <c r="Q142" s="109"/>
    </row>
    <row r="143" spans="1:32" ht="36" customHeight="1">
      <c r="A143" s="399"/>
      <c r="B143" s="389"/>
      <c r="C143" s="389"/>
      <c r="D143" s="389"/>
      <c r="E143" s="389" t="s">
        <v>58</v>
      </c>
      <c r="F143" s="389"/>
      <c r="G143" s="389"/>
      <c r="H143" s="389" t="s">
        <v>57</v>
      </c>
      <c r="I143" s="389"/>
      <c r="J143" s="389"/>
      <c r="K143" s="396"/>
      <c r="L143" s="397"/>
      <c r="M143" s="398"/>
      <c r="N143" s="389"/>
      <c r="O143" s="389"/>
      <c r="P143" s="390"/>
      <c r="Q143" s="109"/>
    </row>
    <row r="144" spans="1:32" ht="40.5" customHeight="1">
      <c r="A144" s="399"/>
      <c r="B144" s="259" t="s">
        <v>144</v>
      </c>
      <c r="C144" s="259" t="s">
        <v>112</v>
      </c>
      <c r="D144" s="239" t="s">
        <v>145</v>
      </c>
      <c r="E144" s="259" t="s">
        <v>144</v>
      </c>
      <c r="F144" s="259" t="s">
        <v>112</v>
      </c>
      <c r="G144" s="239" t="s">
        <v>145</v>
      </c>
      <c r="H144" s="259" t="s">
        <v>144</v>
      </c>
      <c r="I144" s="259" t="s">
        <v>112</v>
      </c>
      <c r="J144" s="239" t="s">
        <v>145</v>
      </c>
      <c r="K144" s="259" t="s">
        <v>144</v>
      </c>
      <c r="L144" s="259" t="s">
        <v>112</v>
      </c>
      <c r="M144" s="239" t="s">
        <v>145</v>
      </c>
      <c r="N144" s="259" t="s">
        <v>144</v>
      </c>
      <c r="O144" s="259" t="s">
        <v>112</v>
      </c>
      <c r="P144" s="263" t="s">
        <v>145</v>
      </c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275"/>
    </row>
    <row r="145" spans="1:47">
      <c r="A145" s="51" t="s">
        <v>64</v>
      </c>
      <c r="B145" s="148">
        <v>14276527</v>
      </c>
      <c r="C145" s="148">
        <v>12966036</v>
      </c>
      <c r="D145" s="166">
        <v>110.1</v>
      </c>
      <c r="E145" s="148">
        <v>1418461</v>
      </c>
      <c r="F145" s="148">
        <v>1437425</v>
      </c>
      <c r="G145" s="166">
        <v>98.7</v>
      </c>
      <c r="H145" s="148">
        <v>12858066</v>
      </c>
      <c r="I145" s="148">
        <v>11528611</v>
      </c>
      <c r="J145" s="166">
        <v>111.5</v>
      </c>
      <c r="K145" s="148">
        <v>9713400</v>
      </c>
      <c r="L145" s="148">
        <v>9087896</v>
      </c>
      <c r="M145" s="166">
        <v>106.9</v>
      </c>
      <c r="N145" s="148">
        <v>23989927</v>
      </c>
      <c r="O145" s="148">
        <v>22053932</v>
      </c>
      <c r="P145" s="166">
        <v>108.8</v>
      </c>
      <c r="Q145" s="237"/>
      <c r="R145" s="237"/>
      <c r="S145" s="233"/>
      <c r="T145" s="237"/>
      <c r="U145" s="237"/>
      <c r="V145" s="233"/>
      <c r="W145" s="237"/>
      <c r="X145" s="237"/>
      <c r="Y145" s="233"/>
      <c r="Z145" s="237"/>
      <c r="AA145" s="237"/>
      <c r="AB145" s="233"/>
      <c r="AC145" s="237"/>
      <c r="AD145" s="237"/>
      <c r="AE145" s="233"/>
      <c r="AF145" s="23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</row>
    <row r="146" spans="1:47">
      <c r="A146" s="180" t="s">
        <v>65</v>
      </c>
      <c r="B146" s="265">
        <v>907500</v>
      </c>
      <c r="C146" s="265">
        <v>822141</v>
      </c>
      <c r="D146" s="266">
        <v>110.4</v>
      </c>
      <c r="E146" s="265">
        <v>68089</v>
      </c>
      <c r="F146" s="265">
        <v>63461</v>
      </c>
      <c r="G146" s="266">
        <v>107.3</v>
      </c>
      <c r="H146" s="265">
        <v>839411</v>
      </c>
      <c r="I146" s="265">
        <v>758680</v>
      </c>
      <c r="J146" s="266">
        <v>110.6</v>
      </c>
      <c r="K146" s="265">
        <v>528635</v>
      </c>
      <c r="L146" s="265">
        <v>391968</v>
      </c>
      <c r="M146" s="266">
        <v>134.9</v>
      </c>
      <c r="N146" s="267">
        <v>1436135</v>
      </c>
      <c r="O146" s="267">
        <v>1214109</v>
      </c>
      <c r="P146" s="266">
        <v>118.3</v>
      </c>
      <c r="Q146" s="237"/>
      <c r="R146" s="237"/>
      <c r="S146" s="233"/>
      <c r="T146" s="237"/>
      <c r="U146" s="237"/>
      <c r="V146" s="233"/>
      <c r="W146" s="237"/>
      <c r="X146" s="237"/>
      <c r="Y146" s="233"/>
      <c r="Z146" s="237"/>
      <c r="AA146" s="237"/>
      <c r="AB146" s="233"/>
      <c r="AC146" s="237"/>
      <c r="AD146" s="237"/>
      <c r="AE146" s="233"/>
      <c r="AF146" s="23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</row>
    <row r="147" spans="1:47">
      <c r="A147" s="186" t="s">
        <v>66</v>
      </c>
      <c r="B147" s="265">
        <v>220176</v>
      </c>
      <c r="C147" s="265">
        <v>204871</v>
      </c>
      <c r="D147" s="266">
        <v>107.5</v>
      </c>
      <c r="E147" s="148">
        <v>83221</v>
      </c>
      <c r="F147" s="148">
        <v>90292</v>
      </c>
      <c r="G147" s="166">
        <v>92.2</v>
      </c>
      <c r="H147" s="148">
        <v>136955</v>
      </c>
      <c r="I147" s="148">
        <v>114579</v>
      </c>
      <c r="J147" s="166">
        <v>119.5</v>
      </c>
      <c r="K147" s="148">
        <v>473305</v>
      </c>
      <c r="L147" s="148">
        <v>420213</v>
      </c>
      <c r="M147" s="166">
        <v>112.6</v>
      </c>
      <c r="N147" s="267">
        <v>693481</v>
      </c>
      <c r="O147" s="267">
        <v>625084</v>
      </c>
      <c r="P147" s="266">
        <v>110.9</v>
      </c>
      <c r="Q147" s="237"/>
      <c r="R147" s="237"/>
      <c r="S147" s="233"/>
      <c r="T147" s="237"/>
      <c r="U147" s="237"/>
      <c r="V147" s="233"/>
      <c r="W147" s="237"/>
      <c r="X147" s="237"/>
      <c r="Y147" s="233"/>
      <c r="Z147" s="237"/>
      <c r="AA147" s="237"/>
      <c r="AB147" s="233"/>
      <c r="AC147" s="237"/>
      <c r="AD147" s="237"/>
      <c r="AE147" s="233"/>
      <c r="AF147" s="23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</row>
    <row r="148" spans="1:47">
      <c r="A148" s="186" t="s">
        <v>67</v>
      </c>
      <c r="B148" s="265">
        <v>897243</v>
      </c>
      <c r="C148" s="265">
        <v>821801</v>
      </c>
      <c r="D148" s="266">
        <v>109.2</v>
      </c>
      <c r="E148" s="148">
        <v>84380</v>
      </c>
      <c r="F148" s="148">
        <v>87431</v>
      </c>
      <c r="G148" s="166">
        <v>96.5</v>
      </c>
      <c r="H148" s="148">
        <v>812863</v>
      </c>
      <c r="I148" s="148">
        <v>734370</v>
      </c>
      <c r="J148" s="166">
        <v>110.7</v>
      </c>
      <c r="K148" s="148">
        <v>484326</v>
      </c>
      <c r="L148" s="148">
        <v>447669</v>
      </c>
      <c r="M148" s="166">
        <v>108.2</v>
      </c>
      <c r="N148" s="267">
        <v>1381569</v>
      </c>
      <c r="O148" s="267">
        <v>1269470</v>
      </c>
      <c r="P148" s="266">
        <v>108.8</v>
      </c>
      <c r="Q148" s="237"/>
      <c r="R148" s="237"/>
      <c r="S148" s="233"/>
      <c r="T148" s="237"/>
      <c r="U148" s="237"/>
      <c r="V148" s="233"/>
      <c r="W148" s="237"/>
      <c r="X148" s="237"/>
      <c r="Y148" s="233"/>
      <c r="Z148" s="237"/>
      <c r="AA148" s="237"/>
      <c r="AB148" s="233"/>
      <c r="AC148" s="237"/>
      <c r="AD148" s="237"/>
      <c r="AE148" s="233"/>
      <c r="AF148" s="233"/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</row>
    <row r="149" spans="1:47">
      <c r="A149" s="186" t="s">
        <v>68</v>
      </c>
      <c r="B149" s="265">
        <v>2301584</v>
      </c>
      <c r="C149" s="265">
        <v>1866839</v>
      </c>
      <c r="D149" s="266">
        <v>123.3</v>
      </c>
      <c r="E149" s="148">
        <v>116432</v>
      </c>
      <c r="F149" s="148">
        <v>108323</v>
      </c>
      <c r="G149" s="166">
        <v>107.5</v>
      </c>
      <c r="H149" s="148">
        <v>2185152</v>
      </c>
      <c r="I149" s="148">
        <v>1758516</v>
      </c>
      <c r="J149" s="166">
        <v>124.3</v>
      </c>
      <c r="K149" s="148">
        <v>847458</v>
      </c>
      <c r="L149" s="148">
        <v>661177</v>
      </c>
      <c r="M149" s="166">
        <v>128.19999999999999</v>
      </c>
      <c r="N149" s="267">
        <v>3149042</v>
      </c>
      <c r="O149" s="267">
        <v>2528016</v>
      </c>
      <c r="P149" s="266">
        <v>124.6</v>
      </c>
      <c r="Q149" s="237"/>
      <c r="R149" s="237"/>
      <c r="S149" s="233"/>
      <c r="T149" s="237"/>
      <c r="U149" s="237"/>
      <c r="V149" s="233"/>
      <c r="W149" s="237"/>
      <c r="X149" s="237"/>
      <c r="Y149" s="233"/>
      <c r="Z149" s="237"/>
      <c r="AA149" s="237"/>
      <c r="AB149" s="233"/>
      <c r="AC149" s="237"/>
      <c r="AD149" s="237"/>
      <c r="AE149" s="233"/>
      <c r="AF149" s="23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</row>
    <row r="150" spans="1:47">
      <c r="A150" s="186" t="s">
        <v>69</v>
      </c>
      <c r="B150" s="265">
        <v>321058</v>
      </c>
      <c r="C150" s="265">
        <v>326038</v>
      </c>
      <c r="D150" s="266">
        <v>98.5</v>
      </c>
      <c r="E150" s="148">
        <v>27022</v>
      </c>
      <c r="F150" s="148">
        <v>33179</v>
      </c>
      <c r="G150" s="166">
        <v>81.400000000000006</v>
      </c>
      <c r="H150" s="148">
        <v>294036</v>
      </c>
      <c r="I150" s="148">
        <v>292859</v>
      </c>
      <c r="J150" s="166">
        <v>100.4</v>
      </c>
      <c r="K150" s="148">
        <v>252149</v>
      </c>
      <c r="L150" s="148">
        <v>237114</v>
      </c>
      <c r="M150" s="166">
        <v>106.3</v>
      </c>
      <c r="N150" s="267">
        <v>573207</v>
      </c>
      <c r="O150" s="267">
        <v>563152</v>
      </c>
      <c r="P150" s="266">
        <v>101.8</v>
      </c>
      <c r="Q150" s="237"/>
      <c r="R150" s="237"/>
      <c r="S150" s="233"/>
      <c r="T150" s="237"/>
      <c r="U150" s="237"/>
      <c r="V150" s="233"/>
      <c r="W150" s="237"/>
      <c r="X150" s="237"/>
      <c r="Y150" s="233"/>
      <c r="Z150" s="237"/>
      <c r="AA150" s="237"/>
      <c r="AB150" s="233"/>
      <c r="AC150" s="237"/>
      <c r="AD150" s="237"/>
      <c r="AE150" s="233"/>
      <c r="AF150" s="23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</row>
    <row r="151" spans="1:47">
      <c r="A151" s="186" t="s">
        <v>70</v>
      </c>
      <c r="B151" s="265">
        <v>993533</v>
      </c>
      <c r="C151" s="265">
        <v>860766</v>
      </c>
      <c r="D151" s="266">
        <v>115.4</v>
      </c>
      <c r="E151" s="148">
        <v>121444</v>
      </c>
      <c r="F151" s="148">
        <v>107403</v>
      </c>
      <c r="G151" s="166">
        <v>113.1</v>
      </c>
      <c r="H151" s="148">
        <v>872089</v>
      </c>
      <c r="I151" s="148">
        <v>753363</v>
      </c>
      <c r="J151" s="166">
        <v>115.8</v>
      </c>
      <c r="K151" s="148">
        <v>662837</v>
      </c>
      <c r="L151" s="148">
        <v>581075</v>
      </c>
      <c r="M151" s="166">
        <v>114.1</v>
      </c>
      <c r="N151" s="267">
        <v>1656370</v>
      </c>
      <c r="O151" s="267">
        <v>1441841</v>
      </c>
      <c r="P151" s="266">
        <v>114.9</v>
      </c>
      <c r="Q151" s="237"/>
      <c r="R151" s="237"/>
      <c r="S151" s="233"/>
      <c r="T151" s="237"/>
      <c r="U151" s="237"/>
      <c r="V151" s="233"/>
      <c r="W151" s="237"/>
      <c r="X151" s="237"/>
      <c r="Y151" s="233"/>
      <c r="Z151" s="237"/>
      <c r="AA151" s="237"/>
      <c r="AB151" s="233"/>
      <c r="AC151" s="237"/>
      <c r="AD151" s="237"/>
      <c r="AE151" s="233"/>
      <c r="AF151" s="23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</row>
    <row r="152" spans="1:47">
      <c r="A152" s="186" t="s">
        <v>71</v>
      </c>
      <c r="B152" s="265">
        <v>2220418</v>
      </c>
      <c r="C152" s="265">
        <v>2041217</v>
      </c>
      <c r="D152" s="266">
        <v>108.8</v>
      </c>
      <c r="E152" s="148">
        <v>61395</v>
      </c>
      <c r="F152" s="148">
        <v>79568</v>
      </c>
      <c r="G152" s="166">
        <v>77.2</v>
      </c>
      <c r="H152" s="148">
        <v>2159023</v>
      </c>
      <c r="I152" s="148">
        <v>1961649</v>
      </c>
      <c r="J152" s="166">
        <v>110.1</v>
      </c>
      <c r="K152" s="148">
        <v>1304229</v>
      </c>
      <c r="L152" s="148">
        <v>1264199</v>
      </c>
      <c r="M152" s="166">
        <v>103.2</v>
      </c>
      <c r="N152" s="267">
        <v>3524647</v>
      </c>
      <c r="O152" s="267">
        <v>3305416</v>
      </c>
      <c r="P152" s="266">
        <v>106.6</v>
      </c>
      <c r="Q152" s="237"/>
      <c r="R152" s="237"/>
      <c r="S152" s="233"/>
      <c r="T152" s="237"/>
      <c r="U152" s="237"/>
      <c r="V152" s="233"/>
      <c r="W152" s="237"/>
      <c r="X152" s="237"/>
      <c r="Y152" s="233"/>
      <c r="Z152" s="237"/>
      <c r="AA152" s="237"/>
      <c r="AB152" s="233"/>
      <c r="AC152" s="237"/>
      <c r="AD152" s="237"/>
      <c r="AE152" s="233"/>
      <c r="AF152" s="23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</row>
    <row r="153" spans="1:47">
      <c r="A153" s="186" t="s">
        <v>72</v>
      </c>
      <c r="B153" s="265">
        <v>1044711</v>
      </c>
      <c r="C153" s="265">
        <v>985418</v>
      </c>
      <c r="D153" s="266">
        <v>106</v>
      </c>
      <c r="E153" s="148">
        <v>114327</v>
      </c>
      <c r="F153" s="148">
        <v>126825</v>
      </c>
      <c r="G153" s="166">
        <v>90.1</v>
      </c>
      <c r="H153" s="148">
        <v>930384</v>
      </c>
      <c r="I153" s="148">
        <v>858593</v>
      </c>
      <c r="J153" s="166">
        <v>108.4</v>
      </c>
      <c r="K153" s="148">
        <v>720535</v>
      </c>
      <c r="L153" s="148">
        <v>713651</v>
      </c>
      <c r="M153" s="166">
        <v>101</v>
      </c>
      <c r="N153" s="267">
        <v>1765246</v>
      </c>
      <c r="O153" s="267">
        <v>1699069</v>
      </c>
      <c r="P153" s="266">
        <v>103.9</v>
      </c>
      <c r="Q153" s="237"/>
      <c r="R153" s="237"/>
      <c r="S153" s="233"/>
      <c r="T153" s="237"/>
      <c r="U153" s="237"/>
      <c r="V153" s="233"/>
      <c r="W153" s="237"/>
      <c r="X153" s="237"/>
      <c r="Y153" s="233"/>
      <c r="Z153" s="237"/>
      <c r="AA153" s="237"/>
      <c r="AB153" s="233"/>
      <c r="AC153" s="237"/>
      <c r="AD153" s="237"/>
      <c r="AE153" s="233"/>
      <c r="AF153" s="23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</row>
    <row r="154" spans="1:47">
      <c r="A154" s="186" t="s">
        <v>73</v>
      </c>
      <c r="B154" s="265">
        <v>553907</v>
      </c>
      <c r="C154" s="265">
        <v>469175</v>
      </c>
      <c r="D154" s="266">
        <v>118.1</v>
      </c>
      <c r="E154" s="148">
        <v>61727</v>
      </c>
      <c r="F154" s="148">
        <v>56881</v>
      </c>
      <c r="G154" s="166">
        <v>108.5</v>
      </c>
      <c r="H154" s="148">
        <v>492180</v>
      </c>
      <c r="I154" s="148">
        <v>412294</v>
      </c>
      <c r="J154" s="166">
        <v>119.4</v>
      </c>
      <c r="K154" s="148">
        <v>254200</v>
      </c>
      <c r="L154" s="148">
        <v>202620</v>
      </c>
      <c r="M154" s="166">
        <v>125.5</v>
      </c>
      <c r="N154" s="267">
        <v>808107</v>
      </c>
      <c r="O154" s="267">
        <v>671795</v>
      </c>
      <c r="P154" s="266">
        <v>120.3</v>
      </c>
      <c r="Q154" s="237"/>
      <c r="R154" s="237"/>
      <c r="S154" s="233"/>
      <c r="T154" s="237"/>
      <c r="U154" s="237"/>
      <c r="V154" s="233"/>
      <c r="W154" s="237"/>
      <c r="X154" s="237"/>
      <c r="Y154" s="233"/>
      <c r="Z154" s="237"/>
      <c r="AA154" s="237"/>
      <c r="AB154" s="233"/>
      <c r="AC154" s="237"/>
      <c r="AD154" s="237"/>
      <c r="AE154" s="233"/>
      <c r="AF154" s="23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</row>
    <row r="155" spans="1:47">
      <c r="A155" s="186" t="s">
        <v>74</v>
      </c>
      <c r="B155" s="265">
        <v>205441</v>
      </c>
      <c r="C155" s="265">
        <v>193004</v>
      </c>
      <c r="D155" s="266">
        <v>106.4</v>
      </c>
      <c r="E155" s="148">
        <v>29731</v>
      </c>
      <c r="F155" s="148">
        <v>34205</v>
      </c>
      <c r="G155" s="166">
        <v>86.9</v>
      </c>
      <c r="H155" s="148">
        <v>175710</v>
      </c>
      <c r="I155" s="148">
        <v>158799</v>
      </c>
      <c r="J155" s="166">
        <v>110.6</v>
      </c>
      <c r="K155" s="148">
        <v>278975</v>
      </c>
      <c r="L155" s="148">
        <v>271090</v>
      </c>
      <c r="M155" s="166">
        <v>102.9</v>
      </c>
      <c r="N155" s="267">
        <v>484416</v>
      </c>
      <c r="O155" s="267">
        <v>464094</v>
      </c>
      <c r="P155" s="266">
        <v>104.4</v>
      </c>
      <c r="Q155" s="237"/>
      <c r="R155" s="237"/>
      <c r="S155" s="233"/>
      <c r="T155" s="237"/>
      <c r="U155" s="237"/>
      <c r="V155" s="233"/>
      <c r="W155" s="237"/>
      <c r="X155" s="237"/>
      <c r="Y155" s="233"/>
      <c r="Z155" s="237"/>
      <c r="AA155" s="237"/>
      <c r="AB155" s="233"/>
      <c r="AC155" s="237"/>
      <c r="AD155" s="237"/>
      <c r="AE155" s="233"/>
      <c r="AF155" s="23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</row>
    <row r="156" spans="1:47">
      <c r="A156" s="186" t="s">
        <v>75</v>
      </c>
      <c r="B156" s="265">
        <v>486784</v>
      </c>
      <c r="C156" s="265">
        <v>456184</v>
      </c>
      <c r="D156" s="266">
        <v>106.7</v>
      </c>
      <c r="E156" s="148">
        <v>25104</v>
      </c>
      <c r="F156" s="148">
        <v>28877</v>
      </c>
      <c r="G156" s="166">
        <v>86.9</v>
      </c>
      <c r="H156" s="148">
        <v>461680</v>
      </c>
      <c r="I156" s="148">
        <v>427307</v>
      </c>
      <c r="J156" s="166">
        <v>108</v>
      </c>
      <c r="K156" s="148">
        <v>226121</v>
      </c>
      <c r="L156" s="148">
        <v>205666</v>
      </c>
      <c r="M156" s="166">
        <v>109.9</v>
      </c>
      <c r="N156" s="267">
        <v>712905</v>
      </c>
      <c r="O156" s="267">
        <v>661850</v>
      </c>
      <c r="P156" s="266">
        <v>107.7</v>
      </c>
      <c r="Q156" s="237"/>
      <c r="R156" s="237"/>
      <c r="S156" s="233"/>
      <c r="T156" s="237"/>
      <c r="U156" s="237"/>
      <c r="V156" s="233"/>
      <c r="W156" s="237"/>
      <c r="X156" s="237"/>
      <c r="Y156" s="233"/>
      <c r="Z156" s="237"/>
      <c r="AA156" s="237"/>
      <c r="AB156" s="233"/>
      <c r="AC156" s="237"/>
      <c r="AD156" s="237"/>
      <c r="AE156" s="233"/>
      <c r="AF156" s="23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</row>
    <row r="157" spans="1:47">
      <c r="A157" s="186" t="s">
        <v>76</v>
      </c>
      <c r="B157" s="265">
        <v>201723</v>
      </c>
      <c r="C157" s="265">
        <v>170700</v>
      </c>
      <c r="D157" s="266">
        <v>118.2</v>
      </c>
      <c r="E157" s="148">
        <v>8825</v>
      </c>
      <c r="F157" s="148">
        <v>6758</v>
      </c>
      <c r="G157" s="166">
        <v>130.6</v>
      </c>
      <c r="H157" s="148">
        <v>192898</v>
      </c>
      <c r="I157" s="148">
        <v>163942</v>
      </c>
      <c r="J157" s="166">
        <v>117.7</v>
      </c>
      <c r="K157" s="148">
        <v>151247</v>
      </c>
      <c r="L157" s="148">
        <v>173856</v>
      </c>
      <c r="M157" s="166">
        <v>87</v>
      </c>
      <c r="N157" s="267">
        <v>352970</v>
      </c>
      <c r="O157" s="267">
        <v>344556</v>
      </c>
      <c r="P157" s="266">
        <v>102.4</v>
      </c>
      <c r="Q157" s="237"/>
      <c r="R157" s="237"/>
      <c r="S157" s="233"/>
      <c r="T157" s="237"/>
      <c r="U157" s="237"/>
      <c r="V157" s="233"/>
      <c r="W157" s="237"/>
      <c r="X157" s="237"/>
      <c r="Y157" s="233"/>
      <c r="Z157" s="237"/>
      <c r="AA157" s="237"/>
      <c r="AB157" s="233"/>
      <c r="AC157" s="237"/>
      <c r="AD157" s="237"/>
      <c r="AE157" s="233"/>
      <c r="AF157" s="23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</row>
    <row r="158" spans="1:47">
      <c r="A158" s="186" t="s">
        <v>77</v>
      </c>
      <c r="B158" s="265">
        <v>390114</v>
      </c>
      <c r="C158" s="265">
        <v>312778</v>
      </c>
      <c r="D158" s="266">
        <v>124.7</v>
      </c>
      <c r="E158" s="148">
        <v>38771</v>
      </c>
      <c r="F158" s="148">
        <v>35862</v>
      </c>
      <c r="G158" s="166">
        <v>108.1</v>
      </c>
      <c r="H158" s="148">
        <v>351343</v>
      </c>
      <c r="I158" s="148">
        <v>276916</v>
      </c>
      <c r="J158" s="166">
        <v>126.9</v>
      </c>
      <c r="K158" s="148">
        <v>391065</v>
      </c>
      <c r="L158" s="148">
        <v>318725</v>
      </c>
      <c r="M158" s="166">
        <v>122.7</v>
      </c>
      <c r="N158" s="267">
        <v>781179</v>
      </c>
      <c r="O158" s="267">
        <v>631503</v>
      </c>
      <c r="P158" s="266">
        <v>123.7</v>
      </c>
      <c r="Q158" s="237"/>
      <c r="R158" s="237"/>
      <c r="S158" s="233"/>
      <c r="T158" s="237"/>
      <c r="U158" s="237"/>
      <c r="V158" s="233"/>
      <c r="W158" s="237"/>
      <c r="X158" s="237"/>
      <c r="Y158" s="233"/>
      <c r="Z158" s="237"/>
      <c r="AA158" s="237"/>
      <c r="AB158" s="233"/>
      <c r="AC158" s="237"/>
      <c r="AD158" s="237"/>
      <c r="AE158" s="233"/>
      <c r="AF158" s="23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</row>
    <row r="159" spans="1:47">
      <c r="A159" s="186" t="s">
        <v>78</v>
      </c>
      <c r="B159" s="265">
        <v>130196</v>
      </c>
      <c r="C159" s="265">
        <v>122435</v>
      </c>
      <c r="D159" s="266">
        <v>106.3</v>
      </c>
      <c r="E159" s="148">
        <v>44189</v>
      </c>
      <c r="F159" s="148">
        <v>39625</v>
      </c>
      <c r="G159" s="166">
        <v>111.5</v>
      </c>
      <c r="H159" s="148">
        <v>86007</v>
      </c>
      <c r="I159" s="148">
        <v>82810</v>
      </c>
      <c r="J159" s="166">
        <v>103.9</v>
      </c>
      <c r="K159" s="148">
        <v>426819</v>
      </c>
      <c r="L159" s="148">
        <v>398721</v>
      </c>
      <c r="M159" s="166">
        <v>107</v>
      </c>
      <c r="N159" s="267">
        <v>557015</v>
      </c>
      <c r="O159" s="267">
        <v>521156</v>
      </c>
      <c r="P159" s="266">
        <v>106.9</v>
      </c>
      <c r="Q159" s="237"/>
      <c r="R159" s="237"/>
      <c r="S159" s="233"/>
      <c r="T159" s="237"/>
      <c r="U159" s="237"/>
      <c r="V159" s="233"/>
      <c r="W159" s="237"/>
      <c r="X159" s="237"/>
      <c r="Y159" s="233"/>
      <c r="Z159" s="237"/>
      <c r="AA159" s="237"/>
      <c r="AB159" s="233"/>
      <c r="AC159" s="237"/>
      <c r="AD159" s="237"/>
      <c r="AE159" s="233"/>
      <c r="AF159" s="23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</row>
    <row r="160" spans="1:47">
      <c r="A160" s="186" t="s">
        <v>79</v>
      </c>
      <c r="B160" s="265">
        <v>2890759</v>
      </c>
      <c r="C160" s="265">
        <v>2778313</v>
      </c>
      <c r="D160" s="266">
        <v>104</v>
      </c>
      <c r="E160" s="148">
        <v>506663</v>
      </c>
      <c r="F160" s="148">
        <v>506586</v>
      </c>
      <c r="G160" s="166">
        <v>100</v>
      </c>
      <c r="H160" s="148">
        <v>2384096</v>
      </c>
      <c r="I160" s="148">
        <v>2271727</v>
      </c>
      <c r="J160" s="166">
        <v>104.9</v>
      </c>
      <c r="K160" s="148">
        <v>2230328</v>
      </c>
      <c r="L160" s="148">
        <v>2326280</v>
      </c>
      <c r="M160" s="166">
        <v>95.9</v>
      </c>
      <c r="N160" s="267">
        <v>5121087</v>
      </c>
      <c r="O160" s="267">
        <v>5104593</v>
      </c>
      <c r="P160" s="266">
        <v>100.3</v>
      </c>
      <c r="Q160" s="237"/>
      <c r="R160" s="237"/>
      <c r="S160" s="233"/>
      <c r="T160" s="237"/>
      <c r="U160" s="237"/>
      <c r="V160" s="233"/>
      <c r="W160" s="237"/>
      <c r="X160" s="237"/>
      <c r="Y160" s="233"/>
      <c r="Z160" s="237"/>
      <c r="AA160" s="237"/>
      <c r="AB160" s="233"/>
      <c r="AC160" s="237"/>
      <c r="AD160" s="237"/>
      <c r="AE160" s="233"/>
      <c r="AF160" s="23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</row>
    <row r="161" spans="1:47">
      <c r="A161" s="180" t="s">
        <v>80</v>
      </c>
      <c r="B161" s="265">
        <v>197164</v>
      </c>
      <c r="C161" s="265">
        <v>246472</v>
      </c>
      <c r="D161" s="266">
        <v>80</v>
      </c>
      <c r="E161" s="148">
        <v>5622</v>
      </c>
      <c r="F161" s="148">
        <v>13890</v>
      </c>
      <c r="G161" s="166">
        <v>40.5</v>
      </c>
      <c r="H161" s="148">
        <v>191542</v>
      </c>
      <c r="I161" s="148">
        <v>232582</v>
      </c>
      <c r="J161" s="166">
        <v>82.4</v>
      </c>
      <c r="K161" s="148">
        <v>52267</v>
      </c>
      <c r="L161" s="148">
        <v>56070</v>
      </c>
      <c r="M161" s="166">
        <v>93.2</v>
      </c>
      <c r="N161" s="267">
        <v>249431</v>
      </c>
      <c r="O161" s="267">
        <v>302542</v>
      </c>
      <c r="P161" s="266">
        <v>82.4</v>
      </c>
      <c r="Q161" s="237"/>
      <c r="R161" s="237"/>
      <c r="S161" s="233"/>
      <c r="T161" s="237"/>
      <c r="U161" s="237"/>
      <c r="V161" s="233"/>
      <c r="W161" s="237"/>
      <c r="X161" s="237"/>
      <c r="Y161" s="233"/>
      <c r="Z161" s="237"/>
      <c r="AA161" s="237"/>
      <c r="AB161" s="233"/>
      <c r="AC161" s="237"/>
      <c r="AD161" s="237"/>
      <c r="AE161" s="233"/>
      <c r="AF161" s="23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</row>
    <row r="162" spans="1:47">
      <c r="A162" s="186" t="s">
        <v>81</v>
      </c>
      <c r="B162" s="265">
        <v>305373</v>
      </c>
      <c r="C162" s="265">
        <v>277660</v>
      </c>
      <c r="D162" s="266">
        <v>110</v>
      </c>
      <c r="E162" s="148">
        <v>18824</v>
      </c>
      <c r="F162" s="148">
        <v>14431</v>
      </c>
      <c r="G162" s="166">
        <v>130.4</v>
      </c>
      <c r="H162" s="148">
        <v>286549</v>
      </c>
      <c r="I162" s="148">
        <v>263229</v>
      </c>
      <c r="J162" s="166">
        <v>108.9</v>
      </c>
      <c r="K162" s="148">
        <v>338401</v>
      </c>
      <c r="L162" s="148">
        <v>328975</v>
      </c>
      <c r="M162" s="166">
        <v>102.9</v>
      </c>
      <c r="N162" s="267">
        <v>643774</v>
      </c>
      <c r="O162" s="267">
        <v>606635</v>
      </c>
      <c r="P162" s="266">
        <v>106.1</v>
      </c>
      <c r="Q162" s="237"/>
      <c r="R162" s="237"/>
      <c r="S162" s="233"/>
      <c r="T162" s="237"/>
      <c r="U162" s="237"/>
      <c r="V162" s="233"/>
      <c r="W162" s="237"/>
      <c r="X162" s="237"/>
      <c r="Y162" s="233"/>
      <c r="Z162" s="237"/>
      <c r="AA162" s="237"/>
      <c r="AB162" s="233"/>
      <c r="AC162" s="237"/>
      <c r="AD162" s="237"/>
      <c r="AE162" s="233"/>
      <c r="AF162" s="23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</row>
    <row r="163" spans="1:47">
      <c r="A163" s="186" t="s">
        <v>82</v>
      </c>
      <c r="B163" s="265">
        <v>918</v>
      </c>
      <c r="C163" s="265">
        <v>935</v>
      </c>
      <c r="D163" s="266">
        <v>98.2</v>
      </c>
      <c r="E163" s="167">
        <v>918</v>
      </c>
      <c r="F163" s="167">
        <v>935</v>
      </c>
      <c r="G163" s="166">
        <v>98.2</v>
      </c>
      <c r="H163" s="148" t="s">
        <v>176</v>
      </c>
      <c r="I163" s="148" t="s">
        <v>176</v>
      </c>
      <c r="J163" s="166" t="s">
        <v>176</v>
      </c>
      <c r="K163" s="148">
        <v>553</v>
      </c>
      <c r="L163" s="148">
        <v>446</v>
      </c>
      <c r="M163" s="166">
        <v>124</v>
      </c>
      <c r="N163" s="267">
        <v>1471</v>
      </c>
      <c r="O163" s="267">
        <v>1381</v>
      </c>
      <c r="P163" s="266">
        <v>106.5</v>
      </c>
      <c r="Q163" s="237"/>
      <c r="R163" s="237"/>
      <c r="S163" s="233"/>
      <c r="T163" s="237"/>
      <c r="U163" s="237"/>
      <c r="V163" s="233"/>
      <c r="W163" s="234"/>
      <c r="X163" s="234"/>
      <c r="Y163" s="234"/>
      <c r="Z163" s="237"/>
      <c r="AA163" s="237"/>
      <c r="AB163" s="233"/>
      <c r="AC163" s="237"/>
      <c r="AD163" s="237"/>
      <c r="AE163" s="233"/>
      <c r="AF163" s="233"/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</row>
    <row r="164" spans="1:47">
      <c r="A164" s="186" t="s">
        <v>83</v>
      </c>
      <c r="B164" s="265" t="s">
        <v>176</v>
      </c>
      <c r="C164" s="265" t="s">
        <v>176</v>
      </c>
      <c r="D164" s="266" t="s">
        <v>176</v>
      </c>
      <c r="E164" s="167" t="s">
        <v>176</v>
      </c>
      <c r="F164" s="148" t="s">
        <v>176</v>
      </c>
      <c r="G164" s="166" t="s">
        <v>176</v>
      </c>
      <c r="H164" s="167" t="s">
        <v>176</v>
      </c>
      <c r="I164" s="244" t="s">
        <v>176</v>
      </c>
      <c r="J164" s="166" t="s">
        <v>176</v>
      </c>
      <c r="K164" s="148">
        <v>809</v>
      </c>
      <c r="L164" s="148">
        <v>662</v>
      </c>
      <c r="M164" s="166">
        <v>122.2</v>
      </c>
      <c r="N164" s="267">
        <v>809</v>
      </c>
      <c r="O164" s="267">
        <v>662</v>
      </c>
      <c r="P164" s="266">
        <v>122.2</v>
      </c>
      <c r="Q164" s="234"/>
      <c r="R164" s="234"/>
      <c r="S164" s="234"/>
      <c r="T164" s="234"/>
      <c r="U164" s="234"/>
      <c r="V164" s="234"/>
      <c r="W164" s="234"/>
      <c r="X164" s="234"/>
      <c r="Y164" s="234"/>
      <c r="Z164" s="237"/>
      <c r="AA164" s="237"/>
      <c r="AB164" s="233"/>
      <c r="AC164" s="237"/>
      <c r="AD164" s="237"/>
      <c r="AE164" s="233"/>
      <c r="AF164" s="23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</row>
    <row r="165" spans="1:47">
      <c r="A165" s="187" t="s">
        <v>84</v>
      </c>
      <c r="B165" s="272">
        <v>7925</v>
      </c>
      <c r="C165" s="272">
        <v>9289</v>
      </c>
      <c r="D165" s="273">
        <v>85.3</v>
      </c>
      <c r="E165" s="149">
        <v>1777</v>
      </c>
      <c r="F165" s="149">
        <v>2893</v>
      </c>
      <c r="G165" s="169">
        <v>61.4</v>
      </c>
      <c r="H165" s="149">
        <v>6148</v>
      </c>
      <c r="I165" s="149">
        <v>6396</v>
      </c>
      <c r="J165" s="169">
        <v>96.1</v>
      </c>
      <c r="K165" s="149">
        <v>89141</v>
      </c>
      <c r="L165" s="149">
        <v>87719</v>
      </c>
      <c r="M165" s="169">
        <v>101.6</v>
      </c>
      <c r="N165" s="274">
        <v>97066</v>
      </c>
      <c r="O165" s="274">
        <v>97008</v>
      </c>
      <c r="P165" s="273">
        <v>100.1</v>
      </c>
      <c r="Q165" s="237"/>
      <c r="R165" s="237"/>
      <c r="S165" s="233"/>
      <c r="T165" s="237"/>
      <c r="U165" s="237"/>
      <c r="V165" s="233"/>
      <c r="W165" s="237"/>
      <c r="X165" s="237"/>
      <c r="Y165" s="233"/>
      <c r="Z165" s="237"/>
      <c r="AA165" s="237"/>
      <c r="AB165" s="233"/>
      <c r="AC165" s="237"/>
      <c r="AD165" s="237"/>
      <c r="AE165" s="233"/>
      <c r="AF165" s="233"/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  <c r="AU165" s="153"/>
    </row>
    <row r="166" spans="1:47" s="179" customFormat="1">
      <c r="B166" s="113"/>
      <c r="C166" s="113"/>
      <c r="D166" s="113"/>
      <c r="E166" s="114"/>
      <c r="F166" s="113"/>
      <c r="G166" s="113"/>
      <c r="H166" s="113"/>
      <c r="I166" s="113"/>
      <c r="J166" s="113"/>
      <c r="K166" s="113"/>
      <c r="L166" s="180"/>
      <c r="M166" s="180"/>
      <c r="N166" s="180"/>
      <c r="Q166" s="181"/>
      <c r="R166" s="170"/>
      <c r="S166" s="170"/>
      <c r="T166" s="170"/>
      <c r="U166" s="170"/>
    </row>
    <row r="167" spans="1:47">
      <c r="R167" s="189"/>
      <c r="S167" s="189"/>
      <c r="T167" s="189"/>
      <c r="U167" s="189"/>
    </row>
    <row r="168" spans="1:47" ht="28.5" customHeight="1">
      <c r="A168" s="428" t="s">
        <v>155</v>
      </c>
      <c r="B168" s="428"/>
      <c r="C168" s="428"/>
      <c r="D168" s="428"/>
      <c r="E168" s="428"/>
      <c r="F168" s="428"/>
      <c r="G168" s="428"/>
      <c r="H168" s="428"/>
      <c r="I168" s="428"/>
      <c r="J168" s="428"/>
      <c r="K168" s="428"/>
      <c r="L168" s="428"/>
      <c r="M168" s="428"/>
      <c r="N168" s="428"/>
      <c r="O168" s="428"/>
      <c r="P168" s="428"/>
      <c r="R168" s="189"/>
      <c r="S168" s="189"/>
      <c r="T168" s="189"/>
      <c r="U168" s="189"/>
    </row>
    <row r="169" spans="1:47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P169" s="116" t="s">
        <v>102</v>
      </c>
    </row>
    <row r="170" spans="1:47" ht="15.75" customHeight="1">
      <c r="A170" s="399"/>
      <c r="B170" s="389" t="s">
        <v>113</v>
      </c>
      <c r="C170" s="389"/>
      <c r="D170" s="389"/>
      <c r="E170" s="390" t="s">
        <v>59</v>
      </c>
      <c r="F170" s="391"/>
      <c r="G170" s="391"/>
      <c r="H170" s="391"/>
      <c r="I170" s="391"/>
      <c r="J170" s="391"/>
      <c r="K170" s="393" t="s">
        <v>123</v>
      </c>
      <c r="L170" s="394"/>
      <c r="M170" s="395"/>
      <c r="N170" s="389" t="s">
        <v>60</v>
      </c>
      <c r="O170" s="389"/>
      <c r="P170" s="390"/>
      <c r="Q170" s="109"/>
    </row>
    <row r="171" spans="1:47" ht="37.5" customHeight="1">
      <c r="A171" s="399"/>
      <c r="B171" s="389"/>
      <c r="C171" s="389"/>
      <c r="D171" s="389"/>
      <c r="E171" s="389" t="s">
        <v>58</v>
      </c>
      <c r="F171" s="389"/>
      <c r="G171" s="389"/>
      <c r="H171" s="389" t="s">
        <v>57</v>
      </c>
      <c r="I171" s="389"/>
      <c r="J171" s="389"/>
      <c r="K171" s="396"/>
      <c r="L171" s="397"/>
      <c r="M171" s="398"/>
      <c r="N171" s="389"/>
      <c r="O171" s="389"/>
      <c r="P171" s="390"/>
      <c r="Q171" s="109"/>
    </row>
    <row r="172" spans="1:47" ht="44.25" customHeight="1">
      <c r="A172" s="399"/>
      <c r="B172" s="259" t="s">
        <v>144</v>
      </c>
      <c r="C172" s="259" t="s">
        <v>112</v>
      </c>
      <c r="D172" s="239" t="s">
        <v>145</v>
      </c>
      <c r="E172" s="259" t="s">
        <v>144</v>
      </c>
      <c r="F172" s="259" t="s">
        <v>112</v>
      </c>
      <c r="G172" s="239" t="s">
        <v>145</v>
      </c>
      <c r="H172" s="259" t="s">
        <v>144</v>
      </c>
      <c r="I172" s="259" t="s">
        <v>112</v>
      </c>
      <c r="J172" s="239" t="s">
        <v>145</v>
      </c>
      <c r="K172" s="259" t="s">
        <v>144</v>
      </c>
      <c r="L172" s="259" t="s">
        <v>112</v>
      </c>
      <c r="M172" s="239" t="s">
        <v>145</v>
      </c>
      <c r="N172" s="259" t="s">
        <v>144</v>
      </c>
      <c r="O172" s="259" t="s">
        <v>112</v>
      </c>
      <c r="P172" s="263" t="s">
        <v>145</v>
      </c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</row>
    <row r="173" spans="1:47">
      <c r="A173" s="51" t="s">
        <v>64</v>
      </c>
      <c r="B173" s="148">
        <v>804526</v>
      </c>
      <c r="C173" s="148">
        <v>856684</v>
      </c>
      <c r="D173" s="166">
        <v>93.9</v>
      </c>
      <c r="E173" s="148">
        <v>29845</v>
      </c>
      <c r="F173" s="148">
        <v>28026</v>
      </c>
      <c r="G173" s="166">
        <v>106.5</v>
      </c>
      <c r="H173" s="148">
        <v>774681</v>
      </c>
      <c r="I173" s="148">
        <v>828658</v>
      </c>
      <c r="J173" s="166">
        <v>93.5</v>
      </c>
      <c r="K173" s="148">
        <v>1493525</v>
      </c>
      <c r="L173" s="148">
        <v>1482821</v>
      </c>
      <c r="M173" s="166">
        <v>100.7</v>
      </c>
      <c r="N173" s="148">
        <v>2298051</v>
      </c>
      <c r="O173" s="148">
        <v>2339505</v>
      </c>
      <c r="P173" s="166">
        <v>98.2</v>
      </c>
      <c r="Q173" s="237"/>
      <c r="R173" s="237"/>
      <c r="S173" s="233"/>
      <c r="T173" s="237"/>
      <c r="U173" s="237"/>
      <c r="V173" s="233"/>
      <c r="W173" s="237"/>
      <c r="X173" s="237"/>
      <c r="Y173" s="233"/>
      <c r="Z173" s="237"/>
      <c r="AA173" s="237"/>
      <c r="AB173" s="233"/>
      <c r="AC173" s="237"/>
      <c r="AD173" s="237"/>
      <c r="AE173" s="233"/>
      <c r="AF173" s="233"/>
    </row>
    <row r="174" spans="1:47" s="107" customFormat="1">
      <c r="A174" s="180" t="s">
        <v>65</v>
      </c>
      <c r="B174" s="265">
        <v>74254</v>
      </c>
      <c r="C174" s="265">
        <v>63807</v>
      </c>
      <c r="D174" s="266">
        <v>116.4</v>
      </c>
      <c r="E174" s="265">
        <v>1389</v>
      </c>
      <c r="F174" s="265">
        <v>1348</v>
      </c>
      <c r="G174" s="266">
        <v>103</v>
      </c>
      <c r="H174" s="265">
        <v>72865</v>
      </c>
      <c r="I174" s="265">
        <v>62459</v>
      </c>
      <c r="J174" s="266">
        <v>116.7</v>
      </c>
      <c r="K174" s="265">
        <v>87753</v>
      </c>
      <c r="L174" s="265">
        <v>64159</v>
      </c>
      <c r="M174" s="266">
        <v>136.80000000000001</v>
      </c>
      <c r="N174" s="267">
        <v>162007</v>
      </c>
      <c r="O174" s="267">
        <v>127966</v>
      </c>
      <c r="P174" s="266">
        <v>126.6</v>
      </c>
      <c r="Q174" s="237"/>
      <c r="R174" s="237"/>
      <c r="S174" s="233"/>
      <c r="T174" s="237"/>
      <c r="U174" s="237"/>
      <c r="V174" s="233"/>
      <c r="W174" s="237"/>
      <c r="X174" s="237"/>
      <c r="Y174" s="233"/>
      <c r="Z174" s="237"/>
      <c r="AA174" s="237"/>
      <c r="AB174" s="233"/>
      <c r="AC174" s="237"/>
      <c r="AD174" s="237"/>
      <c r="AE174" s="233"/>
      <c r="AF174" s="233"/>
    </row>
    <row r="175" spans="1:47">
      <c r="A175" s="186" t="s">
        <v>66</v>
      </c>
      <c r="B175" s="265">
        <v>7841</v>
      </c>
      <c r="C175" s="265">
        <v>7795</v>
      </c>
      <c r="D175" s="266">
        <v>100.6</v>
      </c>
      <c r="E175" s="265">
        <v>1107</v>
      </c>
      <c r="F175" s="265">
        <v>834</v>
      </c>
      <c r="G175" s="266">
        <v>132.69999999999999</v>
      </c>
      <c r="H175" s="265">
        <v>6734</v>
      </c>
      <c r="I175" s="265">
        <v>6961</v>
      </c>
      <c r="J175" s="266">
        <v>96.7</v>
      </c>
      <c r="K175" s="265">
        <v>36730</v>
      </c>
      <c r="L175" s="265">
        <v>39278</v>
      </c>
      <c r="M175" s="266">
        <v>93.5</v>
      </c>
      <c r="N175" s="267">
        <v>44571</v>
      </c>
      <c r="O175" s="267">
        <v>47073</v>
      </c>
      <c r="P175" s="266">
        <v>94.7</v>
      </c>
      <c r="Q175" s="237"/>
      <c r="R175" s="237"/>
      <c r="S175" s="233"/>
      <c r="T175" s="237"/>
      <c r="U175" s="237"/>
      <c r="V175" s="233"/>
      <c r="W175" s="237"/>
      <c r="X175" s="237"/>
      <c r="Y175" s="233"/>
      <c r="Z175" s="237"/>
      <c r="AA175" s="237"/>
      <c r="AB175" s="233"/>
      <c r="AC175" s="237"/>
      <c r="AD175" s="237"/>
      <c r="AE175" s="233"/>
      <c r="AF175" s="233"/>
    </row>
    <row r="176" spans="1:47">
      <c r="A176" s="186" t="s">
        <v>67</v>
      </c>
      <c r="B176" s="265">
        <v>51282</v>
      </c>
      <c r="C176" s="265">
        <v>54820</v>
      </c>
      <c r="D176" s="266">
        <v>93.5</v>
      </c>
      <c r="E176" s="265">
        <v>1381</v>
      </c>
      <c r="F176" s="265">
        <v>1851</v>
      </c>
      <c r="G176" s="266">
        <v>74.599999999999994</v>
      </c>
      <c r="H176" s="265">
        <v>49901</v>
      </c>
      <c r="I176" s="265">
        <v>52969</v>
      </c>
      <c r="J176" s="266">
        <v>94.2</v>
      </c>
      <c r="K176" s="265">
        <v>117704</v>
      </c>
      <c r="L176" s="265">
        <v>111788</v>
      </c>
      <c r="M176" s="266">
        <v>105.3</v>
      </c>
      <c r="N176" s="267">
        <v>168986</v>
      </c>
      <c r="O176" s="267">
        <v>166608</v>
      </c>
      <c r="P176" s="266">
        <v>101.4</v>
      </c>
      <c r="Q176" s="237"/>
      <c r="R176" s="237"/>
      <c r="S176" s="233"/>
      <c r="T176" s="237"/>
      <c r="U176" s="237"/>
      <c r="V176" s="233"/>
      <c r="W176" s="237"/>
      <c r="X176" s="237"/>
      <c r="Y176" s="233"/>
      <c r="Z176" s="237"/>
      <c r="AA176" s="237"/>
      <c r="AB176" s="233"/>
      <c r="AC176" s="237"/>
      <c r="AD176" s="237"/>
      <c r="AE176" s="233"/>
      <c r="AF176" s="233"/>
    </row>
    <row r="177" spans="1:32" s="107" customFormat="1">
      <c r="A177" s="186" t="s">
        <v>68</v>
      </c>
      <c r="B177" s="265">
        <v>65504</v>
      </c>
      <c r="C177" s="265">
        <v>57375</v>
      </c>
      <c r="D177" s="266">
        <v>114.2</v>
      </c>
      <c r="E177" s="265">
        <v>2816</v>
      </c>
      <c r="F177" s="265">
        <v>3207</v>
      </c>
      <c r="G177" s="266">
        <v>87.8</v>
      </c>
      <c r="H177" s="265">
        <v>62688</v>
      </c>
      <c r="I177" s="265">
        <v>54168</v>
      </c>
      <c r="J177" s="266">
        <v>115.7</v>
      </c>
      <c r="K177" s="265">
        <v>108483</v>
      </c>
      <c r="L177" s="265">
        <v>78434</v>
      </c>
      <c r="M177" s="266">
        <v>138.30000000000001</v>
      </c>
      <c r="N177" s="267">
        <v>173987</v>
      </c>
      <c r="O177" s="267">
        <v>135809</v>
      </c>
      <c r="P177" s="266">
        <v>128.1</v>
      </c>
      <c r="Q177" s="237"/>
      <c r="R177" s="237"/>
      <c r="S177" s="233"/>
      <c r="T177" s="237"/>
      <c r="U177" s="237"/>
      <c r="V177" s="233"/>
      <c r="W177" s="237"/>
      <c r="X177" s="237"/>
      <c r="Y177" s="233"/>
      <c r="Z177" s="237"/>
      <c r="AA177" s="237"/>
      <c r="AB177" s="233"/>
      <c r="AC177" s="237"/>
      <c r="AD177" s="237"/>
      <c r="AE177" s="233"/>
      <c r="AF177" s="233"/>
    </row>
    <row r="178" spans="1:32">
      <c r="A178" s="186" t="s">
        <v>69</v>
      </c>
      <c r="B178" s="265">
        <v>50148</v>
      </c>
      <c r="C178" s="265">
        <v>53171</v>
      </c>
      <c r="D178" s="266">
        <v>94.3</v>
      </c>
      <c r="E178" s="265">
        <v>541</v>
      </c>
      <c r="F178" s="265">
        <v>433</v>
      </c>
      <c r="G178" s="266">
        <v>124.9</v>
      </c>
      <c r="H178" s="265">
        <v>49607</v>
      </c>
      <c r="I178" s="265">
        <v>52738</v>
      </c>
      <c r="J178" s="266">
        <v>94.1</v>
      </c>
      <c r="K178" s="265">
        <v>86346</v>
      </c>
      <c r="L178" s="265">
        <v>74616</v>
      </c>
      <c r="M178" s="266">
        <v>115.7</v>
      </c>
      <c r="N178" s="267">
        <v>136494</v>
      </c>
      <c r="O178" s="267">
        <v>127787</v>
      </c>
      <c r="P178" s="266">
        <v>106.8</v>
      </c>
      <c r="Q178" s="237"/>
      <c r="R178" s="237"/>
      <c r="S178" s="233"/>
      <c r="T178" s="237"/>
      <c r="U178" s="237"/>
      <c r="V178" s="233"/>
      <c r="W178" s="237"/>
      <c r="X178" s="237"/>
      <c r="Y178" s="233"/>
      <c r="Z178" s="237"/>
      <c r="AA178" s="237"/>
      <c r="AB178" s="233"/>
      <c r="AC178" s="237"/>
      <c r="AD178" s="237"/>
      <c r="AE178" s="233"/>
      <c r="AF178" s="233"/>
    </row>
    <row r="179" spans="1:32">
      <c r="A179" s="186" t="s">
        <v>70</v>
      </c>
      <c r="B179" s="265">
        <v>77686</v>
      </c>
      <c r="C179" s="265">
        <v>80928</v>
      </c>
      <c r="D179" s="266">
        <v>96</v>
      </c>
      <c r="E179" s="265">
        <v>1832</v>
      </c>
      <c r="F179" s="265">
        <v>1613</v>
      </c>
      <c r="G179" s="266">
        <v>113.6</v>
      </c>
      <c r="H179" s="265">
        <v>75854</v>
      </c>
      <c r="I179" s="265">
        <v>79315</v>
      </c>
      <c r="J179" s="266">
        <v>95.6</v>
      </c>
      <c r="K179" s="265">
        <v>162374</v>
      </c>
      <c r="L179" s="265">
        <v>153354</v>
      </c>
      <c r="M179" s="266">
        <v>105.9</v>
      </c>
      <c r="N179" s="267">
        <v>240060</v>
      </c>
      <c r="O179" s="267">
        <v>234282</v>
      </c>
      <c r="P179" s="266">
        <v>102.5</v>
      </c>
      <c r="Q179" s="237"/>
      <c r="R179" s="237"/>
      <c r="S179" s="233"/>
      <c r="T179" s="237"/>
      <c r="U179" s="237"/>
      <c r="V179" s="233"/>
      <c r="W179" s="237"/>
      <c r="X179" s="237"/>
      <c r="Y179" s="233"/>
      <c r="Z179" s="237"/>
      <c r="AA179" s="237"/>
      <c r="AB179" s="233"/>
      <c r="AC179" s="237"/>
      <c r="AD179" s="237"/>
      <c r="AE179" s="233"/>
      <c r="AF179" s="233"/>
    </row>
    <row r="180" spans="1:32">
      <c r="A180" s="186" t="s">
        <v>71</v>
      </c>
      <c r="B180" s="265">
        <v>40282</v>
      </c>
      <c r="C180" s="265">
        <v>44266</v>
      </c>
      <c r="D180" s="266">
        <v>91</v>
      </c>
      <c r="E180" s="265" t="s">
        <v>176</v>
      </c>
      <c r="F180" s="265">
        <v>127</v>
      </c>
      <c r="G180" s="266" t="s">
        <v>176</v>
      </c>
      <c r="H180" s="265">
        <v>40282</v>
      </c>
      <c r="I180" s="265">
        <v>44139</v>
      </c>
      <c r="J180" s="266">
        <v>91.3</v>
      </c>
      <c r="K180" s="265">
        <v>91766</v>
      </c>
      <c r="L180" s="265">
        <v>87741</v>
      </c>
      <c r="M180" s="266">
        <v>104.6</v>
      </c>
      <c r="N180" s="267">
        <v>132048</v>
      </c>
      <c r="O180" s="267">
        <v>132007</v>
      </c>
      <c r="P180" s="266">
        <v>100</v>
      </c>
      <c r="Q180" s="237"/>
      <c r="R180" s="237"/>
      <c r="S180" s="233"/>
      <c r="T180" s="234"/>
      <c r="U180" s="237"/>
      <c r="V180" s="234"/>
      <c r="W180" s="237"/>
      <c r="X180" s="237"/>
      <c r="Y180" s="233"/>
      <c r="Z180" s="237"/>
      <c r="AA180" s="237"/>
      <c r="AB180" s="233"/>
      <c r="AC180" s="237"/>
      <c r="AD180" s="237"/>
      <c r="AE180" s="233"/>
      <c r="AF180" s="233"/>
    </row>
    <row r="181" spans="1:32" s="107" customFormat="1">
      <c r="A181" s="186" t="s">
        <v>72</v>
      </c>
      <c r="B181" s="265">
        <v>89176</v>
      </c>
      <c r="C181" s="265">
        <v>111365</v>
      </c>
      <c r="D181" s="266">
        <v>80.099999999999994</v>
      </c>
      <c r="E181" s="265">
        <v>2454</v>
      </c>
      <c r="F181" s="265">
        <v>1849</v>
      </c>
      <c r="G181" s="266">
        <v>132.69999999999999</v>
      </c>
      <c r="H181" s="265">
        <v>86722</v>
      </c>
      <c r="I181" s="265">
        <v>109516</v>
      </c>
      <c r="J181" s="266">
        <v>79.2</v>
      </c>
      <c r="K181" s="265">
        <v>167373</v>
      </c>
      <c r="L181" s="265">
        <v>198411</v>
      </c>
      <c r="M181" s="266">
        <v>84.4</v>
      </c>
      <c r="N181" s="267">
        <v>256549</v>
      </c>
      <c r="O181" s="267">
        <v>309776</v>
      </c>
      <c r="P181" s="266">
        <v>82.8</v>
      </c>
      <c r="Q181" s="237"/>
      <c r="R181" s="237"/>
      <c r="S181" s="233"/>
      <c r="T181" s="237"/>
      <c r="U181" s="237"/>
      <c r="V181" s="233"/>
      <c r="W181" s="237"/>
      <c r="X181" s="237"/>
      <c r="Y181" s="233"/>
      <c r="Z181" s="237"/>
      <c r="AA181" s="237"/>
      <c r="AB181" s="233"/>
      <c r="AC181" s="237"/>
      <c r="AD181" s="237"/>
      <c r="AE181" s="233"/>
      <c r="AF181" s="233"/>
    </row>
    <row r="182" spans="1:32">
      <c r="A182" s="186" t="s">
        <v>73</v>
      </c>
      <c r="B182" s="265">
        <v>101551</v>
      </c>
      <c r="C182" s="265">
        <v>109783</v>
      </c>
      <c r="D182" s="266">
        <v>92.5</v>
      </c>
      <c r="E182" s="265">
        <v>1556</v>
      </c>
      <c r="F182" s="265">
        <v>1666</v>
      </c>
      <c r="G182" s="266">
        <v>93.4</v>
      </c>
      <c r="H182" s="265">
        <v>99995</v>
      </c>
      <c r="I182" s="265">
        <v>108117</v>
      </c>
      <c r="J182" s="266">
        <v>92.5</v>
      </c>
      <c r="K182" s="265">
        <v>83686</v>
      </c>
      <c r="L182" s="265">
        <v>85252</v>
      </c>
      <c r="M182" s="266">
        <v>98.2</v>
      </c>
      <c r="N182" s="267">
        <v>185237</v>
      </c>
      <c r="O182" s="267">
        <v>195035</v>
      </c>
      <c r="P182" s="266">
        <v>95</v>
      </c>
      <c r="Q182" s="237"/>
      <c r="R182" s="237"/>
      <c r="S182" s="233"/>
      <c r="T182" s="237"/>
      <c r="U182" s="237"/>
      <c r="V182" s="233"/>
      <c r="W182" s="237"/>
      <c r="X182" s="237"/>
      <c r="Y182" s="233"/>
      <c r="Z182" s="237"/>
      <c r="AA182" s="237"/>
      <c r="AB182" s="233"/>
      <c r="AC182" s="237"/>
      <c r="AD182" s="237"/>
      <c r="AE182" s="233"/>
      <c r="AF182" s="233"/>
    </row>
    <row r="183" spans="1:32">
      <c r="A183" s="186" t="s">
        <v>74</v>
      </c>
      <c r="B183" s="265">
        <v>18928</v>
      </c>
      <c r="C183" s="265">
        <v>18758</v>
      </c>
      <c r="D183" s="266">
        <v>100.9</v>
      </c>
      <c r="E183" s="265">
        <v>1282</v>
      </c>
      <c r="F183" s="265">
        <v>1169</v>
      </c>
      <c r="G183" s="266">
        <v>109.7</v>
      </c>
      <c r="H183" s="265">
        <v>17646</v>
      </c>
      <c r="I183" s="265">
        <v>17589</v>
      </c>
      <c r="J183" s="266">
        <v>100.3</v>
      </c>
      <c r="K183" s="265">
        <v>26214</v>
      </c>
      <c r="L183" s="265">
        <v>31468</v>
      </c>
      <c r="M183" s="266">
        <v>83.3</v>
      </c>
      <c r="N183" s="267">
        <v>45142</v>
      </c>
      <c r="O183" s="267">
        <v>50226</v>
      </c>
      <c r="P183" s="266">
        <v>89.9</v>
      </c>
      <c r="Q183" s="237"/>
      <c r="R183" s="237"/>
      <c r="S183" s="233"/>
      <c r="T183" s="237"/>
      <c r="U183" s="237"/>
      <c r="V183" s="233"/>
      <c r="W183" s="237"/>
      <c r="X183" s="237"/>
      <c r="Y183" s="233"/>
      <c r="Z183" s="237"/>
      <c r="AA183" s="237"/>
      <c r="AB183" s="233"/>
      <c r="AC183" s="237"/>
      <c r="AD183" s="237"/>
      <c r="AE183" s="233"/>
      <c r="AF183" s="233"/>
    </row>
    <row r="184" spans="1:32">
      <c r="A184" s="186" t="s">
        <v>75</v>
      </c>
      <c r="B184" s="265">
        <v>19608</v>
      </c>
      <c r="C184" s="265">
        <v>22237</v>
      </c>
      <c r="D184" s="266">
        <v>88.2</v>
      </c>
      <c r="E184" s="265">
        <v>321</v>
      </c>
      <c r="F184" s="265">
        <v>301</v>
      </c>
      <c r="G184" s="266">
        <v>106.6</v>
      </c>
      <c r="H184" s="265">
        <v>19287</v>
      </c>
      <c r="I184" s="265">
        <v>21936</v>
      </c>
      <c r="J184" s="266">
        <v>87.9</v>
      </c>
      <c r="K184" s="265">
        <v>139608</v>
      </c>
      <c r="L184" s="265">
        <v>138729</v>
      </c>
      <c r="M184" s="266">
        <v>100.6</v>
      </c>
      <c r="N184" s="267">
        <v>159216</v>
      </c>
      <c r="O184" s="267">
        <v>160966</v>
      </c>
      <c r="P184" s="266">
        <v>98.9</v>
      </c>
      <c r="Q184" s="237"/>
      <c r="R184" s="237"/>
      <c r="S184" s="233"/>
      <c r="T184" s="237"/>
      <c r="U184" s="237"/>
      <c r="V184" s="233"/>
      <c r="W184" s="237"/>
      <c r="X184" s="237"/>
      <c r="Y184" s="233"/>
      <c r="Z184" s="237"/>
      <c r="AA184" s="237"/>
      <c r="AB184" s="233"/>
      <c r="AC184" s="237"/>
      <c r="AD184" s="237"/>
      <c r="AE184" s="233"/>
      <c r="AF184" s="233"/>
    </row>
    <row r="185" spans="1:32">
      <c r="A185" s="186" t="s">
        <v>76</v>
      </c>
      <c r="B185" s="265">
        <v>42280</v>
      </c>
      <c r="C185" s="265">
        <v>46457</v>
      </c>
      <c r="D185" s="266">
        <v>91</v>
      </c>
      <c r="E185" s="265">
        <v>851</v>
      </c>
      <c r="F185" s="265">
        <v>463</v>
      </c>
      <c r="G185" s="266">
        <v>183.8</v>
      </c>
      <c r="H185" s="265">
        <v>41429</v>
      </c>
      <c r="I185" s="265">
        <v>45994</v>
      </c>
      <c r="J185" s="266">
        <v>90.1</v>
      </c>
      <c r="K185" s="265">
        <v>50268</v>
      </c>
      <c r="L185" s="265">
        <v>74934</v>
      </c>
      <c r="M185" s="266">
        <v>67.099999999999994</v>
      </c>
      <c r="N185" s="267">
        <v>92548</v>
      </c>
      <c r="O185" s="267">
        <v>121391</v>
      </c>
      <c r="P185" s="266">
        <v>76.2</v>
      </c>
      <c r="Q185" s="237"/>
      <c r="R185" s="237"/>
      <c r="S185" s="233"/>
      <c r="T185" s="237"/>
      <c r="U185" s="237"/>
      <c r="V185" s="233"/>
      <c r="W185" s="237"/>
      <c r="X185" s="237"/>
      <c r="Y185" s="233"/>
      <c r="Z185" s="237"/>
      <c r="AA185" s="237"/>
      <c r="AB185" s="233"/>
      <c r="AC185" s="237"/>
      <c r="AD185" s="237"/>
      <c r="AE185" s="233"/>
      <c r="AF185" s="233"/>
    </row>
    <row r="186" spans="1:32">
      <c r="A186" s="186" t="s">
        <v>77</v>
      </c>
      <c r="B186" s="265">
        <v>41004</v>
      </c>
      <c r="C186" s="265">
        <v>45631</v>
      </c>
      <c r="D186" s="266">
        <v>89.9</v>
      </c>
      <c r="E186" s="265">
        <v>8699</v>
      </c>
      <c r="F186" s="265">
        <v>7686</v>
      </c>
      <c r="G186" s="266">
        <v>113.2</v>
      </c>
      <c r="H186" s="265">
        <v>32305</v>
      </c>
      <c r="I186" s="265">
        <v>37945</v>
      </c>
      <c r="J186" s="266">
        <v>85.1</v>
      </c>
      <c r="K186" s="265">
        <v>42297</v>
      </c>
      <c r="L186" s="265">
        <v>46927</v>
      </c>
      <c r="M186" s="266">
        <v>90.1</v>
      </c>
      <c r="N186" s="267">
        <v>83301</v>
      </c>
      <c r="O186" s="267">
        <v>92558</v>
      </c>
      <c r="P186" s="266">
        <v>90</v>
      </c>
      <c r="Q186" s="237"/>
      <c r="R186" s="237"/>
      <c r="S186" s="233"/>
      <c r="T186" s="237"/>
      <c r="U186" s="237"/>
      <c r="V186" s="233"/>
      <c r="W186" s="237"/>
      <c r="X186" s="237"/>
      <c r="Y186" s="233"/>
      <c r="Z186" s="237"/>
      <c r="AA186" s="237"/>
      <c r="AB186" s="233"/>
      <c r="AC186" s="237"/>
      <c r="AD186" s="237"/>
      <c r="AE186" s="233"/>
      <c r="AF186" s="233"/>
    </row>
    <row r="187" spans="1:32">
      <c r="A187" s="186" t="s">
        <v>78</v>
      </c>
      <c r="B187" s="265">
        <v>1602</v>
      </c>
      <c r="C187" s="265">
        <v>1465</v>
      </c>
      <c r="D187" s="266">
        <v>109.4</v>
      </c>
      <c r="E187" s="265">
        <v>790</v>
      </c>
      <c r="F187" s="265">
        <v>586</v>
      </c>
      <c r="G187" s="266">
        <v>134.80000000000001</v>
      </c>
      <c r="H187" s="265">
        <v>812</v>
      </c>
      <c r="I187" s="265">
        <v>879</v>
      </c>
      <c r="J187" s="266">
        <v>92.4</v>
      </c>
      <c r="K187" s="265">
        <v>11076</v>
      </c>
      <c r="L187" s="265">
        <v>11219</v>
      </c>
      <c r="M187" s="266">
        <v>98.7</v>
      </c>
      <c r="N187" s="267">
        <v>12678</v>
      </c>
      <c r="O187" s="267">
        <v>12684</v>
      </c>
      <c r="P187" s="266">
        <v>100</v>
      </c>
      <c r="Q187" s="237"/>
      <c r="R187" s="237"/>
      <c r="S187" s="233"/>
      <c r="T187" s="237"/>
      <c r="U187" s="237"/>
      <c r="V187" s="233"/>
      <c r="W187" s="237"/>
      <c r="X187" s="237"/>
      <c r="Y187" s="233"/>
      <c r="Z187" s="237"/>
      <c r="AA187" s="237"/>
      <c r="AB187" s="233"/>
      <c r="AC187" s="237"/>
      <c r="AD187" s="237"/>
      <c r="AE187" s="233"/>
      <c r="AF187" s="233"/>
    </row>
    <row r="188" spans="1:32">
      <c r="A188" s="186" t="s">
        <v>79</v>
      </c>
      <c r="B188" s="265">
        <v>58198</v>
      </c>
      <c r="C188" s="265">
        <v>65509</v>
      </c>
      <c r="D188" s="266">
        <v>88.8</v>
      </c>
      <c r="E188" s="265">
        <v>4041</v>
      </c>
      <c r="F188" s="265">
        <v>4316</v>
      </c>
      <c r="G188" s="266">
        <v>93.6</v>
      </c>
      <c r="H188" s="265">
        <v>54157</v>
      </c>
      <c r="I188" s="265">
        <v>61193</v>
      </c>
      <c r="J188" s="266">
        <v>88.5</v>
      </c>
      <c r="K188" s="265">
        <v>171908</v>
      </c>
      <c r="L188" s="265">
        <v>165841</v>
      </c>
      <c r="M188" s="266">
        <v>103.7</v>
      </c>
      <c r="N188" s="267">
        <v>230106</v>
      </c>
      <c r="O188" s="267">
        <v>231350</v>
      </c>
      <c r="P188" s="266">
        <v>99.5</v>
      </c>
      <c r="Q188" s="237"/>
      <c r="R188" s="237"/>
      <c r="S188" s="233"/>
      <c r="T188" s="237"/>
      <c r="U188" s="237"/>
      <c r="V188" s="233"/>
      <c r="W188" s="237"/>
      <c r="X188" s="237"/>
      <c r="Y188" s="233"/>
      <c r="Z188" s="237"/>
      <c r="AA188" s="237"/>
      <c r="AB188" s="233"/>
      <c r="AC188" s="237"/>
      <c r="AD188" s="237"/>
      <c r="AE188" s="233"/>
      <c r="AF188" s="233"/>
    </row>
    <row r="189" spans="1:32" s="108" customFormat="1" ht="14.25">
      <c r="A189" s="180" t="s">
        <v>80</v>
      </c>
      <c r="B189" s="265">
        <v>23222</v>
      </c>
      <c r="C189" s="265">
        <v>32105</v>
      </c>
      <c r="D189" s="266">
        <v>72.3</v>
      </c>
      <c r="E189" s="265">
        <v>64</v>
      </c>
      <c r="F189" s="265">
        <v>115</v>
      </c>
      <c r="G189" s="266">
        <v>55.7</v>
      </c>
      <c r="H189" s="265">
        <v>23158</v>
      </c>
      <c r="I189" s="265">
        <v>31990</v>
      </c>
      <c r="J189" s="266">
        <v>72.400000000000006</v>
      </c>
      <c r="K189" s="265">
        <v>24668</v>
      </c>
      <c r="L189" s="265">
        <v>28235</v>
      </c>
      <c r="M189" s="266">
        <v>87.4</v>
      </c>
      <c r="N189" s="267">
        <v>47890</v>
      </c>
      <c r="O189" s="267">
        <v>60340</v>
      </c>
      <c r="P189" s="266">
        <v>79.400000000000006</v>
      </c>
      <c r="Q189" s="237"/>
      <c r="R189" s="237"/>
      <c r="S189" s="233"/>
      <c r="T189" s="237"/>
      <c r="U189" s="237"/>
      <c r="V189" s="233"/>
      <c r="W189" s="237"/>
      <c r="X189" s="237"/>
      <c r="Y189" s="233"/>
      <c r="Z189" s="237"/>
      <c r="AA189" s="237"/>
      <c r="AB189" s="233"/>
      <c r="AC189" s="237"/>
      <c r="AD189" s="237"/>
      <c r="AE189" s="233"/>
      <c r="AF189" s="233"/>
    </row>
    <row r="190" spans="1:32" s="107" customFormat="1">
      <c r="A190" s="186" t="s">
        <v>81</v>
      </c>
      <c r="B190" s="265">
        <v>41841</v>
      </c>
      <c r="C190" s="265">
        <v>41093</v>
      </c>
      <c r="D190" s="266">
        <v>101.8</v>
      </c>
      <c r="E190" s="265">
        <v>721</v>
      </c>
      <c r="F190" s="265">
        <v>462</v>
      </c>
      <c r="G190" s="266">
        <v>156.1</v>
      </c>
      <c r="H190" s="265">
        <v>41120</v>
      </c>
      <c r="I190" s="265">
        <v>40631</v>
      </c>
      <c r="J190" s="266">
        <v>101.2</v>
      </c>
      <c r="K190" s="265">
        <v>78568</v>
      </c>
      <c r="L190" s="265">
        <v>86232</v>
      </c>
      <c r="M190" s="266">
        <v>91.1</v>
      </c>
      <c r="N190" s="267">
        <v>120409</v>
      </c>
      <c r="O190" s="267">
        <v>127325</v>
      </c>
      <c r="P190" s="266">
        <v>94.6</v>
      </c>
      <c r="Q190" s="237"/>
      <c r="R190" s="237"/>
      <c r="S190" s="233"/>
      <c r="T190" s="237"/>
      <c r="U190" s="237"/>
      <c r="V190" s="233"/>
      <c r="W190" s="237"/>
      <c r="X190" s="237"/>
      <c r="Y190" s="233"/>
      <c r="Z190" s="237"/>
      <c r="AA190" s="237"/>
      <c r="AB190" s="233"/>
      <c r="AC190" s="237"/>
      <c r="AD190" s="237"/>
      <c r="AE190" s="233"/>
      <c r="AF190" s="233"/>
    </row>
    <row r="191" spans="1:32">
      <c r="A191" s="186" t="s">
        <v>82</v>
      </c>
      <c r="B191" s="265" t="s">
        <v>176</v>
      </c>
      <c r="C191" s="265" t="s">
        <v>176</v>
      </c>
      <c r="D191" s="266" t="s">
        <v>176</v>
      </c>
      <c r="E191" s="265" t="s">
        <v>176</v>
      </c>
      <c r="F191" s="265" t="s">
        <v>176</v>
      </c>
      <c r="G191" s="266" t="s">
        <v>176</v>
      </c>
      <c r="H191" s="265" t="s">
        <v>176</v>
      </c>
      <c r="I191" s="265" t="s">
        <v>176</v>
      </c>
      <c r="J191" s="266" t="s">
        <v>176</v>
      </c>
      <c r="K191" s="265">
        <v>119</v>
      </c>
      <c r="L191" s="265">
        <v>148</v>
      </c>
      <c r="M191" s="266">
        <v>80.400000000000006</v>
      </c>
      <c r="N191" s="267">
        <v>119</v>
      </c>
      <c r="O191" s="267">
        <v>148</v>
      </c>
      <c r="P191" s="266">
        <v>80.400000000000006</v>
      </c>
      <c r="Q191" s="234"/>
      <c r="R191" s="234"/>
      <c r="S191" s="234"/>
      <c r="T191" s="234"/>
      <c r="U191" s="234"/>
      <c r="V191" s="234"/>
      <c r="W191" s="234"/>
      <c r="X191" s="234"/>
      <c r="Y191" s="234"/>
      <c r="Z191" s="237"/>
      <c r="AA191" s="237"/>
      <c r="AB191" s="233"/>
      <c r="AC191" s="237"/>
      <c r="AD191" s="237"/>
      <c r="AE191" s="233"/>
      <c r="AF191" s="233"/>
    </row>
    <row r="192" spans="1:32">
      <c r="A192" s="186" t="s">
        <v>83</v>
      </c>
      <c r="B192" s="265" t="s">
        <v>176</v>
      </c>
      <c r="C192" s="265" t="s">
        <v>176</v>
      </c>
      <c r="D192" s="266" t="s">
        <v>176</v>
      </c>
      <c r="E192" s="265" t="s">
        <v>176</v>
      </c>
      <c r="F192" s="265" t="s">
        <v>176</v>
      </c>
      <c r="G192" s="266" t="s">
        <v>176</v>
      </c>
      <c r="H192" s="265" t="s">
        <v>176</v>
      </c>
      <c r="I192" s="265" t="s">
        <v>176</v>
      </c>
      <c r="J192" s="266" t="s">
        <v>176</v>
      </c>
      <c r="K192" s="265">
        <v>631</v>
      </c>
      <c r="L192" s="265">
        <v>709</v>
      </c>
      <c r="M192" s="266">
        <v>89</v>
      </c>
      <c r="N192" s="267">
        <v>631</v>
      </c>
      <c r="O192" s="267">
        <v>709</v>
      </c>
      <c r="P192" s="266">
        <v>89</v>
      </c>
      <c r="Q192" s="234"/>
      <c r="R192" s="234"/>
      <c r="S192" s="234"/>
      <c r="T192" s="234"/>
      <c r="U192" s="234"/>
      <c r="V192" s="234"/>
      <c r="W192" s="234"/>
      <c r="X192" s="234"/>
      <c r="Y192" s="234"/>
      <c r="Z192" s="237"/>
      <c r="AA192" s="237"/>
      <c r="AB192" s="233"/>
      <c r="AC192" s="237"/>
      <c r="AD192" s="237"/>
      <c r="AE192" s="233"/>
      <c r="AF192" s="233"/>
    </row>
    <row r="193" spans="1:32">
      <c r="A193" s="187" t="s">
        <v>84</v>
      </c>
      <c r="B193" s="272">
        <v>119</v>
      </c>
      <c r="C193" s="272">
        <v>119</v>
      </c>
      <c r="D193" s="273">
        <v>100</v>
      </c>
      <c r="E193" s="272" t="s">
        <v>176</v>
      </c>
      <c r="F193" s="272" t="s">
        <v>176</v>
      </c>
      <c r="G193" s="273" t="s">
        <v>176</v>
      </c>
      <c r="H193" s="272">
        <v>119</v>
      </c>
      <c r="I193" s="272">
        <v>119</v>
      </c>
      <c r="J193" s="273">
        <v>100</v>
      </c>
      <c r="K193" s="272">
        <v>5953</v>
      </c>
      <c r="L193" s="272">
        <v>5346</v>
      </c>
      <c r="M193" s="273">
        <v>111.4</v>
      </c>
      <c r="N193" s="274">
        <v>6072</v>
      </c>
      <c r="O193" s="274">
        <v>5465</v>
      </c>
      <c r="P193" s="273">
        <v>111.1</v>
      </c>
      <c r="Q193" s="237"/>
      <c r="R193" s="237"/>
      <c r="S193" s="233"/>
      <c r="T193" s="234"/>
      <c r="U193" s="234"/>
      <c r="V193" s="234"/>
      <c r="W193" s="237"/>
      <c r="X193" s="237"/>
      <c r="Y193" s="233"/>
      <c r="Z193" s="237"/>
      <c r="AA193" s="237"/>
      <c r="AB193" s="233"/>
      <c r="AC193" s="237"/>
      <c r="AD193" s="237"/>
      <c r="AE193" s="233"/>
      <c r="AF193" s="233"/>
    </row>
    <row r="194" spans="1:32">
      <c r="A194" s="190"/>
      <c r="B194" s="117"/>
      <c r="C194" s="117"/>
      <c r="D194" s="118"/>
      <c r="E194" s="109"/>
      <c r="F194" s="119"/>
      <c r="G194" s="118"/>
      <c r="H194" s="109"/>
      <c r="I194" s="119"/>
      <c r="J194" s="118"/>
      <c r="K194" s="109"/>
      <c r="L194" s="119"/>
      <c r="M194" s="118"/>
      <c r="O194" s="109"/>
      <c r="P194" s="110"/>
      <c r="R194" s="189"/>
      <c r="S194" s="189"/>
      <c r="T194" s="189"/>
      <c r="U194" s="189"/>
    </row>
    <row r="195" spans="1:32">
      <c r="G195" s="156"/>
      <c r="O195" s="189"/>
      <c r="R195" s="189"/>
      <c r="S195" s="189"/>
      <c r="T195" s="189"/>
      <c r="U195" s="189"/>
    </row>
    <row r="196" spans="1:32" ht="24.75" customHeight="1">
      <c r="A196" s="429" t="s">
        <v>156</v>
      </c>
      <c r="B196" s="429"/>
      <c r="C196" s="429"/>
      <c r="D196" s="429"/>
      <c r="E196" s="429"/>
      <c r="F196" s="429"/>
      <c r="G196" s="429"/>
      <c r="H196" s="429"/>
      <c r="I196" s="429"/>
      <c r="J196" s="429"/>
      <c r="K196" s="429"/>
      <c r="L196" s="429"/>
      <c r="M196" s="429"/>
      <c r="N196" s="429"/>
      <c r="O196" s="429"/>
      <c r="P196" s="429"/>
      <c r="R196" s="189"/>
      <c r="S196" s="189"/>
      <c r="T196" s="189"/>
      <c r="U196" s="189"/>
    </row>
    <row r="197" spans="1:32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P197" s="116" t="s">
        <v>102</v>
      </c>
      <c r="R197" s="189"/>
      <c r="S197" s="189"/>
      <c r="T197" s="189"/>
      <c r="U197" s="189"/>
    </row>
    <row r="198" spans="1:32" ht="15.75" customHeight="1">
      <c r="A198" s="399"/>
      <c r="B198" s="389" t="s">
        <v>113</v>
      </c>
      <c r="C198" s="389"/>
      <c r="D198" s="389"/>
      <c r="E198" s="390" t="s">
        <v>59</v>
      </c>
      <c r="F198" s="391"/>
      <c r="G198" s="391"/>
      <c r="H198" s="391"/>
      <c r="I198" s="391"/>
      <c r="J198" s="391"/>
      <c r="K198" s="393" t="s">
        <v>123</v>
      </c>
      <c r="L198" s="394"/>
      <c r="M198" s="395"/>
      <c r="N198" s="389" t="s">
        <v>60</v>
      </c>
      <c r="O198" s="389"/>
      <c r="P198" s="390"/>
      <c r="Q198" s="109"/>
      <c r="R198" s="189"/>
      <c r="S198" s="189"/>
      <c r="T198" s="189"/>
      <c r="U198" s="189"/>
    </row>
    <row r="199" spans="1:32" ht="39" customHeight="1">
      <c r="A199" s="399"/>
      <c r="B199" s="389"/>
      <c r="C199" s="389"/>
      <c r="D199" s="389"/>
      <c r="E199" s="389" t="s">
        <v>58</v>
      </c>
      <c r="F199" s="389"/>
      <c r="G199" s="389"/>
      <c r="H199" s="389" t="s">
        <v>57</v>
      </c>
      <c r="I199" s="389"/>
      <c r="J199" s="389"/>
      <c r="K199" s="396"/>
      <c r="L199" s="397"/>
      <c r="M199" s="398"/>
      <c r="N199" s="389"/>
      <c r="O199" s="389"/>
      <c r="P199" s="390"/>
      <c r="Q199" s="109"/>
    </row>
    <row r="200" spans="1:32" ht="37.5" customHeight="1">
      <c r="A200" s="399"/>
      <c r="B200" s="259" t="s">
        <v>144</v>
      </c>
      <c r="C200" s="259" t="s">
        <v>112</v>
      </c>
      <c r="D200" s="239" t="s">
        <v>145</v>
      </c>
      <c r="E200" s="259" t="s">
        <v>144</v>
      </c>
      <c r="F200" s="259" t="s">
        <v>112</v>
      </c>
      <c r="G200" s="239" t="s">
        <v>145</v>
      </c>
      <c r="H200" s="259" t="s">
        <v>144</v>
      </c>
      <c r="I200" s="259" t="s">
        <v>112</v>
      </c>
      <c r="J200" s="239" t="s">
        <v>145</v>
      </c>
      <c r="K200" s="259" t="s">
        <v>144</v>
      </c>
      <c r="L200" s="259" t="s">
        <v>112</v>
      </c>
      <c r="M200" s="239" t="s">
        <v>145</v>
      </c>
      <c r="N200" s="259" t="s">
        <v>144</v>
      </c>
      <c r="O200" s="259" t="s">
        <v>112</v>
      </c>
      <c r="P200" s="263" t="s">
        <v>145</v>
      </c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  <c r="AD200" s="109"/>
      <c r="AE200" s="109"/>
    </row>
    <row r="201" spans="1:32">
      <c r="A201" s="51" t="s">
        <v>64</v>
      </c>
      <c r="B201" s="172">
        <v>311446</v>
      </c>
      <c r="C201" s="172">
        <v>312569</v>
      </c>
      <c r="D201" s="166">
        <v>99.6</v>
      </c>
      <c r="E201" s="172">
        <v>251380</v>
      </c>
      <c r="F201" s="172">
        <v>265092</v>
      </c>
      <c r="G201" s="276">
        <v>94.8</v>
      </c>
      <c r="H201" s="172">
        <v>60066</v>
      </c>
      <c r="I201" s="172">
        <v>47477</v>
      </c>
      <c r="J201" s="166">
        <v>126.5</v>
      </c>
      <c r="K201" s="172">
        <v>232095</v>
      </c>
      <c r="L201" s="172">
        <v>252275</v>
      </c>
      <c r="M201" s="166">
        <v>92</v>
      </c>
      <c r="N201" s="172">
        <v>543541</v>
      </c>
      <c r="O201" s="172">
        <v>564844</v>
      </c>
      <c r="P201" s="166">
        <v>96.2</v>
      </c>
      <c r="Q201" s="237"/>
      <c r="R201" s="237"/>
      <c r="S201" s="233"/>
      <c r="T201" s="237"/>
      <c r="U201" s="237"/>
      <c r="V201" s="233"/>
      <c r="W201" s="237"/>
      <c r="X201" s="237"/>
      <c r="Y201" s="233"/>
      <c r="Z201" s="237"/>
      <c r="AA201" s="237"/>
      <c r="AB201" s="233"/>
      <c r="AC201" s="237"/>
      <c r="AD201" s="237"/>
      <c r="AE201" s="233"/>
      <c r="AF201" s="233"/>
    </row>
    <row r="202" spans="1:32" s="107" customFormat="1">
      <c r="A202" s="180" t="s">
        <v>65</v>
      </c>
      <c r="B202" s="148">
        <v>780</v>
      </c>
      <c r="C202" s="148">
        <v>2801</v>
      </c>
      <c r="D202" s="166">
        <v>27.8</v>
      </c>
      <c r="E202" s="172" t="s">
        <v>176</v>
      </c>
      <c r="F202" s="172" t="s">
        <v>176</v>
      </c>
      <c r="G202" s="166" t="s">
        <v>176</v>
      </c>
      <c r="H202" s="172">
        <v>780</v>
      </c>
      <c r="I202" s="172">
        <v>2801</v>
      </c>
      <c r="J202" s="166">
        <v>27.8</v>
      </c>
      <c r="K202" s="172">
        <v>4047</v>
      </c>
      <c r="L202" s="172">
        <v>9644</v>
      </c>
      <c r="M202" s="166">
        <v>42</v>
      </c>
      <c r="N202" s="148">
        <v>4827</v>
      </c>
      <c r="O202" s="148">
        <v>12445</v>
      </c>
      <c r="P202" s="166">
        <v>38.799999999999997</v>
      </c>
      <c r="Q202" s="237"/>
      <c r="R202" s="237"/>
      <c r="S202" s="233"/>
      <c r="T202" s="234"/>
      <c r="U202" s="234"/>
      <c r="V202" s="234"/>
      <c r="W202" s="237"/>
      <c r="X202" s="237"/>
      <c r="Y202" s="233"/>
      <c r="Z202" s="237"/>
      <c r="AA202" s="237"/>
      <c r="AB202" s="233"/>
      <c r="AC202" s="237"/>
      <c r="AD202" s="237"/>
      <c r="AE202" s="233"/>
      <c r="AF202" s="233"/>
    </row>
    <row r="203" spans="1:32">
      <c r="A203" s="186" t="s">
        <v>66</v>
      </c>
      <c r="B203" s="148">
        <v>8825</v>
      </c>
      <c r="C203" s="148">
        <v>9433</v>
      </c>
      <c r="D203" s="166">
        <v>93.6</v>
      </c>
      <c r="E203" s="172">
        <v>3550</v>
      </c>
      <c r="F203" s="172">
        <v>5120</v>
      </c>
      <c r="G203" s="166">
        <v>69.3</v>
      </c>
      <c r="H203" s="172">
        <v>5275</v>
      </c>
      <c r="I203" s="172">
        <v>4313</v>
      </c>
      <c r="J203" s="166">
        <v>122.3</v>
      </c>
      <c r="K203" s="172">
        <v>44923</v>
      </c>
      <c r="L203" s="172">
        <v>55669</v>
      </c>
      <c r="M203" s="166">
        <v>80.7</v>
      </c>
      <c r="N203" s="148">
        <v>53748</v>
      </c>
      <c r="O203" s="148">
        <v>65102</v>
      </c>
      <c r="P203" s="166">
        <v>82.6</v>
      </c>
      <c r="Q203" s="237"/>
      <c r="R203" s="237"/>
      <c r="S203" s="233"/>
      <c r="T203" s="237"/>
      <c r="U203" s="237"/>
      <c r="V203" s="233"/>
      <c r="W203" s="237"/>
      <c r="X203" s="237"/>
      <c r="Y203" s="233"/>
      <c r="Z203" s="237"/>
      <c r="AA203" s="237"/>
      <c r="AB203" s="233"/>
      <c r="AC203" s="237"/>
      <c r="AD203" s="237"/>
      <c r="AE203" s="233"/>
      <c r="AF203" s="233"/>
    </row>
    <row r="204" spans="1:32">
      <c r="A204" s="186" t="s">
        <v>67</v>
      </c>
      <c r="B204" s="148">
        <v>1188</v>
      </c>
      <c r="C204" s="148">
        <v>1282</v>
      </c>
      <c r="D204" s="166">
        <v>92.7</v>
      </c>
      <c r="E204" s="172" t="s">
        <v>176</v>
      </c>
      <c r="F204" s="172" t="s">
        <v>176</v>
      </c>
      <c r="G204" s="166" t="s">
        <v>176</v>
      </c>
      <c r="H204" s="172">
        <v>1188</v>
      </c>
      <c r="I204" s="172">
        <v>1282</v>
      </c>
      <c r="J204" s="166">
        <v>92.7</v>
      </c>
      <c r="K204" s="172">
        <v>2066</v>
      </c>
      <c r="L204" s="172">
        <v>3556</v>
      </c>
      <c r="M204" s="166">
        <v>58.1</v>
      </c>
      <c r="N204" s="148">
        <v>3254</v>
      </c>
      <c r="O204" s="148">
        <v>4838</v>
      </c>
      <c r="P204" s="166">
        <v>67.3</v>
      </c>
      <c r="Q204" s="237"/>
      <c r="R204" s="237"/>
      <c r="S204" s="233"/>
      <c r="T204" s="234"/>
      <c r="U204" s="234"/>
      <c r="V204" s="234"/>
      <c r="W204" s="237"/>
      <c r="X204" s="237"/>
      <c r="Y204" s="233"/>
      <c r="Z204" s="237"/>
      <c r="AA204" s="237"/>
      <c r="AB204" s="233"/>
      <c r="AC204" s="237"/>
      <c r="AD204" s="237"/>
      <c r="AE204" s="233"/>
      <c r="AF204" s="233"/>
    </row>
    <row r="205" spans="1:32" s="107" customFormat="1">
      <c r="A205" s="186" t="s">
        <v>68</v>
      </c>
      <c r="B205" s="148">
        <v>15570</v>
      </c>
      <c r="C205" s="148">
        <v>25243</v>
      </c>
      <c r="D205" s="166">
        <v>61.7</v>
      </c>
      <c r="E205" s="172">
        <v>24</v>
      </c>
      <c r="F205" s="172">
        <v>19694</v>
      </c>
      <c r="G205" s="166">
        <v>0.1</v>
      </c>
      <c r="H205" s="172">
        <v>15546</v>
      </c>
      <c r="I205" s="172">
        <v>5549</v>
      </c>
      <c r="J205" s="166">
        <v>280.2</v>
      </c>
      <c r="K205" s="172">
        <v>2338</v>
      </c>
      <c r="L205" s="172">
        <v>1934</v>
      </c>
      <c r="M205" s="166">
        <v>120.9</v>
      </c>
      <c r="N205" s="148">
        <v>17908</v>
      </c>
      <c r="O205" s="148">
        <v>27177</v>
      </c>
      <c r="P205" s="166">
        <v>65.900000000000006</v>
      </c>
      <c r="Q205" s="237"/>
      <c r="R205" s="237"/>
      <c r="S205" s="233"/>
      <c r="T205" s="237"/>
      <c r="U205" s="237"/>
      <c r="V205" s="233"/>
      <c r="W205" s="237"/>
      <c r="X205" s="237"/>
      <c r="Y205" s="233"/>
      <c r="Z205" s="237"/>
      <c r="AA205" s="237"/>
      <c r="AB205" s="233"/>
      <c r="AC205" s="237"/>
      <c r="AD205" s="237"/>
      <c r="AE205" s="233"/>
      <c r="AF205" s="233"/>
    </row>
    <row r="206" spans="1:32">
      <c r="A206" s="186" t="s">
        <v>69</v>
      </c>
      <c r="B206" s="148">
        <v>170</v>
      </c>
      <c r="C206" s="148">
        <v>25</v>
      </c>
      <c r="D206" s="166">
        <v>680</v>
      </c>
      <c r="E206" s="172" t="s">
        <v>176</v>
      </c>
      <c r="F206" s="172" t="s">
        <v>185</v>
      </c>
      <c r="G206" s="166" t="s">
        <v>176</v>
      </c>
      <c r="H206" s="172">
        <v>170</v>
      </c>
      <c r="I206" s="172" t="s">
        <v>176</v>
      </c>
      <c r="J206" s="166" t="s">
        <v>176</v>
      </c>
      <c r="K206" s="172">
        <v>29</v>
      </c>
      <c r="L206" s="172">
        <v>100</v>
      </c>
      <c r="M206" s="166">
        <v>29</v>
      </c>
      <c r="N206" s="148">
        <v>199</v>
      </c>
      <c r="O206" s="148">
        <v>125</v>
      </c>
      <c r="P206" s="166">
        <v>159.19999999999999</v>
      </c>
      <c r="Q206" s="237"/>
      <c r="R206" s="237"/>
      <c r="S206" s="233"/>
      <c r="T206" s="234"/>
      <c r="U206" s="237"/>
      <c r="V206" s="234"/>
      <c r="W206" s="237"/>
      <c r="X206" s="234"/>
      <c r="Y206" s="234"/>
      <c r="Z206" s="237"/>
      <c r="AA206" s="237"/>
      <c r="AB206" s="233"/>
      <c r="AC206" s="237"/>
      <c r="AD206" s="237"/>
      <c r="AE206" s="233"/>
      <c r="AF206" s="233"/>
    </row>
    <row r="207" spans="1:32">
      <c r="A207" s="186" t="s">
        <v>70</v>
      </c>
      <c r="B207" s="148">
        <v>8360</v>
      </c>
      <c r="C207" s="148">
        <v>8542</v>
      </c>
      <c r="D207" s="166">
        <v>97.9</v>
      </c>
      <c r="E207" s="172">
        <v>6642</v>
      </c>
      <c r="F207" s="172">
        <v>7026</v>
      </c>
      <c r="G207" s="166">
        <v>94.5</v>
      </c>
      <c r="H207" s="172">
        <v>1718</v>
      </c>
      <c r="I207" s="172">
        <v>1516</v>
      </c>
      <c r="J207" s="166">
        <v>113.3</v>
      </c>
      <c r="K207" s="172">
        <v>4700</v>
      </c>
      <c r="L207" s="172">
        <v>7706</v>
      </c>
      <c r="M207" s="166">
        <v>61</v>
      </c>
      <c r="N207" s="148">
        <v>13060</v>
      </c>
      <c r="O207" s="148">
        <v>16248</v>
      </c>
      <c r="P207" s="166">
        <v>80.400000000000006</v>
      </c>
      <c r="Q207" s="237"/>
      <c r="R207" s="237"/>
      <c r="S207" s="233"/>
      <c r="T207" s="237"/>
      <c r="U207" s="237"/>
      <c r="V207" s="233"/>
      <c r="W207" s="237"/>
      <c r="X207" s="237"/>
      <c r="Y207" s="233"/>
      <c r="Z207" s="237"/>
      <c r="AA207" s="237"/>
      <c r="AB207" s="233"/>
      <c r="AC207" s="237"/>
      <c r="AD207" s="237"/>
      <c r="AE207" s="233"/>
      <c r="AF207" s="233"/>
    </row>
    <row r="208" spans="1:32">
      <c r="A208" s="186" t="s">
        <v>71</v>
      </c>
      <c r="B208" s="148">
        <v>2052</v>
      </c>
      <c r="C208" s="148">
        <v>1736</v>
      </c>
      <c r="D208" s="166">
        <v>118.2</v>
      </c>
      <c r="E208" s="172" t="s">
        <v>176</v>
      </c>
      <c r="F208" s="172" t="s">
        <v>176</v>
      </c>
      <c r="G208" s="166" t="s">
        <v>176</v>
      </c>
      <c r="H208" s="172">
        <v>2052</v>
      </c>
      <c r="I208" s="172">
        <v>1736</v>
      </c>
      <c r="J208" s="166">
        <v>118.2</v>
      </c>
      <c r="K208" s="172">
        <v>3581</v>
      </c>
      <c r="L208" s="172">
        <v>2970</v>
      </c>
      <c r="M208" s="166">
        <v>120.6</v>
      </c>
      <c r="N208" s="148">
        <v>5633</v>
      </c>
      <c r="O208" s="148">
        <v>4706</v>
      </c>
      <c r="P208" s="166">
        <v>119.7</v>
      </c>
      <c r="Q208" s="237"/>
      <c r="R208" s="237"/>
      <c r="S208" s="233"/>
      <c r="T208" s="234"/>
      <c r="U208" s="234"/>
      <c r="V208" s="234"/>
      <c r="W208" s="237"/>
      <c r="X208" s="237"/>
      <c r="Y208" s="233"/>
      <c r="Z208" s="237"/>
      <c r="AA208" s="237"/>
      <c r="AB208" s="233"/>
      <c r="AC208" s="237"/>
      <c r="AD208" s="237"/>
      <c r="AE208" s="233"/>
      <c r="AF208" s="233"/>
    </row>
    <row r="209" spans="1:32" s="107" customFormat="1">
      <c r="A209" s="186" t="s">
        <v>72</v>
      </c>
      <c r="B209" s="148">
        <v>9061</v>
      </c>
      <c r="C209" s="148">
        <v>9295</v>
      </c>
      <c r="D209" s="166">
        <v>97.5</v>
      </c>
      <c r="E209" s="172">
        <v>7309</v>
      </c>
      <c r="F209" s="172">
        <v>7366</v>
      </c>
      <c r="G209" s="166">
        <v>99.2</v>
      </c>
      <c r="H209" s="172">
        <v>1752</v>
      </c>
      <c r="I209" s="172">
        <v>1929</v>
      </c>
      <c r="J209" s="166">
        <v>90.8</v>
      </c>
      <c r="K209" s="172">
        <v>5018</v>
      </c>
      <c r="L209" s="172">
        <v>6005</v>
      </c>
      <c r="M209" s="166">
        <v>83.6</v>
      </c>
      <c r="N209" s="148">
        <v>14079</v>
      </c>
      <c r="O209" s="148">
        <v>15300</v>
      </c>
      <c r="P209" s="166">
        <v>92</v>
      </c>
      <c r="Q209" s="237"/>
      <c r="R209" s="237"/>
      <c r="S209" s="233"/>
      <c r="T209" s="237"/>
      <c r="U209" s="237"/>
      <c r="V209" s="233"/>
      <c r="W209" s="237"/>
      <c r="X209" s="237"/>
      <c r="Y209" s="233"/>
      <c r="Z209" s="237"/>
      <c r="AA209" s="237"/>
      <c r="AB209" s="233"/>
      <c r="AC209" s="237"/>
      <c r="AD209" s="237"/>
      <c r="AE209" s="233"/>
      <c r="AF209" s="233"/>
    </row>
    <row r="210" spans="1:32">
      <c r="A210" s="186" t="s">
        <v>73</v>
      </c>
      <c r="B210" s="148">
        <v>56373</v>
      </c>
      <c r="C210" s="148">
        <v>59437</v>
      </c>
      <c r="D210" s="166">
        <v>94.8</v>
      </c>
      <c r="E210" s="172">
        <v>46135</v>
      </c>
      <c r="F210" s="172">
        <v>49876</v>
      </c>
      <c r="G210" s="166">
        <v>92.5</v>
      </c>
      <c r="H210" s="172">
        <v>10238</v>
      </c>
      <c r="I210" s="172">
        <v>9561</v>
      </c>
      <c r="J210" s="166">
        <v>107.1</v>
      </c>
      <c r="K210" s="172">
        <v>9634</v>
      </c>
      <c r="L210" s="172">
        <v>10303</v>
      </c>
      <c r="M210" s="166">
        <v>93.5</v>
      </c>
      <c r="N210" s="148">
        <v>66007</v>
      </c>
      <c r="O210" s="148">
        <v>69740</v>
      </c>
      <c r="P210" s="166">
        <v>94.6</v>
      </c>
      <c r="Q210" s="237"/>
      <c r="R210" s="237"/>
      <c r="S210" s="233"/>
      <c r="T210" s="237"/>
      <c r="U210" s="237"/>
      <c r="V210" s="233"/>
      <c r="W210" s="237"/>
      <c r="X210" s="237"/>
      <c r="Y210" s="233"/>
      <c r="Z210" s="237"/>
      <c r="AA210" s="237"/>
      <c r="AB210" s="233"/>
      <c r="AC210" s="237"/>
      <c r="AD210" s="237"/>
      <c r="AE210" s="233"/>
      <c r="AF210" s="233"/>
    </row>
    <row r="211" spans="1:32">
      <c r="A211" s="186" t="s">
        <v>74</v>
      </c>
      <c r="B211" s="148">
        <v>24241</v>
      </c>
      <c r="C211" s="148">
        <v>20693</v>
      </c>
      <c r="D211" s="166">
        <v>117.1</v>
      </c>
      <c r="E211" s="172">
        <v>11040</v>
      </c>
      <c r="F211" s="172">
        <v>11678</v>
      </c>
      <c r="G211" s="166">
        <v>94.5</v>
      </c>
      <c r="H211" s="172">
        <v>13201</v>
      </c>
      <c r="I211" s="172">
        <v>9015</v>
      </c>
      <c r="J211" s="166">
        <v>146.4</v>
      </c>
      <c r="K211" s="172">
        <v>69328</v>
      </c>
      <c r="L211" s="172">
        <v>60563</v>
      </c>
      <c r="M211" s="166">
        <v>114.5</v>
      </c>
      <c r="N211" s="148">
        <v>93569</v>
      </c>
      <c r="O211" s="148">
        <v>81256</v>
      </c>
      <c r="P211" s="166">
        <v>115.2</v>
      </c>
      <c r="Q211" s="237"/>
      <c r="R211" s="237"/>
      <c r="S211" s="233"/>
      <c r="T211" s="237"/>
      <c r="U211" s="237"/>
      <c r="V211" s="233"/>
      <c r="W211" s="237"/>
      <c r="X211" s="237"/>
      <c r="Y211" s="233"/>
      <c r="Z211" s="237"/>
      <c r="AA211" s="237"/>
      <c r="AB211" s="233"/>
      <c r="AC211" s="237"/>
      <c r="AD211" s="237"/>
      <c r="AE211" s="233"/>
      <c r="AF211" s="233"/>
    </row>
    <row r="212" spans="1:32">
      <c r="A212" s="186" t="s">
        <v>75</v>
      </c>
      <c r="B212" s="148">
        <v>40</v>
      </c>
      <c r="C212" s="148">
        <v>50</v>
      </c>
      <c r="D212" s="166">
        <v>80</v>
      </c>
      <c r="E212" s="172" t="s">
        <v>176</v>
      </c>
      <c r="F212" s="172" t="s">
        <v>176</v>
      </c>
      <c r="G212" s="166" t="s">
        <v>176</v>
      </c>
      <c r="H212" s="172">
        <v>40</v>
      </c>
      <c r="I212" s="172">
        <v>50</v>
      </c>
      <c r="J212" s="166">
        <v>80</v>
      </c>
      <c r="K212" s="172">
        <v>555</v>
      </c>
      <c r="L212" s="172">
        <v>720</v>
      </c>
      <c r="M212" s="166">
        <v>77.099999999999994</v>
      </c>
      <c r="N212" s="148">
        <v>595</v>
      </c>
      <c r="O212" s="148">
        <v>770</v>
      </c>
      <c r="P212" s="166">
        <v>77.3</v>
      </c>
      <c r="Q212" s="237"/>
      <c r="R212" s="237"/>
      <c r="S212" s="233"/>
      <c r="T212" s="234"/>
      <c r="U212" s="234"/>
      <c r="V212" s="234"/>
      <c r="W212" s="237"/>
      <c r="X212" s="237"/>
      <c r="Y212" s="233"/>
      <c r="Z212" s="237"/>
      <c r="AA212" s="237"/>
      <c r="AB212" s="233"/>
      <c r="AC212" s="237"/>
      <c r="AD212" s="237"/>
      <c r="AE212" s="233"/>
      <c r="AF212" s="233"/>
    </row>
    <row r="213" spans="1:32">
      <c r="A213" s="186" t="s">
        <v>77</v>
      </c>
      <c r="B213" s="148">
        <v>79448</v>
      </c>
      <c r="C213" s="148">
        <v>87602</v>
      </c>
      <c r="D213" s="166">
        <v>90.7</v>
      </c>
      <c r="E213" s="172">
        <v>78310</v>
      </c>
      <c r="F213" s="172">
        <v>86098</v>
      </c>
      <c r="G213" s="166">
        <v>91</v>
      </c>
      <c r="H213" s="172">
        <v>1138</v>
      </c>
      <c r="I213" s="172">
        <v>1504</v>
      </c>
      <c r="J213" s="166">
        <v>75.7</v>
      </c>
      <c r="K213" s="172">
        <v>12089</v>
      </c>
      <c r="L213" s="172">
        <v>11550</v>
      </c>
      <c r="M213" s="166">
        <v>104.7</v>
      </c>
      <c r="N213" s="148">
        <v>91537</v>
      </c>
      <c r="O213" s="148">
        <v>99152</v>
      </c>
      <c r="P213" s="166">
        <v>92.3</v>
      </c>
      <c r="Q213" s="237"/>
      <c r="R213" s="237"/>
      <c r="S213" s="233"/>
      <c r="T213" s="237"/>
      <c r="U213" s="237"/>
      <c r="V213" s="233"/>
      <c r="W213" s="237"/>
      <c r="X213" s="237"/>
      <c r="Y213" s="233"/>
      <c r="Z213" s="237"/>
      <c r="AA213" s="237"/>
      <c r="AB213" s="233"/>
      <c r="AC213" s="237"/>
      <c r="AD213" s="237"/>
      <c r="AE213" s="233"/>
      <c r="AF213" s="233"/>
    </row>
    <row r="214" spans="1:32">
      <c r="A214" s="186" t="s">
        <v>78</v>
      </c>
      <c r="B214" s="148">
        <v>94662</v>
      </c>
      <c r="C214" s="148">
        <v>72801</v>
      </c>
      <c r="D214" s="166">
        <v>130</v>
      </c>
      <c r="E214" s="172">
        <v>90063</v>
      </c>
      <c r="F214" s="172">
        <v>67903</v>
      </c>
      <c r="G214" s="166">
        <v>132.6</v>
      </c>
      <c r="H214" s="172">
        <v>4599</v>
      </c>
      <c r="I214" s="172">
        <v>4898</v>
      </c>
      <c r="J214" s="166">
        <v>93.9</v>
      </c>
      <c r="K214" s="172">
        <v>56478</v>
      </c>
      <c r="L214" s="172">
        <v>62180</v>
      </c>
      <c r="M214" s="166">
        <v>90.8</v>
      </c>
      <c r="N214" s="148">
        <v>151140</v>
      </c>
      <c r="O214" s="148">
        <v>134981</v>
      </c>
      <c r="P214" s="166">
        <v>112</v>
      </c>
      <c r="Q214" s="237"/>
      <c r="R214" s="237"/>
      <c r="S214" s="233"/>
      <c r="T214" s="237"/>
      <c r="U214" s="237"/>
      <c r="V214" s="233"/>
      <c r="W214" s="237"/>
      <c r="X214" s="237"/>
      <c r="Y214" s="233"/>
      <c r="Z214" s="237"/>
      <c r="AA214" s="237"/>
      <c r="AB214" s="233"/>
      <c r="AC214" s="237"/>
      <c r="AD214" s="237"/>
      <c r="AE214" s="233"/>
      <c r="AF214" s="233"/>
    </row>
    <row r="215" spans="1:32">
      <c r="A215" s="186" t="s">
        <v>79</v>
      </c>
      <c r="B215" s="148" t="s">
        <v>176</v>
      </c>
      <c r="C215" s="148" t="s">
        <v>176</v>
      </c>
      <c r="D215" s="166" t="s">
        <v>176</v>
      </c>
      <c r="E215" s="172" t="s">
        <v>176</v>
      </c>
      <c r="F215" s="172" t="s">
        <v>176</v>
      </c>
      <c r="G215" s="166" t="s">
        <v>176</v>
      </c>
      <c r="H215" s="172" t="s">
        <v>176</v>
      </c>
      <c r="I215" s="172" t="s">
        <v>176</v>
      </c>
      <c r="J215" s="166" t="s">
        <v>176</v>
      </c>
      <c r="K215" s="172">
        <v>358</v>
      </c>
      <c r="L215" s="172">
        <v>539</v>
      </c>
      <c r="M215" s="166">
        <v>66.400000000000006</v>
      </c>
      <c r="N215" s="148">
        <v>358</v>
      </c>
      <c r="O215" s="148">
        <v>539</v>
      </c>
      <c r="P215" s="166">
        <v>66.400000000000006</v>
      </c>
      <c r="Q215" s="234"/>
      <c r="R215" s="234"/>
      <c r="S215" s="234"/>
      <c r="T215" s="234"/>
      <c r="U215" s="234"/>
      <c r="V215" s="234"/>
      <c r="W215" s="234"/>
      <c r="X215" s="234"/>
      <c r="Y215" s="234"/>
      <c r="Z215" s="237"/>
      <c r="AA215" s="237"/>
      <c r="AB215" s="233"/>
      <c r="AC215" s="237"/>
      <c r="AD215" s="237"/>
      <c r="AE215" s="233"/>
      <c r="AF215" s="233"/>
    </row>
    <row r="216" spans="1:32" s="108" customFormat="1" ht="14.25">
      <c r="A216" s="180" t="s">
        <v>80</v>
      </c>
      <c r="B216" s="148">
        <v>29</v>
      </c>
      <c r="C216" s="148">
        <v>35</v>
      </c>
      <c r="D216" s="166">
        <v>82.9</v>
      </c>
      <c r="E216" s="172" t="s">
        <v>176</v>
      </c>
      <c r="F216" s="172" t="s">
        <v>176</v>
      </c>
      <c r="G216" s="166" t="s">
        <v>176</v>
      </c>
      <c r="H216" s="172">
        <v>29</v>
      </c>
      <c r="I216" s="172">
        <v>35</v>
      </c>
      <c r="J216" s="166">
        <v>82.9</v>
      </c>
      <c r="K216" s="172">
        <v>400</v>
      </c>
      <c r="L216" s="172">
        <v>364</v>
      </c>
      <c r="M216" s="166">
        <v>109.9</v>
      </c>
      <c r="N216" s="148">
        <v>429</v>
      </c>
      <c r="O216" s="148">
        <v>399</v>
      </c>
      <c r="P216" s="166">
        <v>107.5</v>
      </c>
      <c r="Q216" s="237"/>
      <c r="R216" s="237"/>
      <c r="S216" s="233"/>
      <c r="T216" s="234"/>
      <c r="U216" s="234"/>
      <c r="V216" s="234"/>
      <c r="W216" s="237"/>
      <c r="X216" s="237"/>
      <c r="Y216" s="233"/>
      <c r="Z216" s="237"/>
      <c r="AA216" s="237"/>
      <c r="AB216" s="233"/>
      <c r="AC216" s="237"/>
      <c r="AD216" s="237"/>
      <c r="AE216" s="233"/>
      <c r="AF216" s="233"/>
    </row>
    <row r="217" spans="1:32" s="107" customFormat="1">
      <c r="A217" s="186" t="s">
        <v>81</v>
      </c>
      <c r="B217" s="148">
        <v>9759</v>
      </c>
      <c r="C217" s="148">
        <v>12709</v>
      </c>
      <c r="D217" s="166">
        <v>76.8</v>
      </c>
      <c r="E217" s="172">
        <v>8219</v>
      </c>
      <c r="F217" s="172">
        <v>10222</v>
      </c>
      <c r="G217" s="166">
        <v>80.400000000000006</v>
      </c>
      <c r="H217" s="172">
        <v>1540</v>
      </c>
      <c r="I217" s="172">
        <v>2487</v>
      </c>
      <c r="J217" s="166">
        <v>61.9</v>
      </c>
      <c r="K217" s="172">
        <v>16172</v>
      </c>
      <c r="L217" s="172">
        <v>17313</v>
      </c>
      <c r="M217" s="166">
        <v>93.4</v>
      </c>
      <c r="N217" s="148">
        <v>25931</v>
      </c>
      <c r="O217" s="148">
        <v>30022</v>
      </c>
      <c r="P217" s="166">
        <v>86.4</v>
      </c>
      <c r="Q217" s="237"/>
      <c r="R217" s="237"/>
      <c r="S217" s="233"/>
      <c r="T217" s="237"/>
      <c r="U217" s="237"/>
      <c r="V217" s="233"/>
      <c r="W217" s="237"/>
      <c r="X217" s="237"/>
      <c r="Y217" s="233"/>
      <c r="Z217" s="237"/>
      <c r="AA217" s="237"/>
      <c r="AB217" s="233"/>
      <c r="AC217" s="237"/>
      <c r="AD217" s="237"/>
      <c r="AE217" s="233"/>
      <c r="AF217" s="233"/>
    </row>
    <row r="218" spans="1:32">
      <c r="A218" s="186" t="s">
        <v>82</v>
      </c>
      <c r="B218" s="148" t="s">
        <v>176</v>
      </c>
      <c r="C218" s="148" t="s">
        <v>176</v>
      </c>
      <c r="D218" s="166" t="s">
        <v>176</v>
      </c>
      <c r="E218" s="172" t="s">
        <v>176</v>
      </c>
      <c r="F218" s="172" t="s">
        <v>176</v>
      </c>
      <c r="G218" s="166" t="s">
        <v>176</v>
      </c>
      <c r="H218" s="172" t="s">
        <v>176</v>
      </c>
      <c r="I218" s="173" t="s">
        <v>176</v>
      </c>
      <c r="J218" s="166" t="s">
        <v>176</v>
      </c>
      <c r="K218" s="172">
        <v>5</v>
      </c>
      <c r="L218" s="172">
        <v>5</v>
      </c>
      <c r="M218" s="166">
        <v>100</v>
      </c>
      <c r="N218" s="148">
        <v>5</v>
      </c>
      <c r="O218" s="148">
        <v>5</v>
      </c>
      <c r="P218" s="166">
        <v>100</v>
      </c>
      <c r="Q218" s="234"/>
      <c r="R218" s="234"/>
      <c r="S218" s="234"/>
      <c r="T218" s="234"/>
      <c r="U218" s="234"/>
      <c r="V218" s="234"/>
      <c r="W218" s="234"/>
      <c r="X218" s="234"/>
      <c r="Y218" s="234"/>
      <c r="Z218" s="237"/>
      <c r="AA218" s="237"/>
      <c r="AB218" s="233"/>
      <c r="AC218" s="237"/>
      <c r="AD218" s="237"/>
      <c r="AE218" s="233"/>
      <c r="AF218" s="233"/>
    </row>
    <row r="219" spans="1:32">
      <c r="A219" s="186" t="s">
        <v>83</v>
      </c>
      <c r="B219" s="148">
        <v>88</v>
      </c>
      <c r="C219" s="148">
        <v>84</v>
      </c>
      <c r="D219" s="166">
        <v>104.8</v>
      </c>
      <c r="E219" s="173">
        <v>88</v>
      </c>
      <c r="F219" s="173">
        <v>84</v>
      </c>
      <c r="G219" s="166">
        <v>104.8</v>
      </c>
      <c r="H219" s="173" t="s">
        <v>176</v>
      </c>
      <c r="I219" s="173" t="s">
        <v>176</v>
      </c>
      <c r="J219" s="166" t="s">
        <v>176</v>
      </c>
      <c r="K219" s="172">
        <v>102</v>
      </c>
      <c r="L219" s="172">
        <v>149</v>
      </c>
      <c r="M219" s="166">
        <v>68.5</v>
      </c>
      <c r="N219" s="148">
        <v>190</v>
      </c>
      <c r="O219" s="148">
        <v>233</v>
      </c>
      <c r="P219" s="166">
        <v>81.5</v>
      </c>
      <c r="Q219" s="237"/>
      <c r="R219" s="237"/>
      <c r="S219" s="233"/>
      <c r="T219" s="237"/>
      <c r="U219" s="237"/>
      <c r="V219" s="233"/>
      <c r="W219" s="234"/>
      <c r="X219" s="234"/>
      <c r="Y219" s="234"/>
      <c r="Z219" s="237"/>
      <c r="AA219" s="237"/>
      <c r="AB219" s="233"/>
      <c r="AC219" s="237"/>
      <c r="AD219" s="237"/>
      <c r="AE219" s="233"/>
      <c r="AF219" s="233"/>
    </row>
    <row r="220" spans="1:32">
      <c r="A220" s="187" t="s">
        <v>84</v>
      </c>
      <c r="B220" s="149">
        <v>800</v>
      </c>
      <c r="C220" s="149">
        <v>801</v>
      </c>
      <c r="D220" s="169">
        <v>99.9</v>
      </c>
      <c r="E220" s="149" t="s">
        <v>176</v>
      </c>
      <c r="F220" s="149" t="s">
        <v>176</v>
      </c>
      <c r="G220" s="169" t="s">
        <v>176</v>
      </c>
      <c r="H220" s="149">
        <v>800</v>
      </c>
      <c r="I220" s="171">
        <v>801</v>
      </c>
      <c r="J220" s="169">
        <v>99.9</v>
      </c>
      <c r="K220" s="149">
        <v>272</v>
      </c>
      <c r="L220" s="149">
        <v>1005</v>
      </c>
      <c r="M220" s="169">
        <v>27.1</v>
      </c>
      <c r="N220" s="149">
        <v>1072</v>
      </c>
      <c r="O220" s="149">
        <v>1806</v>
      </c>
      <c r="P220" s="169">
        <v>59.4</v>
      </c>
      <c r="Q220" s="237"/>
      <c r="R220" s="237"/>
      <c r="S220" s="233"/>
      <c r="T220" s="234"/>
      <c r="U220" s="234"/>
      <c r="V220" s="234"/>
      <c r="W220" s="237"/>
      <c r="X220" s="237"/>
      <c r="Y220" s="233"/>
      <c r="Z220" s="237"/>
      <c r="AA220" s="237"/>
      <c r="AB220" s="233"/>
      <c r="AC220" s="237"/>
      <c r="AD220" s="237"/>
      <c r="AE220" s="233"/>
      <c r="AF220" s="233"/>
    </row>
    <row r="221" spans="1:32">
      <c r="A221" s="186"/>
      <c r="B221" s="148"/>
      <c r="C221" s="148"/>
      <c r="D221" s="166"/>
      <c r="E221" s="148"/>
      <c r="F221" s="148"/>
      <c r="G221" s="166"/>
      <c r="H221" s="148"/>
      <c r="I221" s="148"/>
      <c r="J221" s="166"/>
      <c r="K221" s="148"/>
      <c r="L221" s="148"/>
      <c r="M221" s="166"/>
      <c r="N221" s="148"/>
      <c r="O221" s="148"/>
      <c r="P221" s="166"/>
      <c r="Q221" s="109"/>
    </row>
    <row r="222" spans="1:32">
      <c r="A222" s="438" t="s">
        <v>157</v>
      </c>
      <c r="B222" s="438"/>
      <c r="C222" s="438"/>
      <c r="D222" s="438"/>
      <c r="E222" s="438"/>
      <c r="F222" s="438"/>
      <c r="G222" s="438"/>
      <c r="H222" s="438"/>
      <c r="I222" s="438"/>
      <c r="J222" s="438"/>
      <c r="K222" s="438"/>
      <c r="L222" s="438"/>
      <c r="M222" s="438"/>
      <c r="N222" s="438"/>
      <c r="O222" s="438"/>
      <c r="P222" s="438"/>
    </row>
    <row r="223" spans="1:32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P223" s="116" t="s">
        <v>102</v>
      </c>
    </row>
    <row r="224" spans="1:32" ht="12.75" customHeight="1">
      <c r="A224" s="399"/>
      <c r="B224" s="389" t="s">
        <v>113</v>
      </c>
      <c r="C224" s="389"/>
      <c r="D224" s="389"/>
      <c r="E224" s="390" t="s">
        <v>59</v>
      </c>
      <c r="F224" s="391"/>
      <c r="G224" s="391"/>
      <c r="H224" s="391"/>
      <c r="I224" s="391"/>
      <c r="J224" s="391"/>
      <c r="K224" s="393" t="s">
        <v>123</v>
      </c>
      <c r="L224" s="394"/>
      <c r="M224" s="395"/>
      <c r="N224" s="389" t="s">
        <v>60</v>
      </c>
      <c r="O224" s="389"/>
      <c r="P224" s="390"/>
    </row>
    <row r="225" spans="1:31" ht="36" customHeight="1">
      <c r="A225" s="399"/>
      <c r="B225" s="389"/>
      <c r="C225" s="389"/>
      <c r="D225" s="389"/>
      <c r="E225" s="389" t="s">
        <v>58</v>
      </c>
      <c r="F225" s="389"/>
      <c r="G225" s="389"/>
      <c r="H225" s="389" t="s">
        <v>57</v>
      </c>
      <c r="I225" s="389"/>
      <c r="J225" s="389"/>
      <c r="K225" s="396"/>
      <c r="L225" s="397"/>
      <c r="M225" s="398"/>
      <c r="N225" s="389"/>
      <c r="O225" s="389"/>
      <c r="P225" s="390"/>
      <c r="Q225" s="109"/>
    </row>
    <row r="226" spans="1:31" ht="36.75" customHeight="1">
      <c r="A226" s="399"/>
      <c r="B226" s="259" t="s">
        <v>144</v>
      </c>
      <c r="C226" s="259" t="s">
        <v>112</v>
      </c>
      <c r="D226" s="239" t="s">
        <v>145</v>
      </c>
      <c r="E226" s="259" t="s">
        <v>144</v>
      </c>
      <c r="F226" s="259" t="s">
        <v>112</v>
      </c>
      <c r="G226" s="239" t="s">
        <v>145</v>
      </c>
      <c r="H226" s="259" t="s">
        <v>144</v>
      </c>
      <c r="I226" s="259" t="s">
        <v>112</v>
      </c>
      <c r="J226" s="239" t="s">
        <v>145</v>
      </c>
      <c r="K226" s="259" t="s">
        <v>144</v>
      </c>
      <c r="L226" s="259" t="s">
        <v>112</v>
      </c>
      <c r="M226" s="239" t="s">
        <v>145</v>
      </c>
      <c r="N226" s="259" t="s">
        <v>144</v>
      </c>
      <c r="O226" s="259" t="s">
        <v>112</v>
      </c>
      <c r="P226" s="263" t="s">
        <v>145</v>
      </c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</row>
    <row r="227" spans="1:31">
      <c r="A227" s="51" t="s">
        <v>64</v>
      </c>
      <c r="B227" s="172">
        <v>3076448</v>
      </c>
      <c r="C227" s="172">
        <v>2691287</v>
      </c>
      <c r="D227" s="166">
        <v>114.3</v>
      </c>
      <c r="E227" s="172">
        <v>404189</v>
      </c>
      <c r="F227" s="172">
        <v>370056</v>
      </c>
      <c r="G227" s="166">
        <v>109.2</v>
      </c>
      <c r="H227" s="172">
        <v>2672259</v>
      </c>
      <c r="I227" s="172">
        <v>2321231</v>
      </c>
      <c r="J227" s="166">
        <v>115.1</v>
      </c>
      <c r="K227" s="172">
        <v>1943738</v>
      </c>
      <c r="L227" s="172">
        <v>1784559</v>
      </c>
      <c r="M227" s="166">
        <v>108.9</v>
      </c>
      <c r="N227" s="172">
        <v>5020186</v>
      </c>
      <c r="O227" s="172">
        <v>4475846</v>
      </c>
      <c r="P227" s="166">
        <v>112.2</v>
      </c>
      <c r="Q227" s="237"/>
      <c r="R227" s="237"/>
      <c r="S227" s="233"/>
      <c r="T227" s="237"/>
      <c r="U227" s="237"/>
      <c r="V227" s="233"/>
      <c r="W227" s="237"/>
      <c r="X227" s="237"/>
      <c r="Y227" s="233"/>
      <c r="Z227" s="237"/>
      <c r="AA227" s="237"/>
      <c r="AB227" s="233"/>
      <c r="AC227" s="237"/>
      <c r="AD227" s="237"/>
      <c r="AE227" s="233"/>
    </row>
    <row r="228" spans="1:31">
      <c r="A228" s="180" t="s">
        <v>65</v>
      </c>
      <c r="B228" s="148">
        <v>356992</v>
      </c>
      <c r="C228" s="148">
        <v>349905</v>
      </c>
      <c r="D228" s="166">
        <v>102</v>
      </c>
      <c r="E228" s="172">
        <v>20157</v>
      </c>
      <c r="F228" s="172">
        <v>17728</v>
      </c>
      <c r="G228" s="166">
        <v>113.7</v>
      </c>
      <c r="H228" s="172">
        <v>336835</v>
      </c>
      <c r="I228" s="172">
        <v>332177</v>
      </c>
      <c r="J228" s="166">
        <v>101.4</v>
      </c>
      <c r="K228" s="172">
        <v>135923</v>
      </c>
      <c r="L228" s="172">
        <v>135954</v>
      </c>
      <c r="M228" s="166">
        <v>100</v>
      </c>
      <c r="N228" s="148">
        <v>492915</v>
      </c>
      <c r="O228" s="148">
        <v>485859</v>
      </c>
      <c r="P228" s="166">
        <v>101.5</v>
      </c>
      <c r="Q228" s="237"/>
      <c r="R228" s="237"/>
      <c r="S228" s="233"/>
      <c r="T228" s="237"/>
      <c r="U228" s="237"/>
      <c r="V228" s="233"/>
      <c r="W228" s="237"/>
      <c r="X228" s="237"/>
      <c r="Y228" s="233"/>
      <c r="Z228" s="237"/>
      <c r="AA228" s="237"/>
      <c r="AB228" s="233"/>
      <c r="AC228" s="237"/>
      <c r="AD228" s="237"/>
      <c r="AE228" s="233"/>
    </row>
    <row r="229" spans="1:31" s="107" customFormat="1">
      <c r="A229" s="186" t="s">
        <v>66</v>
      </c>
      <c r="B229" s="148">
        <v>162836</v>
      </c>
      <c r="C229" s="148">
        <v>153852</v>
      </c>
      <c r="D229" s="166">
        <v>105.8</v>
      </c>
      <c r="E229" s="172">
        <v>79607</v>
      </c>
      <c r="F229" s="172">
        <v>75744</v>
      </c>
      <c r="G229" s="166">
        <v>105.1</v>
      </c>
      <c r="H229" s="172">
        <v>83229</v>
      </c>
      <c r="I229" s="172">
        <v>78108</v>
      </c>
      <c r="J229" s="166">
        <v>106.6</v>
      </c>
      <c r="K229" s="172">
        <v>129802</v>
      </c>
      <c r="L229" s="172">
        <v>117040</v>
      </c>
      <c r="M229" s="166">
        <v>110.9</v>
      </c>
      <c r="N229" s="148">
        <v>292638</v>
      </c>
      <c r="O229" s="148">
        <v>270892</v>
      </c>
      <c r="P229" s="166">
        <v>108</v>
      </c>
      <c r="Q229" s="237"/>
      <c r="R229" s="237"/>
      <c r="S229" s="233"/>
      <c r="T229" s="237"/>
      <c r="U229" s="237"/>
      <c r="V229" s="233"/>
      <c r="W229" s="237"/>
      <c r="X229" s="237"/>
      <c r="Y229" s="233"/>
      <c r="Z229" s="237"/>
      <c r="AA229" s="237"/>
      <c r="AB229" s="233"/>
      <c r="AC229" s="237"/>
      <c r="AD229" s="237"/>
      <c r="AE229" s="233"/>
    </row>
    <row r="230" spans="1:31">
      <c r="A230" s="186" t="s">
        <v>67</v>
      </c>
      <c r="B230" s="148">
        <v>317845</v>
      </c>
      <c r="C230" s="148">
        <v>255612</v>
      </c>
      <c r="D230" s="166">
        <v>124.3</v>
      </c>
      <c r="E230" s="172">
        <v>33698</v>
      </c>
      <c r="F230" s="172">
        <v>31979</v>
      </c>
      <c r="G230" s="166">
        <v>105.4</v>
      </c>
      <c r="H230" s="172">
        <v>284147</v>
      </c>
      <c r="I230" s="172">
        <v>223633</v>
      </c>
      <c r="J230" s="166">
        <v>127.1</v>
      </c>
      <c r="K230" s="172">
        <v>75960</v>
      </c>
      <c r="L230" s="172">
        <v>62074</v>
      </c>
      <c r="M230" s="166">
        <v>122.4</v>
      </c>
      <c r="N230" s="148">
        <v>393805</v>
      </c>
      <c r="O230" s="148">
        <v>317686</v>
      </c>
      <c r="P230" s="166">
        <v>124</v>
      </c>
      <c r="Q230" s="237"/>
      <c r="R230" s="237"/>
      <c r="S230" s="233"/>
      <c r="T230" s="237"/>
      <c r="U230" s="237"/>
      <c r="V230" s="233"/>
      <c r="W230" s="237"/>
      <c r="X230" s="237"/>
      <c r="Y230" s="233"/>
      <c r="Z230" s="237"/>
      <c r="AA230" s="237"/>
      <c r="AB230" s="233"/>
      <c r="AC230" s="237"/>
      <c r="AD230" s="237"/>
      <c r="AE230" s="233"/>
    </row>
    <row r="231" spans="1:31">
      <c r="A231" s="186" t="s">
        <v>68</v>
      </c>
      <c r="B231" s="148">
        <v>172959</v>
      </c>
      <c r="C231" s="148">
        <v>113918</v>
      </c>
      <c r="D231" s="166">
        <v>151.80000000000001</v>
      </c>
      <c r="E231" s="172">
        <v>22568</v>
      </c>
      <c r="F231" s="172">
        <v>19588</v>
      </c>
      <c r="G231" s="166">
        <v>115.2</v>
      </c>
      <c r="H231" s="172">
        <v>150391</v>
      </c>
      <c r="I231" s="172">
        <v>94330</v>
      </c>
      <c r="J231" s="166">
        <v>159.4</v>
      </c>
      <c r="K231" s="172">
        <v>103211</v>
      </c>
      <c r="L231" s="172">
        <v>71922</v>
      </c>
      <c r="M231" s="166">
        <v>143.5</v>
      </c>
      <c r="N231" s="148">
        <v>276170</v>
      </c>
      <c r="O231" s="148">
        <v>185840</v>
      </c>
      <c r="P231" s="166">
        <v>148.6</v>
      </c>
      <c r="Q231" s="237"/>
      <c r="R231" s="237"/>
      <c r="S231" s="233"/>
      <c r="T231" s="237"/>
      <c r="U231" s="237"/>
      <c r="V231" s="233"/>
      <c r="W231" s="237"/>
      <c r="X231" s="237"/>
      <c r="Y231" s="233"/>
      <c r="Z231" s="237"/>
      <c r="AA231" s="237"/>
      <c r="AB231" s="233"/>
      <c r="AC231" s="237"/>
      <c r="AD231" s="237"/>
      <c r="AE231" s="233"/>
    </row>
    <row r="232" spans="1:31" s="107" customFormat="1">
      <c r="A232" s="186" t="s">
        <v>69</v>
      </c>
      <c r="B232" s="148">
        <v>93733</v>
      </c>
      <c r="C232" s="148">
        <v>69878</v>
      </c>
      <c r="D232" s="166">
        <v>134.1</v>
      </c>
      <c r="E232" s="172">
        <v>2284</v>
      </c>
      <c r="F232" s="172">
        <v>2271</v>
      </c>
      <c r="G232" s="166">
        <v>100.6</v>
      </c>
      <c r="H232" s="172">
        <v>91449</v>
      </c>
      <c r="I232" s="172">
        <v>67607</v>
      </c>
      <c r="J232" s="166">
        <v>135.30000000000001</v>
      </c>
      <c r="K232" s="172">
        <v>59054</v>
      </c>
      <c r="L232" s="172">
        <v>41872</v>
      </c>
      <c r="M232" s="166">
        <v>141</v>
      </c>
      <c r="N232" s="148">
        <v>152787</v>
      </c>
      <c r="O232" s="148">
        <v>111750</v>
      </c>
      <c r="P232" s="166">
        <v>136.69999999999999</v>
      </c>
      <c r="Q232" s="237"/>
      <c r="R232" s="237"/>
      <c r="S232" s="233"/>
      <c r="T232" s="237"/>
      <c r="U232" s="237"/>
      <c r="V232" s="233"/>
      <c r="W232" s="237"/>
      <c r="X232" s="237"/>
      <c r="Y232" s="233"/>
      <c r="Z232" s="237"/>
      <c r="AA232" s="237"/>
      <c r="AB232" s="233"/>
      <c r="AC232" s="237"/>
      <c r="AD232" s="237"/>
      <c r="AE232" s="233"/>
    </row>
    <row r="233" spans="1:31">
      <c r="A233" s="186" t="s">
        <v>70</v>
      </c>
      <c r="B233" s="148">
        <v>281749</v>
      </c>
      <c r="C233" s="148">
        <v>243093</v>
      </c>
      <c r="D233" s="166">
        <v>115.9</v>
      </c>
      <c r="E233" s="172">
        <v>20461</v>
      </c>
      <c r="F233" s="172">
        <v>18745</v>
      </c>
      <c r="G233" s="166">
        <v>109.2</v>
      </c>
      <c r="H233" s="172">
        <v>261288</v>
      </c>
      <c r="I233" s="172">
        <v>224348</v>
      </c>
      <c r="J233" s="166">
        <v>116.5</v>
      </c>
      <c r="K233" s="172">
        <v>79595</v>
      </c>
      <c r="L233" s="172">
        <v>69397</v>
      </c>
      <c r="M233" s="166">
        <v>114.7</v>
      </c>
      <c r="N233" s="148">
        <v>361344</v>
      </c>
      <c r="O233" s="148">
        <v>312490</v>
      </c>
      <c r="P233" s="166">
        <v>115.6</v>
      </c>
      <c r="Q233" s="237"/>
      <c r="R233" s="237"/>
      <c r="S233" s="233"/>
      <c r="T233" s="237"/>
      <c r="U233" s="237"/>
      <c r="V233" s="233"/>
      <c r="W233" s="237"/>
      <c r="X233" s="237"/>
      <c r="Y233" s="233"/>
      <c r="Z233" s="237"/>
      <c r="AA233" s="237"/>
      <c r="AB233" s="233"/>
      <c r="AC233" s="237"/>
      <c r="AD233" s="237"/>
      <c r="AE233" s="233"/>
    </row>
    <row r="234" spans="1:31">
      <c r="A234" s="186" t="s">
        <v>71</v>
      </c>
      <c r="B234" s="148">
        <v>95564</v>
      </c>
      <c r="C234" s="148">
        <v>73052</v>
      </c>
      <c r="D234" s="166">
        <v>130.80000000000001</v>
      </c>
      <c r="E234" s="172">
        <v>3218</v>
      </c>
      <c r="F234" s="172">
        <v>3315</v>
      </c>
      <c r="G234" s="166">
        <v>97.1</v>
      </c>
      <c r="H234" s="172">
        <v>92346</v>
      </c>
      <c r="I234" s="172">
        <v>69737</v>
      </c>
      <c r="J234" s="166">
        <v>132.4</v>
      </c>
      <c r="K234" s="172">
        <v>92505</v>
      </c>
      <c r="L234" s="172">
        <v>101663</v>
      </c>
      <c r="M234" s="166">
        <v>91</v>
      </c>
      <c r="N234" s="148">
        <v>188069</v>
      </c>
      <c r="O234" s="148">
        <v>174715</v>
      </c>
      <c r="P234" s="166">
        <v>107.6</v>
      </c>
      <c r="Q234" s="237"/>
      <c r="R234" s="237"/>
      <c r="S234" s="233"/>
      <c r="T234" s="237"/>
      <c r="U234" s="237"/>
      <c r="V234" s="233"/>
      <c r="W234" s="237"/>
      <c r="X234" s="237"/>
      <c r="Y234" s="233"/>
      <c r="Z234" s="237"/>
      <c r="AA234" s="237"/>
      <c r="AB234" s="233"/>
      <c r="AC234" s="237"/>
      <c r="AD234" s="237"/>
      <c r="AE234" s="233"/>
    </row>
    <row r="235" spans="1:31">
      <c r="A235" s="186" t="s">
        <v>72</v>
      </c>
      <c r="B235" s="148">
        <v>142968</v>
      </c>
      <c r="C235" s="148">
        <v>133634</v>
      </c>
      <c r="D235" s="166">
        <v>107</v>
      </c>
      <c r="E235" s="172">
        <v>19065</v>
      </c>
      <c r="F235" s="172">
        <v>21486</v>
      </c>
      <c r="G235" s="166">
        <v>88.7</v>
      </c>
      <c r="H235" s="172">
        <v>123903</v>
      </c>
      <c r="I235" s="172">
        <v>112148</v>
      </c>
      <c r="J235" s="166">
        <v>110.5</v>
      </c>
      <c r="K235" s="172">
        <v>82805</v>
      </c>
      <c r="L235" s="172">
        <v>82282</v>
      </c>
      <c r="M235" s="166">
        <v>100.6</v>
      </c>
      <c r="N235" s="148">
        <v>225773</v>
      </c>
      <c r="O235" s="148">
        <v>215916</v>
      </c>
      <c r="P235" s="166">
        <v>104.6</v>
      </c>
      <c r="Q235" s="237"/>
      <c r="R235" s="237"/>
      <c r="S235" s="233"/>
      <c r="T235" s="237"/>
      <c r="U235" s="237"/>
      <c r="V235" s="233"/>
      <c r="W235" s="237"/>
      <c r="X235" s="237"/>
      <c r="Y235" s="233"/>
      <c r="Z235" s="237"/>
      <c r="AA235" s="237"/>
      <c r="AB235" s="233"/>
      <c r="AC235" s="237"/>
      <c r="AD235" s="237"/>
      <c r="AE235" s="233"/>
    </row>
    <row r="236" spans="1:31" s="107" customFormat="1">
      <c r="A236" s="186" t="s">
        <v>73</v>
      </c>
      <c r="B236" s="148">
        <v>335706</v>
      </c>
      <c r="C236" s="148">
        <v>301105</v>
      </c>
      <c r="D236" s="166">
        <v>111.5</v>
      </c>
      <c r="E236" s="172">
        <v>36701</v>
      </c>
      <c r="F236" s="172">
        <v>34001</v>
      </c>
      <c r="G236" s="166">
        <v>107.9</v>
      </c>
      <c r="H236" s="172">
        <v>299005</v>
      </c>
      <c r="I236" s="172">
        <v>267104</v>
      </c>
      <c r="J236" s="166">
        <v>111.9</v>
      </c>
      <c r="K236" s="172">
        <v>139285</v>
      </c>
      <c r="L236" s="172">
        <v>126092</v>
      </c>
      <c r="M236" s="166">
        <v>110.5</v>
      </c>
      <c r="N236" s="148">
        <v>474991</v>
      </c>
      <c r="O236" s="148">
        <v>427197</v>
      </c>
      <c r="P236" s="166">
        <v>111.2</v>
      </c>
      <c r="Q236" s="237"/>
      <c r="R236" s="237"/>
      <c r="S236" s="233"/>
      <c r="T236" s="237"/>
      <c r="U236" s="237"/>
      <c r="V236" s="233"/>
      <c r="W236" s="237"/>
      <c r="X236" s="237"/>
      <c r="Y236" s="233"/>
      <c r="Z236" s="237"/>
      <c r="AA236" s="237"/>
      <c r="AB236" s="233"/>
      <c r="AC236" s="237"/>
      <c r="AD236" s="237"/>
      <c r="AE236" s="233"/>
    </row>
    <row r="237" spans="1:31">
      <c r="A237" s="186" t="s">
        <v>74</v>
      </c>
      <c r="B237" s="148">
        <v>108834</v>
      </c>
      <c r="C237" s="148">
        <v>98580</v>
      </c>
      <c r="D237" s="166">
        <v>110.4</v>
      </c>
      <c r="E237" s="172">
        <v>34230</v>
      </c>
      <c r="F237" s="172">
        <v>32118</v>
      </c>
      <c r="G237" s="166">
        <v>106.6</v>
      </c>
      <c r="H237" s="172">
        <v>74604</v>
      </c>
      <c r="I237" s="172">
        <v>66462</v>
      </c>
      <c r="J237" s="166">
        <v>112.3</v>
      </c>
      <c r="K237" s="172">
        <v>72242</v>
      </c>
      <c r="L237" s="172">
        <v>73274</v>
      </c>
      <c r="M237" s="166">
        <v>98.6</v>
      </c>
      <c r="N237" s="148">
        <v>181076</v>
      </c>
      <c r="O237" s="148">
        <v>171854</v>
      </c>
      <c r="P237" s="166">
        <v>105.4</v>
      </c>
      <c r="Q237" s="237"/>
      <c r="R237" s="237"/>
      <c r="S237" s="233"/>
      <c r="T237" s="237"/>
      <c r="U237" s="237"/>
      <c r="V237" s="233"/>
      <c r="W237" s="237"/>
      <c r="X237" s="237"/>
      <c r="Y237" s="233"/>
      <c r="Z237" s="237"/>
      <c r="AA237" s="237"/>
      <c r="AB237" s="233"/>
      <c r="AC237" s="237"/>
      <c r="AD237" s="237"/>
      <c r="AE237" s="233"/>
    </row>
    <row r="238" spans="1:31">
      <c r="A238" s="186" t="s">
        <v>75</v>
      </c>
      <c r="B238" s="148">
        <v>139142</v>
      </c>
      <c r="C238" s="148">
        <v>128631</v>
      </c>
      <c r="D238" s="166">
        <v>108.2</v>
      </c>
      <c r="E238" s="172">
        <v>6308</v>
      </c>
      <c r="F238" s="172">
        <v>6762</v>
      </c>
      <c r="G238" s="166">
        <v>93.3</v>
      </c>
      <c r="H238" s="172">
        <v>132834</v>
      </c>
      <c r="I238" s="172">
        <v>121869</v>
      </c>
      <c r="J238" s="166">
        <v>109</v>
      </c>
      <c r="K238" s="172">
        <v>144792</v>
      </c>
      <c r="L238" s="172">
        <v>139885</v>
      </c>
      <c r="M238" s="166">
        <v>103.5</v>
      </c>
      <c r="N238" s="148">
        <v>283934</v>
      </c>
      <c r="O238" s="148">
        <v>268516</v>
      </c>
      <c r="P238" s="166">
        <v>105.7</v>
      </c>
      <c r="Q238" s="237"/>
      <c r="R238" s="237"/>
      <c r="S238" s="233"/>
      <c r="T238" s="237"/>
      <c r="U238" s="237"/>
      <c r="V238" s="233"/>
      <c r="W238" s="237"/>
      <c r="X238" s="237"/>
      <c r="Y238" s="233"/>
      <c r="Z238" s="237"/>
      <c r="AA238" s="237"/>
      <c r="AB238" s="233"/>
      <c r="AC238" s="237"/>
      <c r="AD238" s="237"/>
      <c r="AE238" s="233"/>
    </row>
    <row r="239" spans="1:31">
      <c r="A239" s="186" t="s">
        <v>76</v>
      </c>
      <c r="B239" s="148">
        <v>97211</v>
      </c>
      <c r="C239" s="148">
        <v>86459</v>
      </c>
      <c r="D239" s="166">
        <v>112.4</v>
      </c>
      <c r="E239" s="172">
        <v>2749</v>
      </c>
      <c r="F239" s="172">
        <v>1228</v>
      </c>
      <c r="G239" s="166">
        <v>223.9</v>
      </c>
      <c r="H239" s="172">
        <v>94462</v>
      </c>
      <c r="I239" s="172">
        <v>85231</v>
      </c>
      <c r="J239" s="166">
        <v>110.8</v>
      </c>
      <c r="K239" s="172">
        <v>69619</v>
      </c>
      <c r="L239" s="172">
        <v>81593</v>
      </c>
      <c r="M239" s="166">
        <v>85.3</v>
      </c>
      <c r="N239" s="148">
        <v>166830</v>
      </c>
      <c r="O239" s="148">
        <v>168052</v>
      </c>
      <c r="P239" s="166">
        <v>99.3</v>
      </c>
      <c r="Q239" s="237"/>
      <c r="R239" s="237"/>
      <c r="S239" s="233"/>
      <c r="T239" s="237"/>
      <c r="U239" s="237"/>
      <c r="V239" s="233"/>
      <c r="W239" s="237"/>
      <c r="X239" s="237"/>
      <c r="Y239" s="233"/>
      <c r="Z239" s="237"/>
      <c r="AA239" s="237"/>
      <c r="AB239" s="233"/>
      <c r="AC239" s="237"/>
      <c r="AD239" s="237"/>
      <c r="AE239" s="233"/>
    </row>
    <row r="240" spans="1:31">
      <c r="A240" s="186" t="s">
        <v>77</v>
      </c>
      <c r="B240" s="148">
        <v>239338</v>
      </c>
      <c r="C240" s="148">
        <v>193512</v>
      </c>
      <c r="D240" s="166">
        <v>123.7</v>
      </c>
      <c r="E240" s="172">
        <v>39438</v>
      </c>
      <c r="F240" s="172">
        <v>30211</v>
      </c>
      <c r="G240" s="166">
        <v>130.5</v>
      </c>
      <c r="H240" s="172">
        <v>199900</v>
      </c>
      <c r="I240" s="172">
        <v>163301</v>
      </c>
      <c r="J240" s="166">
        <v>122.4</v>
      </c>
      <c r="K240" s="172">
        <v>108454</v>
      </c>
      <c r="L240" s="172">
        <v>93153</v>
      </c>
      <c r="M240" s="166">
        <v>116.4</v>
      </c>
      <c r="N240" s="148">
        <v>347792</v>
      </c>
      <c r="O240" s="148">
        <v>286665</v>
      </c>
      <c r="P240" s="166">
        <v>121.3</v>
      </c>
      <c r="Q240" s="237"/>
      <c r="R240" s="237"/>
      <c r="S240" s="233"/>
      <c r="T240" s="237"/>
      <c r="U240" s="237"/>
      <c r="V240" s="233"/>
      <c r="W240" s="237"/>
      <c r="X240" s="237"/>
      <c r="Y240" s="233"/>
      <c r="Z240" s="237"/>
      <c r="AA240" s="237"/>
      <c r="AB240" s="233"/>
      <c r="AC240" s="237"/>
      <c r="AD240" s="237"/>
      <c r="AE240" s="233"/>
    </row>
    <row r="241" spans="1:32">
      <c r="A241" s="186" t="s">
        <v>78</v>
      </c>
      <c r="B241" s="148">
        <v>80953</v>
      </c>
      <c r="C241" s="148">
        <v>75059</v>
      </c>
      <c r="D241" s="166">
        <v>107.9</v>
      </c>
      <c r="E241" s="172">
        <v>27444</v>
      </c>
      <c r="F241" s="172">
        <v>25076</v>
      </c>
      <c r="G241" s="166">
        <v>109.4</v>
      </c>
      <c r="H241" s="172">
        <v>53509</v>
      </c>
      <c r="I241" s="172">
        <v>49983</v>
      </c>
      <c r="J241" s="166">
        <v>107.1</v>
      </c>
      <c r="K241" s="172">
        <v>106270</v>
      </c>
      <c r="L241" s="172">
        <v>100940</v>
      </c>
      <c r="M241" s="166">
        <v>105.3</v>
      </c>
      <c r="N241" s="148">
        <v>187223</v>
      </c>
      <c r="O241" s="148">
        <v>175999</v>
      </c>
      <c r="P241" s="166">
        <v>106.4</v>
      </c>
      <c r="Q241" s="237"/>
      <c r="R241" s="237"/>
      <c r="S241" s="233"/>
      <c r="T241" s="237"/>
      <c r="U241" s="237"/>
      <c r="V241" s="233"/>
      <c r="W241" s="237"/>
      <c r="X241" s="237"/>
      <c r="Y241" s="233"/>
      <c r="Z241" s="237"/>
      <c r="AA241" s="237"/>
      <c r="AB241" s="233"/>
      <c r="AC241" s="237"/>
      <c r="AD241" s="237"/>
      <c r="AE241" s="233"/>
    </row>
    <row r="242" spans="1:32">
      <c r="A242" s="186" t="s">
        <v>79</v>
      </c>
      <c r="B242" s="148">
        <v>157981</v>
      </c>
      <c r="C242" s="148">
        <v>140802</v>
      </c>
      <c r="D242" s="166">
        <v>112.2</v>
      </c>
      <c r="E242" s="172">
        <v>35716</v>
      </c>
      <c r="F242" s="172">
        <v>32379</v>
      </c>
      <c r="G242" s="166">
        <v>110.3</v>
      </c>
      <c r="H242" s="172">
        <v>122265</v>
      </c>
      <c r="I242" s="172">
        <v>108423</v>
      </c>
      <c r="J242" s="166">
        <v>112.8</v>
      </c>
      <c r="K242" s="172">
        <v>360701</v>
      </c>
      <c r="L242" s="172">
        <v>307451</v>
      </c>
      <c r="M242" s="166">
        <v>117.3</v>
      </c>
      <c r="N242" s="148">
        <v>518682</v>
      </c>
      <c r="O242" s="148">
        <v>448253</v>
      </c>
      <c r="P242" s="166">
        <v>115.7</v>
      </c>
      <c r="Q242" s="237"/>
      <c r="R242" s="237"/>
      <c r="S242" s="233"/>
      <c r="T242" s="237"/>
      <c r="U242" s="237"/>
      <c r="V242" s="233"/>
      <c r="W242" s="237"/>
      <c r="X242" s="237"/>
      <c r="Y242" s="233"/>
      <c r="Z242" s="237"/>
      <c r="AA242" s="237"/>
      <c r="AB242" s="233"/>
      <c r="AC242" s="237"/>
      <c r="AD242" s="237"/>
      <c r="AE242" s="233"/>
    </row>
    <row r="243" spans="1:32">
      <c r="A243" s="180" t="s">
        <v>80</v>
      </c>
      <c r="B243" s="148">
        <v>138313</v>
      </c>
      <c r="C243" s="148">
        <v>133422</v>
      </c>
      <c r="D243" s="166">
        <v>103.7</v>
      </c>
      <c r="E243" s="172">
        <v>5306</v>
      </c>
      <c r="F243" s="172">
        <v>3717</v>
      </c>
      <c r="G243" s="166">
        <v>142.69999999999999</v>
      </c>
      <c r="H243" s="172">
        <v>133007</v>
      </c>
      <c r="I243" s="172">
        <v>129705</v>
      </c>
      <c r="J243" s="166">
        <v>102.5</v>
      </c>
      <c r="K243" s="172">
        <v>52434</v>
      </c>
      <c r="L243" s="172">
        <v>54872</v>
      </c>
      <c r="M243" s="166">
        <v>95.6</v>
      </c>
      <c r="N243" s="148">
        <v>190747</v>
      </c>
      <c r="O243" s="148">
        <v>188294</v>
      </c>
      <c r="P243" s="166">
        <v>101.3</v>
      </c>
      <c r="Q243" s="237"/>
      <c r="R243" s="237"/>
      <c r="S243" s="233"/>
      <c r="T243" s="237"/>
      <c r="U243" s="237"/>
      <c r="V243" s="233"/>
      <c r="W243" s="237"/>
      <c r="X243" s="237"/>
      <c r="Y243" s="233"/>
      <c r="Z243" s="237"/>
      <c r="AA243" s="237"/>
      <c r="AB243" s="233"/>
      <c r="AC243" s="237"/>
      <c r="AD243" s="237"/>
      <c r="AE243" s="233"/>
    </row>
    <row r="244" spans="1:32" s="108" customFormat="1" ht="14.25">
      <c r="A244" s="186" t="s">
        <v>81</v>
      </c>
      <c r="B244" s="148">
        <v>152632</v>
      </c>
      <c r="C244" s="148">
        <v>139545</v>
      </c>
      <c r="D244" s="166">
        <v>109.4</v>
      </c>
      <c r="E244" s="172">
        <v>14755</v>
      </c>
      <c r="F244" s="172">
        <v>13348</v>
      </c>
      <c r="G244" s="166">
        <v>110.5</v>
      </c>
      <c r="H244" s="172">
        <v>137877</v>
      </c>
      <c r="I244" s="172">
        <v>126197</v>
      </c>
      <c r="J244" s="166">
        <v>109.3</v>
      </c>
      <c r="K244" s="172">
        <v>111086</v>
      </c>
      <c r="L244" s="172">
        <v>107545</v>
      </c>
      <c r="M244" s="166">
        <v>103.3</v>
      </c>
      <c r="N244" s="148">
        <v>263718</v>
      </c>
      <c r="O244" s="148">
        <v>247090</v>
      </c>
      <c r="P244" s="166">
        <v>106.7</v>
      </c>
      <c r="Q244" s="237"/>
      <c r="R244" s="237"/>
      <c r="S244" s="233"/>
      <c r="T244" s="237"/>
      <c r="U244" s="237"/>
      <c r="V244" s="233"/>
      <c r="W244" s="237"/>
      <c r="X244" s="237"/>
      <c r="Y244" s="233"/>
      <c r="Z244" s="237"/>
      <c r="AA244" s="237"/>
      <c r="AB244" s="233"/>
      <c r="AC244" s="237"/>
      <c r="AD244" s="237"/>
      <c r="AE244" s="233"/>
    </row>
    <row r="245" spans="1:32" s="107" customFormat="1">
      <c r="A245" s="186" t="s">
        <v>82</v>
      </c>
      <c r="B245" s="148">
        <v>47</v>
      </c>
      <c r="C245" s="148">
        <v>22</v>
      </c>
      <c r="D245" s="166">
        <v>213.6</v>
      </c>
      <c r="E245" s="172">
        <v>47</v>
      </c>
      <c r="F245" s="172">
        <v>19</v>
      </c>
      <c r="G245" s="166">
        <v>247.4</v>
      </c>
      <c r="H245" s="172" t="s">
        <v>176</v>
      </c>
      <c r="I245" s="173">
        <v>3</v>
      </c>
      <c r="J245" s="166" t="s">
        <v>176</v>
      </c>
      <c r="K245" s="172">
        <v>294</v>
      </c>
      <c r="L245" s="172">
        <v>254</v>
      </c>
      <c r="M245" s="166">
        <v>115.7</v>
      </c>
      <c r="N245" s="148">
        <v>341</v>
      </c>
      <c r="O245" s="148">
        <v>276</v>
      </c>
      <c r="P245" s="166">
        <v>123.6</v>
      </c>
      <c r="Q245" s="237"/>
      <c r="R245" s="237"/>
      <c r="S245" s="233"/>
      <c r="T245" s="237"/>
      <c r="U245" s="237"/>
      <c r="V245" s="233"/>
      <c r="W245" s="234"/>
      <c r="X245" s="237"/>
      <c r="Y245" s="234"/>
      <c r="Z245" s="237"/>
      <c r="AA245" s="237"/>
      <c r="AB245" s="233"/>
      <c r="AC245" s="237"/>
      <c r="AD245" s="237"/>
      <c r="AE245" s="233"/>
    </row>
    <row r="246" spans="1:32">
      <c r="A246" s="186" t="s">
        <v>83</v>
      </c>
      <c r="B246" s="148" t="s">
        <v>176</v>
      </c>
      <c r="C246" s="148" t="s">
        <v>176</v>
      </c>
      <c r="D246" s="166" t="s">
        <v>176</v>
      </c>
      <c r="E246" s="173" t="s">
        <v>176</v>
      </c>
      <c r="F246" s="173" t="s">
        <v>176</v>
      </c>
      <c r="G246" s="166" t="s">
        <v>176</v>
      </c>
      <c r="H246" s="173" t="s">
        <v>176</v>
      </c>
      <c r="I246" s="173" t="s">
        <v>176</v>
      </c>
      <c r="J246" s="166" t="s">
        <v>176</v>
      </c>
      <c r="K246" s="172">
        <v>573</v>
      </c>
      <c r="L246" s="172">
        <v>1503</v>
      </c>
      <c r="M246" s="166">
        <v>38.1</v>
      </c>
      <c r="N246" s="148">
        <v>573</v>
      </c>
      <c r="O246" s="148">
        <v>1503</v>
      </c>
      <c r="P246" s="166">
        <v>38.1</v>
      </c>
      <c r="Q246" s="234"/>
      <c r="R246" s="234"/>
      <c r="S246" s="234"/>
      <c r="T246" s="234"/>
      <c r="U246" s="234"/>
      <c r="V246" s="234"/>
      <c r="W246" s="234"/>
      <c r="X246" s="234"/>
      <c r="Y246" s="234"/>
      <c r="Z246" s="237"/>
      <c r="AA246" s="237"/>
      <c r="AB246" s="233"/>
      <c r="AC246" s="237"/>
      <c r="AD246" s="237"/>
      <c r="AE246" s="233"/>
    </row>
    <row r="247" spans="1:32">
      <c r="A247" s="187" t="s">
        <v>84</v>
      </c>
      <c r="B247" s="149">
        <v>1645</v>
      </c>
      <c r="C247" s="149">
        <v>1206</v>
      </c>
      <c r="D247" s="169">
        <v>136.4</v>
      </c>
      <c r="E247" s="149">
        <v>437</v>
      </c>
      <c r="F247" s="149">
        <v>341</v>
      </c>
      <c r="G247" s="169">
        <v>128.19999999999999</v>
      </c>
      <c r="H247" s="149">
        <v>1208</v>
      </c>
      <c r="I247" s="171">
        <v>865</v>
      </c>
      <c r="J247" s="169">
        <v>139.69999999999999</v>
      </c>
      <c r="K247" s="149">
        <v>19133</v>
      </c>
      <c r="L247" s="149">
        <v>15793</v>
      </c>
      <c r="M247" s="169">
        <v>121.1</v>
      </c>
      <c r="N247" s="149">
        <v>20778</v>
      </c>
      <c r="O247" s="149">
        <v>16999</v>
      </c>
      <c r="P247" s="169">
        <v>122.2</v>
      </c>
      <c r="Q247" s="237"/>
      <c r="R247" s="237"/>
      <c r="S247" s="233"/>
      <c r="T247" s="237"/>
      <c r="U247" s="237"/>
      <c r="V247" s="233"/>
      <c r="W247" s="237"/>
      <c r="X247" s="237"/>
      <c r="Y247" s="233"/>
      <c r="Z247" s="237"/>
      <c r="AA247" s="237"/>
      <c r="AB247" s="233"/>
      <c r="AC247" s="237"/>
      <c r="AD247" s="237"/>
      <c r="AE247" s="233"/>
    </row>
    <row r="248" spans="1:32">
      <c r="A248" s="190"/>
      <c r="B248" s="120"/>
      <c r="C248" s="120"/>
      <c r="D248" s="121"/>
      <c r="E248" s="109"/>
      <c r="F248" s="119"/>
      <c r="G248" s="121"/>
      <c r="H248" s="109"/>
      <c r="I248" s="119"/>
      <c r="J248" s="121"/>
      <c r="K248" s="109"/>
      <c r="L248" s="109"/>
      <c r="M248" s="121"/>
      <c r="O248" s="109"/>
      <c r="P248" s="110"/>
      <c r="R248" s="189"/>
      <c r="S248" s="189"/>
      <c r="T248" s="189"/>
      <c r="U248" s="189"/>
    </row>
    <row r="249" spans="1:32">
      <c r="R249" s="189"/>
      <c r="S249" s="189"/>
    </row>
    <row r="250" spans="1:32" ht="17.25" customHeight="1">
      <c r="A250" s="439" t="s">
        <v>158</v>
      </c>
      <c r="B250" s="439"/>
      <c r="C250" s="439"/>
      <c r="D250" s="439"/>
      <c r="E250" s="439"/>
      <c r="F250" s="439"/>
      <c r="G250" s="439"/>
      <c r="H250" s="439"/>
      <c r="I250" s="439"/>
      <c r="J250" s="439"/>
      <c r="K250" s="439"/>
      <c r="L250" s="439"/>
      <c r="M250" s="439"/>
      <c r="N250" s="439"/>
      <c r="O250" s="439"/>
      <c r="P250" s="439"/>
    </row>
    <row r="251" spans="1:32" ht="17.25" customHeight="1">
      <c r="A251" s="115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P251" s="116" t="s">
        <v>102</v>
      </c>
    </row>
    <row r="252" spans="1:32" ht="12.75" customHeight="1">
      <c r="A252" s="399"/>
      <c r="B252" s="389" t="s">
        <v>113</v>
      </c>
      <c r="C252" s="389"/>
      <c r="D252" s="389"/>
      <c r="E252" s="390" t="s">
        <v>59</v>
      </c>
      <c r="F252" s="391"/>
      <c r="G252" s="391"/>
      <c r="H252" s="391"/>
      <c r="I252" s="391"/>
      <c r="J252" s="391"/>
      <c r="K252" s="393" t="s">
        <v>123</v>
      </c>
      <c r="L252" s="394"/>
      <c r="M252" s="395"/>
      <c r="N252" s="389" t="s">
        <v>60</v>
      </c>
      <c r="O252" s="389"/>
      <c r="P252" s="390"/>
    </row>
    <row r="253" spans="1:32" ht="34.5" customHeight="1">
      <c r="A253" s="399"/>
      <c r="B253" s="389"/>
      <c r="C253" s="389"/>
      <c r="D253" s="389"/>
      <c r="E253" s="389" t="s">
        <v>58</v>
      </c>
      <c r="F253" s="389"/>
      <c r="G253" s="389"/>
      <c r="H253" s="389" t="s">
        <v>57</v>
      </c>
      <c r="I253" s="389"/>
      <c r="J253" s="389"/>
      <c r="K253" s="396"/>
      <c r="L253" s="397"/>
      <c r="M253" s="398"/>
      <c r="N253" s="389"/>
      <c r="O253" s="389"/>
      <c r="P253" s="390"/>
      <c r="Q253" s="109"/>
    </row>
    <row r="254" spans="1:32" ht="36" customHeight="1">
      <c r="A254" s="399"/>
      <c r="B254" s="259" t="s">
        <v>144</v>
      </c>
      <c r="C254" s="259" t="s">
        <v>112</v>
      </c>
      <c r="D254" s="239" t="s">
        <v>145</v>
      </c>
      <c r="E254" s="259" t="s">
        <v>144</v>
      </c>
      <c r="F254" s="259" t="s">
        <v>112</v>
      </c>
      <c r="G254" s="239" t="s">
        <v>145</v>
      </c>
      <c r="H254" s="259" t="s">
        <v>144</v>
      </c>
      <c r="I254" s="259" t="s">
        <v>112</v>
      </c>
      <c r="J254" s="239" t="s">
        <v>145</v>
      </c>
      <c r="K254" s="259" t="s">
        <v>144</v>
      </c>
      <c r="L254" s="259" t="s">
        <v>112</v>
      </c>
      <c r="M254" s="239" t="s">
        <v>145</v>
      </c>
      <c r="N254" s="259" t="s">
        <v>144</v>
      </c>
      <c r="O254" s="259" t="s">
        <v>112</v>
      </c>
      <c r="P254" s="263" t="s">
        <v>145</v>
      </c>
      <c r="Q254" s="109"/>
      <c r="R254" s="189"/>
      <c r="S254" s="189"/>
      <c r="T254" s="189"/>
      <c r="U254" s="189"/>
    </row>
    <row r="255" spans="1:32">
      <c r="A255" s="51" t="s">
        <v>64</v>
      </c>
      <c r="B255" s="172">
        <v>181936</v>
      </c>
      <c r="C255" s="172">
        <v>160720</v>
      </c>
      <c r="D255" s="166">
        <v>113.2</v>
      </c>
      <c r="E255" s="172">
        <v>19117</v>
      </c>
      <c r="F255" s="172">
        <v>18897</v>
      </c>
      <c r="G255" s="276">
        <v>101.2</v>
      </c>
      <c r="H255" s="172">
        <v>162819</v>
      </c>
      <c r="I255" s="172">
        <v>141823</v>
      </c>
      <c r="J255" s="166">
        <v>114.8</v>
      </c>
      <c r="K255" s="172">
        <v>139397</v>
      </c>
      <c r="L255" s="172">
        <v>135448</v>
      </c>
      <c r="M255" s="166">
        <v>102.9</v>
      </c>
      <c r="N255" s="172">
        <v>321333</v>
      </c>
      <c r="O255" s="172">
        <v>296168</v>
      </c>
      <c r="P255" s="166">
        <v>108.5</v>
      </c>
      <c r="Q255" s="109"/>
      <c r="R255" s="237"/>
      <c r="S255" s="237"/>
      <c r="T255" s="233"/>
      <c r="U255" s="237"/>
      <c r="V255" s="237"/>
      <c r="W255" s="233"/>
      <c r="X255" s="237"/>
      <c r="Y255" s="237"/>
      <c r="Z255" s="233"/>
      <c r="AA255" s="237"/>
      <c r="AB255" s="237"/>
      <c r="AC255" s="233"/>
      <c r="AD255" s="237"/>
      <c r="AE255" s="237"/>
      <c r="AF255" s="233"/>
    </row>
    <row r="256" spans="1:32">
      <c r="A256" s="180" t="s">
        <v>65</v>
      </c>
      <c r="B256" s="148">
        <v>439</v>
      </c>
      <c r="C256" s="148">
        <v>439</v>
      </c>
      <c r="D256" s="166">
        <v>100</v>
      </c>
      <c r="E256" s="172">
        <v>189</v>
      </c>
      <c r="F256" s="172">
        <v>214</v>
      </c>
      <c r="G256" s="166">
        <v>88.3</v>
      </c>
      <c r="H256" s="172">
        <v>250</v>
      </c>
      <c r="I256" s="172">
        <v>225</v>
      </c>
      <c r="J256" s="166">
        <v>111.1</v>
      </c>
      <c r="K256" s="172">
        <v>44</v>
      </c>
      <c r="L256" s="172">
        <v>27</v>
      </c>
      <c r="M256" s="166">
        <v>163</v>
      </c>
      <c r="N256" s="148">
        <v>483</v>
      </c>
      <c r="O256" s="148">
        <v>466</v>
      </c>
      <c r="P256" s="166">
        <v>103.6</v>
      </c>
      <c r="Q256" s="109"/>
      <c r="R256" s="237"/>
      <c r="S256" s="237"/>
      <c r="T256" s="233"/>
      <c r="U256" s="237"/>
      <c r="V256" s="237"/>
      <c r="W256" s="233"/>
      <c r="X256" s="237"/>
      <c r="Y256" s="237"/>
      <c r="Z256" s="233"/>
      <c r="AA256" s="237"/>
      <c r="AB256" s="237"/>
      <c r="AC256" s="233"/>
      <c r="AD256" s="237"/>
      <c r="AE256" s="237"/>
      <c r="AF256" s="233"/>
    </row>
    <row r="257" spans="1:32" s="107" customFormat="1">
      <c r="A257" s="186" t="s">
        <v>66</v>
      </c>
      <c r="B257" s="148">
        <v>110</v>
      </c>
      <c r="C257" s="148">
        <v>109</v>
      </c>
      <c r="D257" s="166">
        <v>100.9</v>
      </c>
      <c r="E257" s="172">
        <v>110</v>
      </c>
      <c r="F257" s="172">
        <v>103</v>
      </c>
      <c r="G257" s="166">
        <v>106.8</v>
      </c>
      <c r="H257" s="172" t="s">
        <v>176</v>
      </c>
      <c r="I257" s="172">
        <v>6</v>
      </c>
      <c r="J257" s="166" t="s">
        <v>176</v>
      </c>
      <c r="K257" s="172">
        <v>119</v>
      </c>
      <c r="L257" s="172">
        <v>78</v>
      </c>
      <c r="M257" s="166">
        <v>152.6</v>
      </c>
      <c r="N257" s="148">
        <v>229</v>
      </c>
      <c r="O257" s="148">
        <v>187</v>
      </c>
      <c r="P257" s="166">
        <v>122.5</v>
      </c>
      <c r="Q257" s="109"/>
      <c r="R257" s="237"/>
      <c r="S257" s="237"/>
      <c r="T257" s="233"/>
      <c r="U257" s="237"/>
      <c r="V257" s="237"/>
      <c r="W257" s="233"/>
      <c r="X257" s="234"/>
      <c r="Y257" s="237"/>
      <c r="Z257" s="234"/>
      <c r="AA257" s="237"/>
      <c r="AB257" s="237"/>
      <c r="AC257" s="233"/>
      <c r="AD257" s="237"/>
      <c r="AE257" s="237"/>
      <c r="AF257" s="233"/>
    </row>
    <row r="258" spans="1:32">
      <c r="A258" s="186" t="s">
        <v>67</v>
      </c>
      <c r="B258" s="148">
        <v>17506</v>
      </c>
      <c r="C258" s="148">
        <v>13804</v>
      </c>
      <c r="D258" s="166">
        <v>126.8</v>
      </c>
      <c r="E258" s="172">
        <v>459</v>
      </c>
      <c r="F258" s="172">
        <v>397</v>
      </c>
      <c r="G258" s="166">
        <v>115.6</v>
      </c>
      <c r="H258" s="172">
        <v>17047</v>
      </c>
      <c r="I258" s="172">
        <v>13407</v>
      </c>
      <c r="J258" s="166">
        <v>127.1</v>
      </c>
      <c r="K258" s="172">
        <v>7975</v>
      </c>
      <c r="L258" s="172">
        <v>7913</v>
      </c>
      <c r="M258" s="166">
        <v>100.8</v>
      </c>
      <c r="N258" s="148">
        <v>25481</v>
      </c>
      <c r="O258" s="148">
        <v>21717</v>
      </c>
      <c r="P258" s="166">
        <v>117.3</v>
      </c>
      <c r="Q258" s="109"/>
      <c r="R258" s="237"/>
      <c r="S258" s="237"/>
      <c r="T258" s="233"/>
      <c r="U258" s="237"/>
      <c r="V258" s="237"/>
      <c r="W258" s="233"/>
      <c r="X258" s="237"/>
      <c r="Y258" s="237"/>
      <c r="Z258" s="233"/>
      <c r="AA258" s="237"/>
      <c r="AB258" s="237"/>
      <c r="AC258" s="233"/>
      <c r="AD258" s="237"/>
      <c r="AE258" s="237"/>
      <c r="AF258" s="233"/>
    </row>
    <row r="259" spans="1:32">
      <c r="A259" s="186" t="s">
        <v>68</v>
      </c>
      <c r="B259" s="148">
        <v>8326</v>
      </c>
      <c r="C259" s="148">
        <v>6860</v>
      </c>
      <c r="D259" s="166">
        <v>121.4</v>
      </c>
      <c r="E259" s="172">
        <v>5418</v>
      </c>
      <c r="F259" s="172">
        <v>5546</v>
      </c>
      <c r="G259" s="166">
        <v>97.7</v>
      </c>
      <c r="H259" s="172">
        <v>2908</v>
      </c>
      <c r="I259" s="172">
        <v>1314</v>
      </c>
      <c r="J259" s="166">
        <v>221.3</v>
      </c>
      <c r="K259" s="172">
        <v>417</v>
      </c>
      <c r="L259" s="172">
        <v>337</v>
      </c>
      <c r="M259" s="166">
        <v>123.7</v>
      </c>
      <c r="N259" s="148">
        <v>8743</v>
      </c>
      <c r="O259" s="148">
        <v>7197</v>
      </c>
      <c r="P259" s="166">
        <v>121.5</v>
      </c>
      <c r="Q259" s="109"/>
      <c r="R259" s="237"/>
      <c r="S259" s="237"/>
      <c r="T259" s="233"/>
      <c r="U259" s="237"/>
      <c r="V259" s="237"/>
      <c r="W259" s="233"/>
      <c r="X259" s="237"/>
      <c r="Y259" s="237"/>
      <c r="Z259" s="233"/>
      <c r="AA259" s="237"/>
      <c r="AB259" s="237"/>
      <c r="AC259" s="233"/>
      <c r="AD259" s="237"/>
      <c r="AE259" s="237"/>
      <c r="AF259" s="233"/>
    </row>
    <row r="260" spans="1:32" s="107" customFormat="1">
      <c r="A260" s="186" t="s">
        <v>69</v>
      </c>
      <c r="B260" s="148">
        <v>24906</v>
      </c>
      <c r="C260" s="148">
        <v>22865</v>
      </c>
      <c r="D260" s="166">
        <v>108.9</v>
      </c>
      <c r="E260" s="172">
        <v>1410</v>
      </c>
      <c r="F260" s="172">
        <v>1538</v>
      </c>
      <c r="G260" s="166">
        <v>91.7</v>
      </c>
      <c r="H260" s="172">
        <v>23496</v>
      </c>
      <c r="I260" s="172">
        <v>21327</v>
      </c>
      <c r="J260" s="166">
        <v>110.2</v>
      </c>
      <c r="K260" s="172">
        <v>22122</v>
      </c>
      <c r="L260" s="172">
        <v>15607</v>
      </c>
      <c r="M260" s="166">
        <v>141.69999999999999</v>
      </c>
      <c r="N260" s="148">
        <v>47028</v>
      </c>
      <c r="O260" s="148">
        <v>38472</v>
      </c>
      <c r="P260" s="166">
        <v>122.2</v>
      </c>
      <c r="Q260" s="109"/>
      <c r="R260" s="237"/>
      <c r="S260" s="237"/>
      <c r="T260" s="233"/>
      <c r="U260" s="237"/>
      <c r="V260" s="237"/>
      <c r="W260" s="233"/>
      <c r="X260" s="237"/>
      <c r="Y260" s="237"/>
      <c r="Z260" s="233"/>
      <c r="AA260" s="237"/>
      <c r="AB260" s="237"/>
      <c r="AC260" s="233"/>
      <c r="AD260" s="237"/>
      <c r="AE260" s="237"/>
      <c r="AF260" s="233"/>
    </row>
    <row r="261" spans="1:32">
      <c r="A261" s="186" t="s">
        <v>70</v>
      </c>
      <c r="B261" s="148">
        <v>2492</v>
      </c>
      <c r="C261" s="148">
        <v>2345</v>
      </c>
      <c r="D261" s="166">
        <v>106.3</v>
      </c>
      <c r="E261" s="172">
        <v>41</v>
      </c>
      <c r="F261" s="172">
        <v>28</v>
      </c>
      <c r="G261" s="166">
        <v>146.4</v>
      </c>
      <c r="H261" s="172">
        <v>2451</v>
      </c>
      <c r="I261" s="172">
        <v>2317</v>
      </c>
      <c r="J261" s="166">
        <v>105.8</v>
      </c>
      <c r="K261" s="172">
        <v>557</v>
      </c>
      <c r="L261" s="172">
        <v>595</v>
      </c>
      <c r="M261" s="166">
        <v>93.6</v>
      </c>
      <c r="N261" s="148">
        <v>3049</v>
      </c>
      <c r="O261" s="148">
        <v>2940</v>
      </c>
      <c r="P261" s="166">
        <v>103.7</v>
      </c>
      <c r="Q261" s="109"/>
      <c r="R261" s="237"/>
      <c r="S261" s="237"/>
      <c r="T261" s="233"/>
      <c r="U261" s="237"/>
      <c r="V261" s="237"/>
      <c r="W261" s="233"/>
      <c r="X261" s="237"/>
      <c r="Y261" s="237"/>
      <c r="Z261" s="233"/>
      <c r="AA261" s="237"/>
      <c r="AB261" s="237"/>
      <c r="AC261" s="233"/>
      <c r="AD261" s="237"/>
      <c r="AE261" s="237"/>
      <c r="AF261" s="233"/>
    </row>
    <row r="262" spans="1:32">
      <c r="A262" s="186" t="s">
        <v>71</v>
      </c>
      <c r="B262" s="148">
        <v>5217</v>
      </c>
      <c r="C262" s="148">
        <v>3305</v>
      </c>
      <c r="D262" s="166">
        <v>157.9</v>
      </c>
      <c r="E262" s="172">
        <v>251</v>
      </c>
      <c r="F262" s="172">
        <v>105</v>
      </c>
      <c r="G262" s="166">
        <v>239</v>
      </c>
      <c r="H262" s="172">
        <v>4966</v>
      </c>
      <c r="I262" s="172">
        <v>3200</v>
      </c>
      <c r="J262" s="166">
        <v>155.19999999999999</v>
      </c>
      <c r="K262" s="172">
        <v>3402</v>
      </c>
      <c r="L262" s="172">
        <v>4582</v>
      </c>
      <c r="M262" s="166">
        <v>74.2</v>
      </c>
      <c r="N262" s="148">
        <v>8619</v>
      </c>
      <c r="O262" s="148">
        <v>7887</v>
      </c>
      <c r="P262" s="166">
        <v>109.3</v>
      </c>
      <c r="Q262" s="109"/>
      <c r="R262" s="237"/>
      <c r="S262" s="237"/>
      <c r="T262" s="233"/>
      <c r="U262" s="237"/>
      <c r="V262" s="237"/>
      <c r="W262" s="233"/>
      <c r="X262" s="237"/>
      <c r="Y262" s="237"/>
      <c r="Z262" s="233"/>
      <c r="AA262" s="237"/>
      <c r="AB262" s="237"/>
      <c r="AC262" s="233"/>
      <c r="AD262" s="237"/>
      <c r="AE262" s="237"/>
      <c r="AF262" s="233"/>
    </row>
    <row r="263" spans="1:32">
      <c r="A263" s="186" t="s">
        <v>72</v>
      </c>
      <c r="B263" s="148">
        <v>2023</v>
      </c>
      <c r="C263" s="148">
        <v>1596</v>
      </c>
      <c r="D263" s="166">
        <v>126.8</v>
      </c>
      <c r="E263" s="172">
        <v>683</v>
      </c>
      <c r="F263" s="172">
        <v>637</v>
      </c>
      <c r="G263" s="166">
        <v>107.2</v>
      </c>
      <c r="H263" s="172">
        <v>1340</v>
      </c>
      <c r="I263" s="172">
        <v>959</v>
      </c>
      <c r="J263" s="166">
        <v>139.69999999999999</v>
      </c>
      <c r="K263" s="172">
        <v>349</v>
      </c>
      <c r="L263" s="172">
        <v>265</v>
      </c>
      <c r="M263" s="166">
        <v>131.69999999999999</v>
      </c>
      <c r="N263" s="148">
        <v>2372</v>
      </c>
      <c r="O263" s="148">
        <v>1861</v>
      </c>
      <c r="P263" s="166">
        <v>127.5</v>
      </c>
      <c r="Q263" s="109"/>
      <c r="R263" s="237"/>
      <c r="S263" s="237"/>
      <c r="T263" s="233"/>
      <c r="U263" s="237"/>
      <c r="V263" s="237"/>
      <c r="W263" s="233"/>
      <c r="X263" s="237"/>
      <c r="Y263" s="237"/>
      <c r="Z263" s="233"/>
      <c r="AA263" s="237"/>
      <c r="AB263" s="237"/>
      <c r="AC263" s="233"/>
      <c r="AD263" s="237"/>
      <c r="AE263" s="237"/>
      <c r="AF263" s="233"/>
    </row>
    <row r="264" spans="1:32" s="107" customFormat="1">
      <c r="A264" s="186" t="s">
        <v>73</v>
      </c>
      <c r="B264" s="148">
        <v>517</v>
      </c>
      <c r="C264" s="148">
        <v>531</v>
      </c>
      <c r="D264" s="166">
        <v>97.4</v>
      </c>
      <c r="E264" s="172">
        <v>11</v>
      </c>
      <c r="F264" s="173">
        <v>11</v>
      </c>
      <c r="G264" s="166">
        <v>100</v>
      </c>
      <c r="H264" s="172">
        <v>506</v>
      </c>
      <c r="I264" s="172">
        <v>520</v>
      </c>
      <c r="J264" s="166">
        <v>97.3</v>
      </c>
      <c r="K264" s="172">
        <v>960</v>
      </c>
      <c r="L264" s="172">
        <v>883</v>
      </c>
      <c r="M264" s="166">
        <v>108.7</v>
      </c>
      <c r="N264" s="148">
        <v>1477</v>
      </c>
      <c r="O264" s="148">
        <v>1414</v>
      </c>
      <c r="P264" s="166">
        <v>104.5</v>
      </c>
      <c r="Q264" s="109"/>
      <c r="R264" s="237"/>
      <c r="S264" s="237"/>
      <c r="T264" s="233"/>
      <c r="U264" s="237"/>
      <c r="V264" s="237"/>
      <c r="W264" s="233"/>
      <c r="X264" s="237"/>
      <c r="Y264" s="237"/>
      <c r="Z264" s="233"/>
      <c r="AA264" s="237"/>
      <c r="AB264" s="237"/>
      <c r="AC264" s="233"/>
      <c r="AD264" s="237"/>
      <c r="AE264" s="237"/>
      <c r="AF264" s="233"/>
    </row>
    <row r="265" spans="1:32">
      <c r="A265" s="186" t="s">
        <v>74</v>
      </c>
      <c r="B265" s="148">
        <v>193</v>
      </c>
      <c r="C265" s="148">
        <v>210</v>
      </c>
      <c r="D265" s="166">
        <v>91.9</v>
      </c>
      <c r="E265" s="172">
        <v>11</v>
      </c>
      <c r="F265" s="172">
        <v>9</v>
      </c>
      <c r="G265" s="166">
        <v>122.2</v>
      </c>
      <c r="H265" s="172">
        <v>182</v>
      </c>
      <c r="I265" s="172">
        <v>201</v>
      </c>
      <c r="J265" s="166">
        <v>90.5</v>
      </c>
      <c r="K265" s="172">
        <v>58</v>
      </c>
      <c r="L265" s="172">
        <v>69</v>
      </c>
      <c r="M265" s="166">
        <v>84.1</v>
      </c>
      <c r="N265" s="148">
        <v>251</v>
      </c>
      <c r="O265" s="148">
        <v>279</v>
      </c>
      <c r="P265" s="166">
        <v>90</v>
      </c>
      <c r="Q265" s="109"/>
      <c r="R265" s="237"/>
      <c r="S265" s="237"/>
      <c r="T265" s="233"/>
      <c r="U265" s="237"/>
      <c r="V265" s="237"/>
      <c r="W265" s="233"/>
      <c r="X265" s="237"/>
      <c r="Y265" s="237"/>
      <c r="Z265" s="233"/>
      <c r="AA265" s="237"/>
      <c r="AB265" s="237"/>
      <c r="AC265" s="233"/>
      <c r="AD265" s="237"/>
      <c r="AE265" s="237"/>
      <c r="AF265" s="233"/>
    </row>
    <row r="266" spans="1:32">
      <c r="A266" s="186" t="s">
        <v>75</v>
      </c>
      <c r="B266" s="148">
        <v>30025</v>
      </c>
      <c r="C266" s="148">
        <v>29444</v>
      </c>
      <c r="D266" s="166">
        <v>102</v>
      </c>
      <c r="E266" s="172">
        <v>1815</v>
      </c>
      <c r="F266" s="172">
        <v>1777</v>
      </c>
      <c r="G266" s="166">
        <v>102.1</v>
      </c>
      <c r="H266" s="172">
        <v>28210</v>
      </c>
      <c r="I266" s="172">
        <v>27667</v>
      </c>
      <c r="J266" s="166">
        <v>102</v>
      </c>
      <c r="K266" s="172">
        <v>37851</v>
      </c>
      <c r="L266" s="172">
        <v>37006</v>
      </c>
      <c r="M266" s="166">
        <v>102.3</v>
      </c>
      <c r="N266" s="148">
        <v>67876</v>
      </c>
      <c r="O266" s="148">
        <v>66450</v>
      </c>
      <c r="P266" s="166">
        <v>102.1</v>
      </c>
      <c r="Q266" s="109"/>
      <c r="R266" s="237"/>
      <c r="S266" s="237"/>
      <c r="T266" s="233"/>
      <c r="U266" s="237"/>
      <c r="V266" s="237"/>
      <c r="W266" s="233"/>
      <c r="X266" s="237"/>
      <c r="Y266" s="237"/>
      <c r="Z266" s="233"/>
      <c r="AA266" s="237"/>
      <c r="AB266" s="237"/>
      <c r="AC266" s="233"/>
      <c r="AD266" s="237"/>
      <c r="AE266" s="237"/>
      <c r="AF266" s="233"/>
    </row>
    <row r="267" spans="1:32">
      <c r="A267" s="186" t="s">
        <v>76</v>
      </c>
      <c r="B267" s="148">
        <v>56461</v>
      </c>
      <c r="C267" s="148">
        <v>46641</v>
      </c>
      <c r="D267" s="166">
        <v>121.1</v>
      </c>
      <c r="E267" s="172">
        <v>1426</v>
      </c>
      <c r="F267" s="172">
        <v>793</v>
      </c>
      <c r="G267" s="166">
        <v>179.8</v>
      </c>
      <c r="H267" s="172">
        <v>55035</v>
      </c>
      <c r="I267" s="172">
        <v>45848</v>
      </c>
      <c r="J267" s="166">
        <v>120</v>
      </c>
      <c r="K267" s="172">
        <v>53021</v>
      </c>
      <c r="L267" s="172">
        <v>56387</v>
      </c>
      <c r="M267" s="166">
        <v>94</v>
      </c>
      <c r="N267" s="148">
        <v>109482</v>
      </c>
      <c r="O267" s="148">
        <v>103028</v>
      </c>
      <c r="P267" s="166">
        <v>106.3</v>
      </c>
      <c r="Q267" s="109"/>
      <c r="R267" s="237"/>
      <c r="S267" s="237"/>
      <c r="T267" s="233"/>
      <c r="U267" s="237"/>
      <c r="V267" s="237"/>
      <c r="W267" s="233"/>
      <c r="X267" s="237"/>
      <c r="Y267" s="237"/>
      <c r="Z267" s="233"/>
      <c r="AA267" s="237"/>
      <c r="AB267" s="237"/>
      <c r="AC267" s="233"/>
      <c r="AD267" s="237"/>
      <c r="AE267" s="237"/>
      <c r="AF267" s="233"/>
    </row>
    <row r="268" spans="1:32">
      <c r="A268" s="186" t="s">
        <v>77</v>
      </c>
      <c r="B268" s="148">
        <v>180</v>
      </c>
      <c r="C268" s="148">
        <v>124</v>
      </c>
      <c r="D268" s="166">
        <v>145.19999999999999</v>
      </c>
      <c r="E268" s="172">
        <v>147</v>
      </c>
      <c r="F268" s="172">
        <v>122</v>
      </c>
      <c r="G268" s="166">
        <v>120.5</v>
      </c>
      <c r="H268" s="173">
        <v>33</v>
      </c>
      <c r="I268" s="172">
        <v>2</v>
      </c>
      <c r="J268" s="166">
        <v>1650</v>
      </c>
      <c r="K268" s="172">
        <v>6</v>
      </c>
      <c r="L268" s="172">
        <v>7</v>
      </c>
      <c r="M268" s="166">
        <v>85.7</v>
      </c>
      <c r="N268" s="148">
        <v>186</v>
      </c>
      <c r="O268" s="148">
        <v>131</v>
      </c>
      <c r="P268" s="166">
        <v>142</v>
      </c>
      <c r="Q268" s="109"/>
      <c r="R268" s="237"/>
      <c r="S268" s="237"/>
      <c r="T268" s="233"/>
      <c r="U268" s="237"/>
      <c r="V268" s="237"/>
      <c r="W268" s="233"/>
      <c r="X268" s="237"/>
      <c r="Y268" s="237"/>
      <c r="Z268" s="233"/>
      <c r="AA268" s="237"/>
      <c r="AB268" s="237"/>
      <c r="AC268" s="233"/>
      <c r="AD268" s="237"/>
      <c r="AE268" s="237"/>
      <c r="AF268" s="233"/>
    </row>
    <row r="269" spans="1:32">
      <c r="A269" s="186" t="s">
        <v>78</v>
      </c>
      <c r="B269" s="148">
        <v>11</v>
      </c>
      <c r="C269" s="148">
        <v>11</v>
      </c>
      <c r="D269" s="166">
        <v>100</v>
      </c>
      <c r="E269" s="173" t="s">
        <v>176</v>
      </c>
      <c r="F269" s="173" t="s">
        <v>176</v>
      </c>
      <c r="G269" s="166" t="s">
        <v>176</v>
      </c>
      <c r="H269" s="172">
        <v>11</v>
      </c>
      <c r="I269" s="172">
        <v>11</v>
      </c>
      <c r="J269" s="166">
        <v>100</v>
      </c>
      <c r="K269" s="173" t="s">
        <v>176</v>
      </c>
      <c r="L269" s="173" t="s">
        <v>176</v>
      </c>
      <c r="M269" s="166" t="s">
        <v>176</v>
      </c>
      <c r="N269" s="148">
        <v>11</v>
      </c>
      <c r="O269" s="148">
        <v>11</v>
      </c>
      <c r="P269" s="166">
        <v>100</v>
      </c>
      <c r="Q269" s="109"/>
      <c r="R269" s="237"/>
      <c r="S269" s="237"/>
      <c r="T269" s="233"/>
      <c r="U269" s="234"/>
      <c r="V269" s="234"/>
      <c r="W269" s="234"/>
      <c r="X269" s="237"/>
      <c r="Y269" s="237"/>
      <c r="Z269" s="233"/>
      <c r="AA269" s="234"/>
      <c r="AB269" s="234"/>
      <c r="AC269" s="234"/>
      <c r="AD269" s="237"/>
      <c r="AE269" s="237"/>
      <c r="AF269" s="233"/>
    </row>
    <row r="270" spans="1:32">
      <c r="A270" s="186" t="s">
        <v>79</v>
      </c>
      <c r="B270" s="148">
        <v>32724</v>
      </c>
      <c r="C270" s="148">
        <v>31493</v>
      </c>
      <c r="D270" s="166">
        <v>103.9</v>
      </c>
      <c r="E270" s="172">
        <v>7048</v>
      </c>
      <c r="F270" s="172">
        <v>7500</v>
      </c>
      <c r="G270" s="166">
        <v>94</v>
      </c>
      <c r="H270" s="172">
        <v>25676</v>
      </c>
      <c r="I270" s="172">
        <v>23993</v>
      </c>
      <c r="J270" s="166">
        <v>107</v>
      </c>
      <c r="K270" s="172">
        <v>12400</v>
      </c>
      <c r="L270" s="172">
        <v>11605</v>
      </c>
      <c r="M270" s="166">
        <v>106.9</v>
      </c>
      <c r="N270" s="148">
        <v>45124</v>
      </c>
      <c r="O270" s="148">
        <v>43098</v>
      </c>
      <c r="P270" s="166">
        <v>104.7</v>
      </c>
      <c r="Q270" s="109"/>
      <c r="R270" s="237"/>
      <c r="S270" s="237"/>
      <c r="T270" s="233"/>
      <c r="U270" s="237"/>
      <c r="V270" s="237"/>
      <c r="W270" s="233"/>
      <c r="X270" s="237"/>
      <c r="Y270" s="237"/>
      <c r="Z270" s="233"/>
      <c r="AA270" s="237"/>
      <c r="AB270" s="237"/>
      <c r="AC270" s="233"/>
      <c r="AD270" s="237"/>
      <c r="AE270" s="237"/>
      <c r="AF270" s="233"/>
    </row>
    <row r="271" spans="1:32">
      <c r="A271" s="182" t="s">
        <v>80</v>
      </c>
      <c r="B271" s="148">
        <v>549</v>
      </c>
      <c r="C271" s="148">
        <v>704</v>
      </c>
      <c r="D271" s="166">
        <v>78</v>
      </c>
      <c r="E271" s="167" t="s">
        <v>176</v>
      </c>
      <c r="F271" s="235">
        <v>14</v>
      </c>
      <c r="G271" s="166" t="s">
        <v>176</v>
      </c>
      <c r="H271" s="148">
        <v>549</v>
      </c>
      <c r="I271" s="148">
        <v>690</v>
      </c>
      <c r="J271" s="166">
        <v>79.599999999999994</v>
      </c>
      <c r="K271" s="148">
        <v>62</v>
      </c>
      <c r="L271" s="148">
        <v>43</v>
      </c>
      <c r="M271" s="166">
        <v>144.19999999999999</v>
      </c>
      <c r="N271" s="148">
        <v>611</v>
      </c>
      <c r="O271" s="148">
        <v>747</v>
      </c>
      <c r="P271" s="166">
        <v>81.8</v>
      </c>
      <c r="Q271" s="109"/>
      <c r="R271" s="237"/>
      <c r="S271" s="237"/>
      <c r="T271" s="233"/>
      <c r="U271" s="234"/>
      <c r="V271" s="237"/>
      <c r="W271" s="234"/>
      <c r="X271" s="237"/>
      <c r="Y271" s="237"/>
      <c r="Z271" s="233"/>
      <c r="AA271" s="237"/>
      <c r="AB271" s="237"/>
      <c r="AC271" s="233"/>
      <c r="AD271" s="237"/>
      <c r="AE271" s="237"/>
      <c r="AF271" s="233"/>
    </row>
    <row r="272" spans="1:32" s="108" customFormat="1" ht="15" customHeight="1">
      <c r="A272" s="187" t="s">
        <v>81</v>
      </c>
      <c r="B272" s="149">
        <v>257</v>
      </c>
      <c r="C272" s="149">
        <v>239</v>
      </c>
      <c r="D272" s="169">
        <v>107.5</v>
      </c>
      <c r="E272" s="149">
        <v>98</v>
      </c>
      <c r="F272" s="149">
        <v>103</v>
      </c>
      <c r="G272" s="169">
        <v>95.1</v>
      </c>
      <c r="H272" s="149">
        <v>159</v>
      </c>
      <c r="I272" s="149">
        <v>136</v>
      </c>
      <c r="J272" s="169">
        <v>116.9</v>
      </c>
      <c r="K272" s="149">
        <v>54</v>
      </c>
      <c r="L272" s="149">
        <v>44</v>
      </c>
      <c r="M272" s="169">
        <v>122.7</v>
      </c>
      <c r="N272" s="149">
        <v>311</v>
      </c>
      <c r="O272" s="149">
        <v>283</v>
      </c>
      <c r="P272" s="169">
        <v>109.9</v>
      </c>
      <c r="Q272" s="109"/>
      <c r="R272" s="237"/>
      <c r="S272" s="237"/>
      <c r="T272" s="233"/>
      <c r="U272" s="237"/>
      <c r="V272" s="237"/>
      <c r="W272" s="233"/>
      <c r="X272" s="237"/>
      <c r="Y272" s="237"/>
      <c r="Z272" s="233"/>
      <c r="AA272" s="237"/>
      <c r="AB272" s="237"/>
      <c r="AC272" s="233"/>
      <c r="AD272" s="237"/>
      <c r="AE272" s="237"/>
      <c r="AF272" s="233"/>
    </row>
    <row r="273" spans="1:32" s="108" customFormat="1" ht="15" customHeight="1">
      <c r="A273" s="186"/>
      <c r="B273" s="148"/>
      <c r="C273" s="148"/>
      <c r="D273" s="164"/>
      <c r="E273" s="148"/>
      <c r="F273" s="148"/>
      <c r="G273" s="166"/>
      <c r="H273" s="148"/>
      <c r="I273" s="148"/>
      <c r="J273" s="166"/>
      <c r="K273" s="148"/>
      <c r="L273" s="148"/>
      <c r="M273" s="166"/>
      <c r="N273" s="148"/>
      <c r="O273" s="148"/>
      <c r="P273" s="166"/>
      <c r="Q273" s="109"/>
      <c r="R273" s="277"/>
      <c r="S273" s="277"/>
      <c r="T273" s="277"/>
      <c r="U273" s="277"/>
    </row>
    <row r="274" spans="1:32">
      <c r="A274" s="186"/>
      <c r="B274" s="52"/>
      <c r="C274" s="120"/>
      <c r="D274" s="52"/>
      <c r="E274" s="48"/>
      <c r="F274" s="109"/>
      <c r="G274" s="52"/>
      <c r="H274" s="48"/>
      <c r="I274" s="110"/>
      <c r="J274" s="52"/>
      <c r="K274" s="48"/>
      <c r="L274" s="109"/>
      <c r="M274" s="52"/>
      <c r="N274" s="52"/>
      <c r="O274" s="119"/>
      <c r="P274" s="52"/>
      <c r="Q274" s="109"/>
      <c r="R274" s="189"/>
      <c r="S274" s="189"/>
      <c r="T274" s="189"/>
      <c r="U274" s="189"/>
    </row>
    <row r="275" spans="1:32">
      <c r="A275" s="430" t="s">
        <v>159</v>
      </c>
      <c r="B275" s="430"/>
      <c r="C275" s="430"/>
      <c r="D275" s="430"/>
      <c r="E275" s="430"/>
      <c r="F275" s="430"/>
      <c r="G275" s="430"/>
      <c r="H275" s="430"/>
      <c r="I275" s="430"/>
      <c r="J275" s="430"/>
      <c r="K275" s="430"/>
      <c r="L275" s="430"/>
      <c r="M275" s="430"/>
      <c r="N275" s="430"/>
      <c r="O275" s="430"/>
      <c r="P275" s="430"/>
      <c r="Q275" s="109"/>
      <c r="R275" s="189"/>
      <c r="S275" s="189"/>
      <c r="T275" s="189"/>
      <c r="U275" s="189"/>
    </row>
    <row r="276" spans="1:32" ht="17.25" customHeight="1">
      <c r="A276" s="122"/>
      <c r="B276" s="122"/>
      <c r="C276" s="122"/>
      <c r="D276" s="122"/>
      <c r="E276" s="122"/>
      <c r="F276" s="122"/>
      <c r="G276" s="122"/>
      <c r="H276" s="122"/>
      <c r="I276" s="122"/>
      <c r="J276" s="122"/>
      <c r="K276" s="122"/>
      <c r="L276" s="122"/>
      <c r="P276" s="123" t="s">
        <v>102</v>
      </c>
    </row>
    <row r="277" spans="1:32" ht="12.75" customHeight="1">
      <c r="A277" s="399"/>
      <c r="B277" s="389" t="s">
        <v>113</v>
      </c>
      <c r="C277" s="389"/>
      <c r="D277" s="389"/>
      <c r="E277" s="390" t="s">
        <v>59</v>
      </c>
      <c r="F277" s="391"/>
      <c r="G277" s="391"/>
      <c r="H277" s="391"/>
      <c r="I277" s="391"/>
      <c r="J277" s="391"/>
      <c r="K277" s="393" t="s">
        <v>123</v>
      </c>
      <c r="L277" s="394"/>
      <c r="M277" s="395"/>
      <c r="N277" s="389" t="s">
        <v>60</v>
      </c>
      <c r="O277" s="389"/>
      <c r="P277" s="390"/>
    </row>
    <row r="278" spans="1:32" ht="45.75" customHeight="1">
      <c r="A278" s="399"/>
      <c r="B278" s="389"/>
      <c r="C278" s="389"/>
      <c r="D278" s="389"/>
      <c r="E278" s="389" t="s">
        <v>58</v>
      </c>
      <c r="F278" s="389"/>
      <c r="G278" s="389"/>
      <c r="H278" s="389" t="s">
        <v>57</v>
      </c>
      <c r="I278" s="389"/>
      <c r="J278" s="389"/>
      <c r="K278" s="396"/>
      <c r="L278" s="397"/>
      <c r="M278" s="398"/>
      <c r="N278" s="389"/>
      <c r="O278" s="389"/>
      <c r="P278" s="390"/>
      <c r="Q278" s="109"/>
    </row>
    <row r="279" spans="1:32" ht="36" customHeight="1">
      <c r="A279" s="399"/>
      <c r="B279" s="259" t="s">
        <v>144</v>
      </c>
      <c r="C279" s="259" t="s">
        <v>112</v>
      </c>
      <c r="D279" s="239" t="s">
        <v>145</v>
      </c>
      <c r="E279" s="259" t="s">
        <v>144</v>
      </c>
      <c r="F279" s="259" t="s">
        <v>112</v>
      </c>
      <c r="G279" s="239" t="s">
        <v>145</v>
      </c>
      <c r="H279" s="259" t="s">
        <v>144</v>
      </c>
      <c r="I279" s="259" t="s">
        <v>112</v>
      </c>
      <c r="J279" s="239" t="s">
        <v>145</v>
      </c>
      <c r="K279" s="259" t="s">
        <v>144</v>
      </c>
      <c r="L279" s="259" t="s">
        <v>112</v>
      </c>
      <c r="M279" s="239" t="s">
        <v>145</v>
      </c>
      <c r="N279" s="259" t="s">
        <v>144</v>
      </c>
      <c r="O279" s="259" t="s">
        <v>112</v>
      </c>
      <c r="P279" s="263" t="s">
        <v>145</v>
      </c>
      <c r="Q279" s="109"/>
      <c r="R279" s="189"/>
      <c r="S279" s="189"/>
      <c r="T279" s="189"/>
      <c r="U279" s="189"/>
    </row>
    <row r="280" spans="1:32">
      <c r="A280" s="51" t="s">
        <v>64</v>
      </c>
      <c r="B280" s="148">
        <v>39980520</v>
      </c>
      <c r="C280" s="148">
        <v>38795985</v>
      </c>
      <c r="D280" s="166">
        <v>103.1</v>
      </c>
      <c r="E280" s="148">
        <v>39382800</v>
      </c>
      <c r="F280" s="148">
        <v>37428301</v>
      </c>
      <c r="G280" s="166">
        <v>105.2</v>
      </c>
      <c r="H280" s="148">
        <v>597720</v>
      </c>
      <c r="I280" s="148">
        <v>1367684</v>
      </c>
      <c r="J280" s="166">
        <v>43.7</v>
      </c>
      <c r="K280" s="148">
        <v>7721325</v>
      </c>
      <c r="L280" s="148">
        <v>7898821</v>
      </c>
      <c r="M280" s="166">
        <v>97.8</v>
      </c>
      <c r="N280" s="148">
        <v>47701845</v>
      </c>
      <c r="O280" s="148">
        <v>46694806</v>
      </c>
      <c r="P280" s="166">
        <v>102.2</v>
      </c>
      <c r="Q280" s="109"/>
      <c r="R280" s="237"/>
      <c r="S280" s="237"/>
      <c r="T280" s="233"/>
      <c r="U280" s="237"/>
      <c r="V280" s="237"/>
      <c r="W280" s="233"/>
      <c r="X280" s="237"/>
      <c r="Y280" s="237"/>
      <c r="Z280" s="233"/>
      <c r="AA280" s="237"/>
      <c r="AB280" s="237"/>
      <c r="AC280" s="233"/>
      <c r="AD280" s="237"/>
      <c r="AE280" s="237"/>
      <c r="AF280" s="233"/>
    </row>
    <row r="281" spans="1:32">
      <c r="A281" s="180" t="s">
        <v>65</v>
      </c>
      <c r="B281" s="265">
        <v>1058704</v>
      </c>
      <c r="C281" s="265">
        <v>707048</v>
      </c>
      <c r="D281" s="266">
        <v>149.69999999999999</v>
      </c>
      <c r="E281" s="265">
        <v>1041741</v>
      </c>
      <c r="F281" s="265">
        <v>688379</v>
      </c>
      <c r="G281" s="266">
        <v>151.30000000000001</v>
      </c>
      <c r="H281" s="265">
        <v>16963</v>
      </c>
      <c r="I281" s="265">
        <v>18669</v>
      </c>
      <c r="J281" s="266">
        <v>90.9</v>
      </c>
      <c r="K281" s="265">
        <v>372631</v>
      </c>
      <c r="L281" s="265">
        <v>386232</v>
      </c>
      <c r="M281" s="266">
        <v>96.5</v>
      </c>
      <c r="N281" s="267">
        <v>1431335</v>
      </c>
      <c r="O281" s="267">
        <v>1093280</v>
      </c>
      <c r="P281" s="266">
        <v>130.9</v>
      </c>
      <c r="Q281" s="109"/>
      <c r="R281" s="237"/>
      <c r="S281" s="237"/>
      <c r="T281" s="233"/>
      <c r="U281" s="237"/>
      <c r="V281" s="237"/>
      <c r="W281" s="233"/>
      <c r="X281" s="237"/>
      <c r="Y281" s="237"/>
      <c r="Z281" s="233"/>
      <c r="AA281" s="237"/>
      <c r="AB281" s="237"/>
      <c r="AC281" s="233"/>
      <c r="AD281" s="237"/>
      <c r="AE281" s="237"/>
      <c r="AF281" s="233"/>
    </row>
    <row r="282" spans="1:32" s="107" customFormat="1">
      <c r="A282" s="186" t="s">
        <v>66</v>
      </c>
      <c r="B282" s="265">
        <v>8737699</v>
      </c>
      <c r="C282" s="265">
        <v>8600714</v>
      </c>
      <c r="D282" s="266">
        <v>101.6</v>
      </c>
      <c r="E282" s="148">
        <v>8732464</v>
      </c>
      <c r="F282" s="148">
        <v>8591504</v>
      </c>
      <c r="G282" s="166">
        <v>101.6</v>
      </c>
      <c r="H282" s="148">
        <v>5235</v>
      </c>
      <c r="I282" s="148">
        <v>9210</v>
      </c>
      <c r="J282" s="166">
        <v>56.8</v>
      </c>
      <c r="K282" s="148">
        <v>900040</v>
      </c>
      <c r="L282" s="148">
        <v>831078</v>
      </c>
      <c r="M282" s="166">
        <v>108.3</v>
      </c>
      <c r="N282" s="267">
        <v>9637739</v>
      </c>
      <c r="O282" s="267">
        <v>9431792</v>
      </c>
      <c r="P282" s="266">
        <v>102.2</v>
      </c>
      <c r="Q282" s="109"/>
      <c r="R282" s="237"/>
      <c r="S282" s="237"/>
      <c r="T282" s="233"/>
      <c r="U282" s="237"/>
      <c r="V282" s="237"/>
      <c r="W282" s="233"/>
      <c r="X282" s="237"/>
      <c r="Y282" s="237"/>
      <c r="Z282" s="233"/>
      <c r="AA282" s="237"/>
      <c r="AB282" s="237"/>
      <c r="AC282" s="233"/>
      <c r="AD282" s="237"/>
      <c r="AE282" s="237"/>
      <c r="AF282" s="233"/>
    </row>
    <row r="283" spans="1:32">
      <c r="A283" s="186" t="s">
        <v>67</v>
      </c>
      <c r="B283" s="265">
        <v>755525</v>
      </c>
      <c r="C283" s="265">
        <v>669425</v>
      </c>
      <c r="D283" s="266">
        <v>112.9</v>
      </c>
      <c r="E283" s="148">
        <v>737773</v>
      </c>
      <c r="F283" s="148">
        <v>651623</v>
      </c>
      <c r="G283" s="166">
        <v>113.2</v>
      </c>
      <c r="H283" s="148">
        <v>17752</v>
      </c>
      <c r="I283" s="148">
        <v>17802</v>
      </c>
      <c r="J283" s="166">
        <v>99.7</v>
      </c>
      <c r="K283" s="148">
        <v>428991</v>
      </c>
      <c r="L283" s="148">
        <v>408719</v>
      </c>
      <c r="M283" s="166">
        <v>105</v>
      </c>
      <c r="N283" s="267">
        <v>1184516</v>
      </c>
      <c r="O283" s="267">
        <v>1078144</v>
      </c>
      <c r="P283" s="266">
        <v>109.9</v>
      </c>
      <c r="Q283" s="109"/>
      <c r="R283" s="237"/>
      <c r="S283" s="237"/>
      <c r="T283" s="233"/>
      <c r="U283" s="237"/>
      <c r="V283" s="237"/>
      <c r="W283" s="233"/>
      <c r="X283" s="237"/>
      <c r="Y283" s="237"/>
      <c r="Z283" s="233"/>
      <c r="AA283" s="237"/>
      <c r="AB283" s="237"/>
      <c r="AC283" s="233"/>
      <c r="AD283" s="237"/>
      <c r="AE283" s="237"/>
      <c r="AF283" s="233"/>
    </row>
    <row r="284" spans="1:32">
      <c r="A284" s="186" t="s">
        <v>68</v>
      </c>
      <c r="B284" s="265">
        <v>9529029</v>
      </c>
      <c r="C284" s="265">
        <v>10664234</v>
      </c>
      <c r="D284" s="266">
        <v>89.4</v>
      </c>
      <c r="E284" s="148">
        <v>9454179</v>
      </c>
      <c r="F284" s="148">
        <v>9704357</v>
      </c>
      <c r="G284" s="166">
        <v>97.4</v>
      </c>
      <c r="H284" s="148">
        <v>74850</v>
      </c>
      <c r="I284" s="148">
        <v>959877</v>
      </c>
      <c r="J284" s="166">
        <v>7.8</v>
      </c>
      <c r="K284" s="148">
        <v>341415</v>
      </c>
      <c r="L284" s="148">
        <v>209289</v>
      </c>
      <c r="M284" s="166">
        <v>163.1</v>
      </c>
      <c r="N284" s="267">
        <v>9870444</v>
      </c>
      <c r="O284" s="267">
        <v>10873523</v>
      </c>
      <c r="P284" s="266">
        <v>90.8</v>
      </c>
      <c r="Q284" s="109"/>
      <c r="R284" s="237"/>
      <c r="S284" s="237"/>
      <c r="T284" s="233"/>
      <c r="U284" s="237"/>
      <c r="V284" s="237"/>
      <c r="W284" s="233"/>
      <c r="X284" s="237"/>
      <c r="Y284" s="237"/>
      <c r="Z284" s="233"/>
      <c r="AA284" s="237"/>
      <c r="AB284" s="237"/>
      <c r="AC284" s="233"/>
      <c r="AD284" s="237"/>
      <c r="AE284" s="237"/>
      <c r="AF284" s="233"/>
    </row>
    <row r="285" spans="1:32" s="107" customFormat="1">
      <c r="A285" s="186" t="s">
        <v>69</v>
      </c>
      <c r="B285" s="265">
        <v>201693</v>
      </c>
      <c r="C285" s="265">
        <v>115629</v>
      </c>
      <c r="D285" s="266">
        <v>174.4</v>
      </c>
      <c r="E285" s="148" t="s">
        <v>185</v>
      </c>
      <c r="F285" s="148" t="s">
        <v>185</v>
      </c>
      <c r="G285" s="148">
        <v>175.8</v>
      </c>
      <c r="H285" s="148">
        <v>3401</v>
      </c>
      <c r="I285" s="148">
        <v>2825</v>
      </c>
      <c r="J285" s="166">
        <v>120.4</v>
      </c>
      <c r="K285" s="148">
        <v>24322</v>
      </c>
      <c r="L285" s="148">
        <v>20960</v>
      </c>
      <c r="M285" s="166">
        <v>116</v>
      </c>
      <c r="N285" s="267">
        <v>226015</v>
      </c>
      <c r="O285" s="267">
        <v>136589</v>
      </c>
      <c r="P285" s="266">
        <v>165.5</v>
      </c>
      <c r="Q285" s="109"/>
      <c r="R285" s="237"/>
      <c r="S285" s="237"/>
      <c r="T285" s="233"/>
      <c r="U285" s="234"/>
      <c r="V285" s="237"/>
      <c r="W285" s="233"/>
      <c r="X285" s="237"/>
      <c r="Y285" s="237"/>
      <c r="Z285" s="233"/>
      <c r="AA285" s="237"/>
      <c r="AB285" s="237"/>
      <c r="AC285" s="233"/>
      <c r="AD285" s="237"/>
      <c r="AE285" s="237"/>
      <c r="AF285" s="233"/>
    </row>
    <row r="286" spans="1:32">
      <c r="A286" s="186" t="s">
        <v>70</v>
      </c>
      <c r="B286" s="265">
        <v>898605</v>
      </c>
      <c r="C286" s="265">
        <v>975320</v>
      </c>
      <c r="D286" s="266">
        <v>92.1</v>
      </c>
      <c r="E286" s="148">
        <v>871583</v>
      </c>
      <c r="F286" s="148">
        <v>951220</v>
      </c>
      <c r="G286" s="166">
        <v>91.6</v>
      </c>
      <c r="H286" s="148">
        <v>27022</v>
      </c>
      <c r="I286" s="148">
        <v>24100</v>
      </c>
      <c r="J286" s="166">
        <v>112.1</v>
      </c>
      <c r="K286" s="148">
        <v>311247</v>
      </c>
      <c r="L286" s="148">
        <v>297916</v>
      </c>
      <c r="M286" s="166">
        <v>104.5</v>
      </c>
      <c r="N286" s="267">
        <v>1209852</v>
      </c>
      <c r="O286" s="267">
        <v>1273236</v>
      </c>
      <c r="P286" s="266">
        <v>95</v>
      </c>
      <c r="Q286" s="109"/>
      <c r="R286" s="237"/>
      <c r="S286" s="237"/>
      <c r="T286" s="233"/>
      <c r="U286" s="237"/>
      <c r="V286" s="237"/>
      <c r="W286" s="233"/>
      <c r="X286" s="237"/>
      <c r="Y286" s="237"/>
      <c r="Z286" s="233"/>
      <c r="AA286" s="237"/>
      <c r="AB286" s="237"/>
      <c r="AC286" s="233"/>
      <c r="AD286" s="237"/>
      <c r="AE286" s="237"/>
      <c r="AF286" s="233"/>
    </row>
    <row r="287" spans="1:32">
      <c r="A287" s="186" t="s">
        <v>71</v>
      </c>
      <c r="B287" s="265">
        <v>1331982</v>
      </c>
      <c r="C287" s="265">
        <v>1272394</v>
      </c>
      <c r="D287" s="266">
        <v>104.7</v>
      </c>
      <c r="E287" s="148">
        <v>1275109</v>
      </c>
      <c r="F287" s="148">
        <v>1207462</v>
      </c>
      <c r="G287" s="166">
        <v>105.6</v>
      </c>
      <c r="H287" s="148">
        <v>56873</v>
      </c>
      <c r="I287" s="148">
        <v>64932</v>
      </c>
      <c r="J287" s="166">
        <v>87.6</v>
      </c>
      <c r="K287" s="148">
        <v>800405</v>
      </c>
      <c r="L287" s="148">
        <v>938113</v>
      </c>
      <c r="M287" s="166">
        <v>85.3</v>
      </c>
      <c r="N287" s="267">
        <v>2132387</v>
      </c>
      <c r="O287" s="267">
        <v>2210507</v>
      </c>
      <c r="P287" s="266">
        <v>96.5</v>
      </c>
      <c r="Q287" s="109"/>
      <c r="R287" s="237"/>
      <c r="S287" s="237"/>
      <c r="T287" s="233"/>
      <c r="U287" s="237"/>
      <c r="V287" s="237"/>
      <c r="W287" s="233"/>
      <c r="X287" s="237"/>
      <c r="Y287" s="237"/>
      <c r="Z287" s="233"/>
      <c r="AA287" s="237"/>
      <c r="AB287" s="237"/>
      <c r="AC287" s="233"/>
      <c r="AD287" s="237"/>
      <c r="AE287" s="237"/>
      <c r="AF287" s="233"/>
    </row>
    <row r="288" spans="1:32">
      <c r="A288" s="186" t="s">
        <v>72</v>
      </c>
      <c r="B288" s="265">
        <v>1349000</v>
      </c>
      <c r="C288" s="265">
        <v>1521606</v>
      </c>
      <c r="D288" s="266">
        <v>88.7</v>
      </c>
      <c r="E288" s="148">
        <v>1324248</v>
      </c>
      <c r="F288" s="148">
        <v>1493185</v>
      </c>
      <c r="G288" s="166">
        <v>88.7</v>
      </c>
      <c r="H288" s="148">
        <v>24752</v>
      </c>
      <c r="I288" s="148">
        <v>28421</v>
      </c>
      <c r="J288" s="166">
        <v>87.1</v>
      </c>
      <c r="K288" s="148">
        <v>402289</v>
      </c>
      <c r="L288" s="148">
        <v>515963</v>
      </c>
      <c r="M288" s="166">
        <v>78</v>
      </c>
      <c r="N288" s="267">
        <v>1751289</v>
      </c>
      <c r="O288" s="267">
        <v>2037569</v>
      </c>
      <c r="P288" s="266">
        <v>85.9</v>
      </c>
      <c r="Q288" s="109"/>
      <c r="R288" s="237"/>
      <c r="S288" s="237"/>
      <c r="T288" s="233"/>
      <c r="U288" s="237"/>
      <c r="V288" s="237"/>
      <c r="W288" s="233"/>
      <c r="X288" s="237"/>
      <c r="Y288" s="237"/>
      <c r="Z288" s="233"/>
      <c r="AA288" s="237"/>
      <c r="AB288" s="237"/>
      <c r="AC288" s="233"/>
      <c r="AD288" s="237"/>
      <c r="AE288" s="237"/>
      <c r="AF288" s="233"/>
    </row>
    <row r="289" spans="1:32">
      <c r="A289" s="186" t="s">
        <v>73</v>
      </c>
      <c r="B289" s="265">
        <v>3053932</v>
      </c>
      <c r="C289" s="265">
        <v>3066539</v>
      </c>
      <c r="D289" s="266">
        <v>99.6</v>
      </c>
      <c r="E289" s="148">
        <v>3012324</v>
      </c>
      <c r="F289" s="148">
        <v>3033418</v>
      </c>
      <c r="G289" s="166">
        <v>99.3</v>
      </c>
      <c r="H289" s="148">
        <v>41608</v>
      </c>
      <c r="I289" s="148">
        <v>33121</v>
      </c>
      <c r="J289" s="166">
        <v>125.6</v>
      </c>
      <c r="K289" s="148">
        <v>279939</v>
      </c>
      <c r="L289" s="148">
        <v>256748</v>
      </c>
      <c r="M289" s="166">
        <v>109</v>
      </c>
      <c r="N289" s="267">
        <v>3333871</v>
      </c>
      <c r="O289" s="267">
        <v>3323287</v>
      </c>
      <c r="P289" s="266">
        <v>100.3</v>
      </c>
      <c r="Q289" s="271"/>
      <c r="R289" s="237"/>
      <c r="S289" s="237"/>
      <c r="T289" s="233"/>
      <c r="U289" s="237"/>
      <c r="V289" s="237"/>
      <c r="W289" s="233"/>
      <c r="X289" s="237"/>
      <c r="Y289" s="237"/>
      <c r="Z289" s="233"/>
      <c r="AA289" s="237"/>
      <c r="AB289" s="237"/>
      <c r="AC289" s="233"/>
      <c r="AD289" s="237"/>
      <c r="AE289" s="237"/>
      <c r="AF289" s="233"/>
    </row>
    <row r="290" spans="1:32">
      <c r="A290" s="186" t="s">
        <v>74</v>
      </c>
      <c r="B290" s="265">
        <v>2192922</v>
      </c>
      <c r="C290" s="265">
        <v>1701075</v>
      </c>
      <c r="D290" s="266">
        <v>128.9</v>
      </c>
      <c r="E290" s="148">
        <v>2180100</v>
      </c>
      <c r="F290" s="148">
        <v>1685535</v>
      </c>
      <c r="G290" s="166">
        <v>129.30000000000001</v>
      </c>
      <c r="H290" s="148">
        <v>12822</v>
      </c>
      <c r="I290" s="148">
        <v>15540</v>
      </c>
      <c r="J290" s="166">
        <v>82.5</v>
      </c>
      <c r="K290" s="148">
        <v>799937</v>
      </c>
      <c r="L290" s="148">
        <v>928591</v>
      </c>
      <c r="M290" s="166">
        <v>86.1</v>
      </c>
      <c r="N290" s="267">
        <v>2992859</v>
      </c>
      <c r="O290" s="267">
        <v>2629666</v>
      </c>
      <c r="P290" s="266">
        <v>113.8</v>
      </c>
      <c r="Q290" s="109"/>
      <c r="R290" s="237"/>
      <c r="S290" s="237"/>
      <c r="T290" s="233"/>
      <c r="U290" s="237"/>
      <c r="V290" s="237"/>
      <c r="W290" s="233"/>
      <c r="X290" s="237"/>
      <c r="Y290" s="237"/>
      <c r="Z290" s="233"/>
      <c r="AA290" s="237"/>
      <c r="AB290" s="237"/>
      <c r="AC290" s="233"/>
      <c r="AD290" s="237"/>
      <c r="AE290" s="237"/>
      <c r="AF290" s="233"/>
    </row>
    <row r="291" spans="1:32">
      <c r="A291" s="186" t="s">
        <v>75</v>
      </c>
      <c r="B291" s="265">
        <v>13363</v>
      </c>
      <c r="C291" s="265">
        <v>17793</v>
      </c>
      <c r="D291" s="266">
        <v>75.099999999999994</v>
      </c>
      <c r="E291" s="148" t="s">
        <v>185</v>
      </c>
      <c r="F291" s="148">
        <v>6000</v>
      </c>
      <c r="G291" s="148">
        <v>43.6</v>
      </c>
      <c r="H291" s="148">
        <v>10749</v>
      </c>
      <c r="I291" s="148">
        <v>11793</v>
      </c>
      <c r="J291" s="166">
        <v>91.1</v>
      </c>
      <c r="K291" s="148">
        <v>111501</v>
      </c>
      <c r="L291" s="148">
        <v>109819</v>
      </c>
      <c r="M291" s="166">
        <v>101.5</v>
      </c>
      <c r="N291" s="267">
        <v>124864</v>
      </c>
      <c r="O291" s="267">
        <v>127612</v>
      </c>
      <c r="P291" s="266">
        <v>97.8</v>
      </c>
      <c r="Q291" s="109"/>
      <c r="R291" s="237"/>
      <c r="S291" s="237"/>
      <c r="T291" s="233"/>
      <c r="U291" s="234"/>
      <c r="V291" s="234"/>
      <c r="W291" s="233"/>
      <c r="X291" s="237"/>
      <c r="Y291" s="237"/>
      <c r="Z291" s="233"/>
      <c r="AA291" s="237"/>
      <c r="AB291" s="237"/>
      <c r="AC291" s="233"/>
      <c r="AD291" s="237"/>
      <c r="AE291" s="237"/>
      <c r="AF291" s="233"/>
    </row>
    <row r="292" spans="1:32">
      <c r="A292" s="186" t="s">
        <v>76</v>
      </c>
      <c r="B292" s="265">
        <v>1181975</v>
      </c>
      <c r="C292" s="265">
        <v>903707</v>
      </c>
      <c r="D292" s="266">
        <v>130.80000000000001</v>
      </c>
      <c r="E292" s="148">
        <v>1180262</v>
      </c>
      <c r="F292" s="148">
        <v>901598</v>
      </c>
      <c r="G292" s="166">
        <v>130.9</v>
      </c>
      <c r="H292" s="148">
        <v>1713</v>
      </c>
      <c r="I292" s="148">
        <v>2109</v>
      </c>
      <c r="J292" s="166">
        <v>81.2</v>
      </c>
      <c r="K292" s="148">
        <v>14938</v>
      </c>
      <c r="L292" s="148">
        <v>16034</v>
      </c>
      <c r="M292" s="166">
        <v>93.2</v>
      </c>
      <c r="N292" s="267">
        <v>1196913</v>
      </c>
      <c r="O292" s="267">
        <v>919741</v>
      </c>
      <c r="P292" s="266">
        <v>130.1</v>
      </c>
      <c r="Q292" s="109"/>
      <c r="R292" s="237"/>
      <c r="S292" s="237"/>
      <c r="T292" s="233"/>
      <c r="U292" s="237"/>
      <c r="V292" s="237"/>
      <c r="W292" s="233"/>
      <c r="X292" s="237"/>
      <c r="Y292" s="237"/>
      <c r="Z292" s="233"/>
      <c r="AA292" s="237"/>
      <c r="AB292" s="237"/>
      <c r="AC292" s="233"/>
      <c r="AD292" s="237"/>
      <c r="AE292" s="237"/>
      <c r="AF292" s="233"/>
    </row>
    <row r="293" spans="1:32">
      <c r="A293" s="186" t="s">
        <v>77</v>
      </c>
      <c r="B293" s="265">
        <v>1063492</v>
      </c>
      <c r="C293" s="265">
        <v>824567</v>
      </c>
      <c r="D293" s="266">
        <v>129</v>
      </c>
      <c r="E293" s="148">
        <v>1031228</v>
      </c>
      <c r="F293" s="148">
        <v>802344</v>
      </c>
      <c r="G293" s="166">
        <v>128.5</v>
      </c>
      <c r="H293" s="148">
        <v>32264</v>
      </c>
      <c r="I293" s="148">
        <v>22223</v>
      </c>
      <c r="J293" s="166">
        <v>145.19999999999999</v>
      </c>
      <c r="K293" s="148">
        <v>285263</v>
      </c>
      <c r="L293" s="148">
        <v>273432</v>
      </c>
      <c r="M293" s="166">
        <v>104.3</v>
      </c>
      <c r="N293" s="267">
        <v>1348755</v>
      </c>
      <c r="O293" s="267">
        <v>1097999</v>
      </c>
      <c r="P293" s="266">
        <v>122.8</v>
      </c>
      <c r="Q293" s="109"/>
      <c r="R293" s="237"/>
      <c r="S293" s="237"/>
      <c r="T293" s="233"/>
      <c r="U293" s="237"/>
      <c r="V293" s="237"/>
      <c r="W293" s="233"/>
      <c r="X293" s="237"/>
      <c r="Y293" s="237"/>
      <c r="Z293" s="233"/>
      <c r="AA293" s="237"/>
      <c r="AB293" s="237"/>
      <c r="AC293" s="233"/>
      <c r="AD293" s="237"/>
      <c r="AE293" s="237"/>
      <c r="AF293" s="233"/>
    </row>
    <row r="294" spans="1:32">
      <c r="A294" s="186" t="s">
        <v>78</v>
      </c>
      <c r="B294" s="265">
        <v>3020937</v>
      </c>
      <c r="C294" s="265">
        <v>2663247</v>
      </c>
      <c r="D294" s="266">
        <v>113.4</v>
      </c>
      <c r="E294" s="148">
        <v>2999050</v>
      </c>
      <c r="F294" s="148">
        <v>2655300</v>
      </c>
      <c r="G294" s="166">
        <v>112.9</v>
      </c>
      <c r="H294" s="148">
        <v>21887</v>
      </c>
      <c r="I294" s="148">
        <v>7947</v>
      </c>
      <c r="J294" s="166">
        <v>275.39999999999998</v>
      </c>
      <c r="K294" s="148">
        <v>779634</v>
      </c>
      <c r="L294" s="148">
        <v>820662</v>
      </c>
      <c r="M294" s="166">
        <v>95</v>
      </c>
      <c r="N294" s="267">
        <v>3800571</v>
      </c>
      <c r="O294" s="267">
        <v>3483909</v>
      </c>
      <c r="P294" s="266">
        <v>109.1</v>
      </c>
      <c r="Q294" s="109"/>
      <c r="R294" s="237"/>
      <c r="S294" s="237"/>
      <c r="T294" s="233"/>
      <c r="U294" s="237"/>
      <c r="V294" s="237"/>
      <c r="W294" s="233"/>
      <c r="X294" s="237"/>
      <c r="Y294" s="237"/>
      <c r="Z294" s="233"/>
      <c r="AA294" s="237"/>
      <c r="AB294" s="237"/>
      <c r="AC294" s="233"/>
      <c r="AD294" s="237"/>
      <c r="AE294" s="237"/>
      <c r="AF294" s="233"/>
    </row>
    <row r="295" spans="1:32">
      <c r="A295" s="186" t="s">
        <v>79</v>
      </c>
      <c r="B295" s="265">
        <v>1026760</v>
      </c>
      <c r="C295" s="265">
        <v>886246</v>
      </c>
      <c r="D295" s="266">
        <v>115.9</v>
      </c>
      <c r="E295" s="148">
        <v>839286</v>
      </c>
      <c r="F295" s="148">
        <v>751092</v>
      </c>
      <c r="G295" s="166">
        <v>111.7</v>
      </c>
      <c r="H295" s="148">
        <v>187474</v>
      </c>
      <c r="I295" s="148">
        <v>135154</v>
      </c>
      <c r="J295" s="166">
        <v>138.69999999999999</v>
      </c>
      <c r="K295" s="148">
        <v>1205566</v>
      </c>
      <c r="L295" s="148">
        <v>1067506</v>
      </c>
      <c r="M295" s="166">
        <v>112.9</v>
      </c>
      <c r="N295" s="267">
        <v>2232326</v>
      </c>
      <c r="O295" s="267">
        <v>1953752</v>
      </c>
      <c r="P295" s="266">
        <v>114.3</v>
      </c>
      <c r="Q295" s="109"/>
      <c r="R295" s="237"/>
      <c r="S295" s="237"/>
      <c r="T295" s="233"/>
      <c r="U295" s="237"/>
      <c r="V295" s="237"/>
      <c r="W295" s="233"/>
      <c r="X295" s="237"/>
      <c r="Y295" s="237"/>
      <c r="Z295" s="233"/>
      <c r="AA295" s="237"/>
      <c r="AB295" s="237"/>
      <c r="AC295" s="233"/>
      <c r="AD295" s="237"/>
      <c r="AE295" s="237"/>
      <c r="AF295" s="233"/>
    </row>
    <row r="296" spans="1:32">
      <c r="A296" s="180" t="s">
        <v>80</v>
      </c>
      <c r="B296" s="265">
        <v>103297</v>
      </c>
      <c r="C296" s="265">
        <v>23373</v>
      </c>
      <c r="D296" s="266">
        <v>442</v>
      </c>
      <c r="E296" s="148">
        <v>49513</v>
      </c>
      <c r="F296" s="148">
        <v>18852</v>
      </c>
      <c r="G296" s="166">
        <v>262.60000000000002</v>
      </c>
      <c r="H296" s="148">
        <v>53784</v>
      </c>
      <c r="I296" s="148">
        <v>4521</v>
      </c>
      <c r="J296" s="307">
        <v>1189.5999999999999</v>
      </c>
      <c r="K296" s="148">
        <v>35696</v>
      </c>
      <c r="L296" s="148">
        <v>67488</v>
      </c>
      <c r="M296" s="166">
        <v>52.9</v>
      </c>
      <c r="N296" s="267">
        <v>138993</v>
      </c>
      <c r="O296" s="267">
        <v>90861</v>
      </c>
      <c r="P296" s="266">
        <v>153</v>
      </c>
      <c r="Q296" s="110"/>
      <c r="R296" s="237"/>
      <c r="S296" s="237"/>
      <c r="T296" s="233"/>
      <c r="U296" s="237"/>
      <c r="V296" s="237"/>
      <c r="W296" s="233"/>
      <c r="X296" s="237"/>
      <c r="Y296" s="237"/>
      <c r="Z296" s="233"/>
      <c r="AA296" s="237"/>
      <c r="AB296" s="237"/>
      <c r="AC296" s="233"/>
      <c r="AD296" s="237"/>
      <c r="AE296" s="237"/>
      <c r="AF296" s="233"/>
    </row>
    <row r="297" spans="1:32" s="108" customFormat="1" ht="14.25">
      <c r="A297" s="186" t="s">
        <v>81</v>
      </c>
      <c r="B297" s="265">
        <v>3552078</v>
      </c>
      <c r="C297" s="265">
        <v>3358790</v>
      </c>
      <c r="D297" s="266">
        <v>105.8</v>
      </c>
      <c r="E297" s="148">
        <v>3543656</v>
      </c>
      <c r="F297" s="148">
        <v>3355523</v>
      </c>
      <c r="G297" s="166">
        <v>105.6</v>
      </c>
      <c r="H297" s="148">
        <v>8422</v>
      </c>
      <c r="I297" s="148">
        <v>3267</v>
      </c>
      <c r="J297" s="166">
        <v>257.8</v>
      </c>
      <c r="K297" s="148">
        <v>325140</v>
      </c>
      <c r="L297" s="148">
        <v>376499</v>
      </c>
      <c r="M297" s="166">
        <v>86.4</v>
      </c>
      <c r="N297" s="267">
        <v>3877218</v>
      </c>
      <c r="O297" s="267">
        <v>3735289</v>
      </c>
      <c r="P297" s="266">
        <v>103.8</v>
      </c>
      <c r="Q297" s="110"/>
      <c r="R297" s="237"/>
      <c r="S297" s="237"/>
      <c r="T297" s="233"/>
      <c r="U297" s="237"/>
      <c r="V297" s="237"/>
      <c r="W297" s="233"/>
      <c r="X297" s="237"/>
      <c r="Y297" s="237"/>
      <c r="Z297" s="233"/>
      <c r="AA297" s="237"/>
      <c r="AB297" s="237"/>
      <c r="AC297" s="233"/>
      <c r="AD297" s="237"/>
      <c r="AE297" s="237"/>
      <c r="AF297" s="233"/>
    </row>
    <row r="298" spans="1:32" s="107" customFormat="1">
      <c r="A298" s="186" t="s">
        <v>82</v>
      </c>
      <c r="B298" s="265" t="s">
        <v>176</v>
      </c>
      <c r="C298" s="265" t="s">
        <v>176</v>
      </c>
      <c r="D298" s="266" t="s">
        <v>176</v>
      </c>
      <c r="E298" s="167" t="s">
        <v>176</v>
      </c>
      <c r="F298" s="167" t="s">
        <v>176</v>
      </c>
      <c r="G298" s="166" t="s">
        <v>176</v>
      </c>
      <c r="H298" s="148" t="s">
        <v>176</v>
      </c>
      <c r="I298" s="148" t="s">
        <v>176</v>
      </c>
      <c r="J298" s="166" t="s">
        <v>176</v>
      </c>
      <c r="K298" s="148">
        <v>283</v>
      </c>
      <c r="L298" s="148">
        <v>699</v>
      </c>
      <c r="M298" s="166">
        <v>40.5</v>
      </c>
      <c r="N298" s="267">
        <v>283</v>
      </c>
      <c r="O298" s="267">
        <v>699</v>
      </c>
      <c r="P298" s="266">
        <v>40.5</v>
      </c>
      <c r="Q298" s="109"/>
      <c r="R298" s="234"/>
      <c r="S298" s="234"/>
      <c r="T298" s="234"/>
      <c r="U298" s="234"/>
      <c r="V298" s="234"/>
      <c r="W298" s="234"/>
      <c r="X298" s="234"/>
      <c r="Y298" s="234"/>
      <c r="Z298" s="234"/>
      <c r="AA298" s="237"/>
      <c r="AB298" s="237"/>
      <c r="AC298" s="233"/>
      <c r="AD298" s="237"/>
      <c r="AE298" s="237"/>
      <c r="AF298" s="233"/>
    </row>
    <row r="299" spans="1:32">
      <c r="A299" s="186" t="s">
        <v>83</v>
      </c>
      <c r="B299" s="265" t="s">
        <v>176</v>
      </c>
      <c r="C299" s="265" t="s">
        <v>176</v>
      </c>
      <c r="D299" s="266" t="s">
        <v>176</v>
      </c>
      <c r="E299" s="167" t="s">
        <v>176</v>
      </c>
      <c r="F299" s="148" t="s">
        <v>176</v>
      </c>
      <c r="G299" s="166" t="s">
        <v>176</v>
      </c>
      <c r="H299" s="167" t="s">
        <v>176</v>
      </c>
      <c r="I299" s="244" t="s">
        <v>176</v>
      </c>
      <c r="J299" s="166" t="s">
        <v>176</v>
      </c>
      <c r="K299" s="148">
        <v>7276</v>
      </c>
      <c r="L299" s="148">
        <v>8179</v>
      </c>
      <c r="M299" s="166">
        <v>89</v>
      </c>
      <c r="N299" s="267">
        <v>7276</v>
      </c>
      <c r="O299" s="267">
        <v>8179</v>
      </c>
      <c r="P299" s="266">
        <v>89</v>
      </c>
      <c r="R299" s="234"/>
      <c r="S299" s="234"/>
      <c r="T299" s="234"/>
      <c r="U299" s="234"/>
      <c r="V299" s="234"/>
      <c r="W299" s="234"/>
      <c r="X299" s="234"/>
      <c r="Y299" s="234"/>
      <c r="Z299" s="234"/>
      <c r="AA299" s="237"/>
      <c r="AB299" s="237"/>
      <c r="AC299" s="233"/>
      <c r="AD299" s="237"/>
      <c r="AE299" s="237"/>
      <c r="AF299" s="233"/>
    </row>
    <row r="300" spans="1:32">
      <c r="A300" s="187" t="s">
        <v>84</v>
      </c>
      <c r="B300" s="272">
        <v>909527</v>
      </c>
      <c r="C300" s="272">
        <v>824278</v>
      </c>
      <c r="D300" s="273">
        <v>110.3</v>
      </c>
      <c r="E300" s="149">
        <v>909378</v>
      </c>
      <c r="F300" s="149">
        <v>818105</v>
      </c>
      <c r="G300" s="169">
        <v>111.2</v>
      </c>
      <c r="H300" s="149">
        <v>149</v>
      </c>
      <c r="I300" s="149">
        <v>6173</v>
      </c>
      <c r="J300" s="169">
        <v>2.4</v>
      </c>
      <c r="K300" s="149">
        <v>294812</v>
      </c>
      <c r="L300" s="149">
        <v>364894</v>
      </c>
      <c r="M300" s="169">
        <v>80.8</v>
      </c>
      <c r="N300" s="274">
        <v>1204339</v>
      </c>
      <c r="O300" s="274">
        <v>1189172</v>
      </c>
      <c r="P300" s="273">
        <v>101.3</v>
      </c>
      <c r="R300" s="237"/>
      <c r="S300" s="237"/>
      <c r="T300" s="233"/>
      <c r="U300" s="237"/>
      <c r="V300" s="237"/>
      <c r="W300" s="233"/>
      <c r="X300" s="237"/>
      <c r="Y300" s="237"/>
      <c r="Z300" s="233"/>
      <c r="AA300" s="237"/>
      <c r="AB300" s="237"/>
      <c r="AC300" s="233"/>
      <c r="AD300" s="237"/>
      <c r="AE300" s="237"/>
      <c r="AF300" s="233"/>
    </row>
    <row r="301" spans="1:32">
      <c r="A301" s="124"/>
      <c r="B301" s="124"/>
      <c r="C301" s="124"/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R301" s="189"/>
      <c r="S301" s="189"/>
      <c r="T301" s="189"/>
      <c r="U301" s="189"/>
    </row>
    <row r="302" spans="1:32">
      <c r="A302" s="175"/>
      <c r="C302" s="153"/>
      <c r="D302" s="156"/>
      <c r="R302" s="189"/>
      <c r="S302" s="189"/>
      <c r="T302" s="189"/>
      <c r="U302" s="189"/>
    </row>
    <row r="303" spans="1:32">
      <c r="A303" s="125"/>
      <c r="B303" s="126"/>
      <c r="C303" s="126"/>
      <c r="D303" s="126"/>
      <c r="E303" s="126"/>
      <c r="F303" s="126"/>
      <c r="G303" s="126"/>
      <c r="H303" s="126"/>
      <c r="I303" s="126"/>
      <c r="J303" s="126"/>
      <c r="K303" s="126"/>
      <c r="L303" s="126"/>
    </row>
    <row r="304" spans="1:32">
      <c r="A304" s="125"/>
      <c r="B304" s="126"/>
      <c r="C304" s="126"/>
      <c r="D304" s="126"/>
      <c r="E304" s="126"/>
      <c r="F304" s="125"/>
      <c r="G304" s="126"/>
      <c r="H304" s="126"/>
      <c r="I304" s="126"/>
      <c r="J304" s="126"/>
      <c r="K304" s="126"/>
      <c r="L304" s="127"/>
    </row>
  </sheetData>
  <mergeCells count="107"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B62:C62"/>
    <mergeCell ref="P88:P89"/>
    <mergeCell ref="S88:S89"/>
    <mergeCell ref="A58:R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S62:S63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A277:A279"/>
    <mergeCell ref="B277:D278"/>
    <mergeCell ref="E278:G278"/>
    <mergeCell ref="H278:J278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K61:S61"/>
    <mergeCell ref="K60:S60"/>
    <mergeCell ref="Q88:R88"/>
    <mergeCell ref="K86:S87"/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sqref="A1:F1"/>
    </sheetView>
  </sheetViews>
  <sheetFormatPr defaultRowHeight="12.75"/>
  <cols>
    <col min="1" max="1" width="23.140625" style="138" customWidth="1"/>
    <col min="2" max="2" width="23.42578125" style="138" customWidth="1"/>
    <col min="3" max="3" width="22.85546875" style="138" customWidth="1"/>
    <col min="4" max="4" width="28.42578125" style="138" customWidth="1"/>
    <col min="5" max="5" width="23.42578125" style="140" customWidth="1"/>
    <col min="6" max="6" width="22.5703125" style="138" customWidth="1"/>
    <col min="7" max="246" width="9.140625" style="138"/>
    <col min="247" max="247" width="23.140625" style="138" customWidth="1"/>
    <col min="248" max="251" width="28.42578125" style="138" customWidth="1"/>
    <col min="252" max="502" width="9.140625" style="138"/>
    <col min="503" max="503" width="23.140625" style="138" customWidth="1"/>
    <col min="504" max="507" width="28.42578125" style="138" customWidth="1"/>
    <col min="508" max="758" width="9.140625" style="138"/>
    <col min="759" max="759" width="23.140625" style="138" customWidth="1"/>
    <col min="760" max="763" width="28.42578125" style="138" customWidth="1"/>
    <col min="764" max="1014" width="9.140625" style="138"/>
    <col min="1015" max="1015" width="23.140625" style="138" customWidth="1"/>
    <col min="1016" max="1019" width="28.42578125" style="138" customWidth="1"/>
    <col min="1020" max="1270" width="9.140625" style="138"/>
    <col min="1271" max="1271" width="23.140625" style="138" customWidth="1"/>
    <col min="1272" max="1275" width="28.42578125" style="138" customWidth="1"/>
    <col min="1276" max="1526" width="9.140625" style="138"/>
    <col min="1527" max="1527" width="23.140625" style="138" customWidth="1"/>
    <col min="1528" max="1531" width="28.42578125" style="138" customWidth="1"/>
    <col min="1532" max="1782" width="9.140625" style="138"/>
    <col min="1783" max="1783" width="23.140625" style="138" customWidth="1"/>
    <col min="1784" max="1787" width="28.42578125" style="138" customWidth="1"/>
    <col min="1788" max="2038" width="9.140625" style="138"/>
    <col min="2039" max="2039" width="23.140625" style="138" customWidth="1"/>
    <col min="2040" max="2043" width="28.42578125" style="138" customWidth="1"/>
    <col min="2044" max="2294" width="9.140625" style="138"/>
    <col min="2295" max="2295" width="23.140625" style="138" customWidth="1"/>
    <col min="2296" max="2299" width="28.42578125" style="138" customWidth="1"/>
    <col min="2300" max="2550" width="9.140625" style="138"/>
    <col min="2551" max="2551" width="23.140625" style="138" customWidth="1"/>
    <col min="2552" max="2555" width="28.42578125" style="138" customWidth="1"/>
    <col min="2556" max="2806" width="9.140625" style="138"/>
    <col min="2807" max="2807" width="23.140625" style="138" customWidth="1"/>
    <col min="2808" max="2811" width="28.42578125" style="138" customWidth="1"/>
    <col min="2812" max="3062" width="9.140625" style="138"/>
    <col min="3063" max="3063" width="23.140625" style="138" customWidth="1"/>
    <col min="3064" max="3067" width="28.42578125" style="138" customWidth="1"/>
    <col min="3068" max="3318" width="9.140625" style="138"/>
    <col min="3319" max="3319" width="23.140625" style="138" customWidth="1"/>
    <col min="3320" max="3323" width="28.42578125" style="138" customWidth="1"/>
    <col min="3324" max="3574" width="9.140625" style="138"/>
    <col min="3575" max="3575" width="23.140625" style="138" customWidth="1"/>
    <col min="3576" max="3579" width="28.42578125" style="138" customWidth="1"/>
    <col min="3580" max="3830" width="9.140625" style="138"/>
    <col min="3831" max="3831" width="23.140625" style="138" customWidth="1"/>
    <col min="3832" max="3835" width="28.42578125" style="138" customWidth="1"/>
    <col min="3836" max="4086" width="9.140625" style="138"/>
    <col min="4087" max="4087" width="23.140625" style="138" customWidth="1"/>
    <col min="4088" max="4091" width="28.42578125" style="138" customWidth="1"/>
    <col min="4092" max="4342" width="9.140625" style="138"/>
    <col min="4343" max="4343" width="23.140625" style="138" customWidth="1"/>
    <col min="4344" max="4347" width="28.42578125" style="138" customWidth="1"/>
    <col min="4348" max="4598" width="9.140625" style="138"/>
    <col min="4599" max="4599" width="23.140625" style="138" customWidth="1"/>
    <col min="4600" max="4603" width="28.42578125" style="138" customWidth="1"/>
    <col min="4604" max="4854" width="9.140625" style="138"/>
    <col min="4855" max="4855" width="23.140625" style="138" customWidth="1"/>
    <col min="4856" max="4859" width="28.42578125" style="138" customWidth="1"/>
    <col min="4860" max="5110" width="9.140625" style="138"/>
    <col min="5111" max="5111" width="23.140625" style="138" customWidth="1"/>
    <col min="5112" max="5115" width="28.42578125" style="138" customWidth="1"/>
    <col min="5116" max="5366" width="9.140625" style="138"/>
    <col min="5367" max="5367" width="23.140625" style="138" customWidth="1"/>
    <col min="5368" max="5371" width="28.42578125" style="138" customWidth="1"/>
    <col min="5372" max="5622" width="9.140625" style="138"/>
    <col min="5623" max="5623" width="23.140625" style="138" customWidth="1"/>
    <col min="5624" max="5627" width="28.42578125" style="138" customWidth="1"/>
    <col min="5628" max="5878" width="9.140625" style="138"/>
    <col min="5879" max="5879" width="23.140625" style="138" customWidth="1"/>
    <col min="5880" max="5883" width="28.42578125" style="138" customWidth="1"/>
    <col min="5884" max="6134" width="9.140625" style="138"/>
    <col min="6135" max="6135" width="23.140625" style="138" customWidth="1"/>
    <col min="6136" max="6139" width="28.42578125" style="138" customWidth="1"/>
    <col min="6140" max="6390" width="9.140625" style="138"/>
    <col min="6391" max="6391" width="23.140625" style="138" customWidth="1"/>
    <col min="6392" max="6395" width="28.42578125" style="138" customWidth="1"/>
    <col min="6396" max="6646" width="9.140625" style="138"/>
    <col min="6647" max="6647" width="23.140625" style="138" customWidth="1"/>
    <col min="6648" max="6651" width="28.42578125" style="138" customWidth="1"/>
    <col min="6652" max="6902" width="9.140625" style="138"/>
    <col min="6903" max="6903" width="23.140625" style="138" customWidth="1"/>
    <col min="6904" max="6907" width="28.42578125" style="138" customWidth="1"/>
    <col min="6908" max="7158" width="9.140625" style="138"/>
    <col min="7159" max="7159" width="23.140625" style="138" customWidth="1"/>
    <col min="7160" max="7163" width="28.42578125" style="138" customWidth="1"/>
    <col min="7164" max="7414" width="9.140625" style="138"/>
    <col min="7415" max="7415" width="23.140625" style="138" customWidth="1"/>
    <col min="7416" max="7419" width="28.42578125" style="138" customWidth="1"/>
    <col min="7420" max="7670" width="9.140625" style="138"/>
    <col min="7671" max="7671" width="23.140625" style="138" customWidth="1"/>
    <col min="7672" max="7675" width="28.42578125" style="138" customWidth="1"/>
    <col min="7676" max="7926" width="9.140625" style="138"/>
    <col min="7927" max="7927" width="23.140625" style="138" customWidth="1"/>
    <col min="7928" max="7931" width="28.42578125" style="138" customWidth="1"/>
    <col min="7932" max="8182" width="9.140625" style="138"/>
    <col min="8183" max="8183" width="23.140625" style="138" customWidth="1"/>
    <col min="8184" max="8187" width="28.42578125" style="138" customWidth="1"/>
    <col min="8188" max="8438" width="9.140625" style="138"/>
    <col min="8439" max="8439" width="23.140625" style="138" customWidth="1"/>
    <col min="8440" max="8443" width="28.42578125" style="138" customWidth="1"/>
    <col min="8444" max="8694" width="9.140625" style="138"/>
    <col min="8695" max="8695" width="23.140625" style="138" customWidth="1"/>
    <col min="8696" max="8699" width="28.42578125" style="138" customWidth="1"/>
    <col min="8700" max="8950" width="9.140625" style="138"/>
    <col min="8951" max="8951" width="23.140625" style="138" customWidth="1"/>
    <col min="8952" max="8955" width="28.42578125" style="138" customWidth="1"/>
    <col min="8956" max="9206" width="9.140625" style="138"/>
    <col min="9207" max="9207" width="23.140625" style="138" customWidth="1"/>
    <col min="9208" max="9211" width="28.42578125" style="138" customWidth="1"/>
    <col min="9212" max="9462" width="9.140625" style="138"/>
    <col min="9463" max="9463" width="23.140625" style="138" customWidth="1"/>
    <col min="9464" max="9467" width="28.42578125" style="138" customWidth="1"/>
    <col min="9468" max="9718" width="9.140625" style="138"/>
    <col min="9719" max="9719" width="23.140625" style="138" customWidth="1"/>
    <col min="9720" max="9723" width="28.42578125" style="138" customWidth="1"/>
    <col min="9724" max="9974" width="9.140625" style="138"/>
    <col min="9975" max="9975" width="23.140625" style="138" customWidth="1"/>
    <col min="9976" max="9979" width="28.42578125" style="138" customWidth="1"/>
    <col min="9980" max="10230" width="9.140625" style="138"/>
    <col min="10231" max="10231" width="23.140625" style="138" customWidth="1"/>
    <col min="10232" max="10235" width="28.42578125" style="138" customWidth="1"/>
    <col min="10236" max="10486" width="9.140625" style="138"/>
    <col min="10487" max="10487" width="23.140625" style="138" customWidth="1"/>
    <col min="10488" max="10491" width="28.42578125" style="138" customWidth="1"/>
    <col min="10492" max="10742" width="9.140625" style="138"/>
    <col min="10743" max="10743" width="23.140625" style="138" customWidth="1"/>
    <col min="10744" max="10747" width="28.42578125" style="138" customWidth="1"/>
    <col min="10748" max="10998" width="9.140625" style="138"/>
    <col min="10999" max="10999" width="23.140625" style="138" customWidth="1"/>
    <col min="11000" max="11003" width="28.42578125" style="138" customWidth="1"/>
    <col min="11004" max="11254" width="9.140625" style="138"/>
    <col min="11255" max="11255" width="23.140625" style="138" customWidth="1"/>
    <col min="11256" max="11259" width="28.42578125" style="138" customWidth="1"/>
    <col min="11260" max="11510" width="9.140625" style="138"/>
    <col min="11511" max="11511" width="23.140625" style="138" customWidth="1"/>
    <col min="11512" max="11515" width="28.42578125" style="138" customWidth="1"/>
    <col min="11516" max="11766" width="9.140625" style="138"/>
    <col min="11767" max="11767" width="23.140625" style="138" customWidth="1"/>
    <col min="11768" max="11771" width="28.42578125" style="138" customWidth="1"/>
    <col min="11772" max="12022" width="9.140625" style="138"/>
    <col min="12023" max="12023" width="23.140625" style="138" customWidth="1"/>
    <col min="12024" max="12027" width="28.42578125" style="138" customWidth="1"/>
    <col min="12028" max="12278" width="9.140625" style="138"/>
    <col min="12279" max="12279" width="23.140625" style="138" customWidth="1"/>
    <col min="12280" max="12283" width="28.42578125" style="138" customWidth="1"/>
    <col min="12284" max="12534" width="9.140625" style="138"/>
    <col min="12535" max="12535" width="23.140625" style="138" customWidth="1"/>
    <col min="12536" max="12539" width="28.42578125" style="138" customWidth="1"/>
    <col min="12540" max="12790" width="9.140625" style="138"/>
    <col min="12791" max="12791" width="23.140625" style="138" customWidth="1"/>
    <col min="12792" max="12795" width="28.42578125" style="138" customWidth="1"/>
    <col min="12796" max="13046" width="9.140625" style="138"/>
    <col min="13047" max="13047" width="23.140625" style="138" customWidth="1"/>
    <col min="13048" max="13051" width="28.42578125" style="138" customWidth="1"/>
    <col min="13052" max="13302" width="9.140625" style="138"/>
    <col min="13303" max="13303" width="23.140625" style="138" customWidth="1"/>
    <col min="13304" max="13307" width="28.42578125" style="138" customWidth="1"/>
    <col min="13308" max="13558" width="9.140625" style="138"/>
    <col min="13559" max="13559" width="23.140625" style="138" customWidth="1"/>
    <col min="13560" max="13563" width="28.42578125" style="138" customWidth="1"/>
    <col min="13564" max="13814" width="9.140625" style="138"/>
    <col min="13815" max="13815" width="23.140625" style="138" customWidth="1"/>
    <col min="13816" max="13819" width="28.42578125" style="138" customWidth="1"/>
    <col min="13820" max="14070" width="9.140625" style="138"/>
    <col min="14071" max="14071" width="23.140625" style="138" customWidth="1"/>
    <col min="14072" max="14075" width="28.42578125" style="138" customWidth="1"/>
    <col min="14076" max="14326" width="9.140625" style="138"/>
    <col min="14327" max="14327" width="23.140625" style="138" customWidth="1"/>
    <col min="14328" max="14331" width="28.42578125" style="138" customWidth="1"/>
    <col min="14332" max="14582" width="9.140625" style="138"/>
    <col min="14583" max="14583" width="23.140625" style="138" customWidth="1"/>
    <col min="14584" max="14587" width="28.42578125" style="138" customWidth="1"/>
    <col min="14588" max="14838" width="9.140625" style="138"/>
    <col min="14839" max="14839" width="23.140625" style="138" customWidth="1"/>
    <col min="14840" max="14843" width="28.42578125" style="138" customWidth="1"/>
    <col min="14844" max="15094" width="9.140625" style="138"/>
    <col min="15095" max="15095" width="23.140625" style="138" customWidth="1"/>
    <col min="15096" max="15099" width="28.42578125" style="138" customWidth="1"/>
    <col min="15100" max="15350" width="9.140625" style="138"/>
    <col min="15351" max="15351" width="23.140625" style="138" customWidth="1"/>
    <col min="15352" max="15355" width="28.42578125" style="138" customWidth="1"/>
    <col min="15356" max="15606" width="9.140625" style="138"/>
    <col min="15607" max="15607" width="23.140625" style="138" customWidth="1"/>
    <col min="15608" max="15611" width="28.42578125" style="138" customWidth="1"/>
    <col min="15612" max="15862" width="9.140625" style="138"/>
    <col min="15863" max="15863" width="23.140625" style="138" customWidth="1"/>
    <col min="15864" max="15867" width="28.42578125" style="138" customWidth="1"/>
    <col min="15868" max="16118" width="9.140625" style="138"/>
    <col min="16119" max="16119" width="23.140625" style="138" customWidth="1"/>
    <col min="16120" max="16123" width="28.42578125" style="138" customWidth="1"/>
    <col min="16124" max="16384" width="9.140625" style="138"/>
  </cols>
  <sheetData>
    <row r="1" spans="1:6" ht="32.25" customHeight="1">
      <c r="A1" s="446" t="s">
        <v>160</v>
      </c>
      <c r="B1" s="446"/>
      <c r="C1" s="446"/>
      <c r="D1" s="446"/>
      <c r="E1" s="446"/>
      <c r="F1" s="446"/>
    </row>
    <row r="2" spans="1:6" ht="12.75" customHeight="1">
      <c r="A2" s="144"/>
      <c r="B2" s="139"/>
      <c r="C2" s="139"/>
      <c r="D2" s="139"/>
      <c r="F2" s="141" t="s">
        <v>103</v>
      </c>
    </row>
    <row r="3" spans="1:6" ht="18.75" customHeight="1">
      <c r="A3" s="450"/>
      <c r="B3" s="447" t="s">
        <v>113</v>
      </c>
      <c r="C3" s="447" t="s">
        <v>59</v>
      </c>
      <c r="D3" s="447"/>
      <c r="E3" s="447" t="s">
        <v>123</v>
      </c>
      <c r="F3" s="448" t="s">
        <v>141</v>
      </c>
    </row>
    <row r="4" spans="1:6" ht="32.25" customHeight="1">
      <c r="A4" s="450"/>
      <c r="B4" s="447"/>
      <c r="C4" s="99" t="s">
        <v>58</v>
      </c>
      <c r="D4" s="99" t="s">
        <v>57</v>
      </c>
      <c r="E4" s="447"/>
      <c r="F4" s="449"/>
    </row>
    <row r="5" spans="1:6" ht="12.75" customHeight="1">
      <c r="A5" s="226" t="s">
        <v>64</v>
      </c>
      <c r="B5" s="347">
        <v>1188</v>
      </c>
      <c r="C5" s="347">
        <v>2638</v>
      </c>
      <c r="D5" s="293">
        <v>704</v>
      </c>
      <c r="E5" s="293">
        <v>858</v>
      </c>
      <c r="F5" s="347">
        <v>970</v>
      </c>
    </row>
    <row r="6" spans="1:6">
      <c r="A6" s="100" t="s">
        <v>65</v>
      </c>
      <c r="B6" s="291">
        <v>800</v>
      </c>
      <c r="C6" s="291">
        <v>1800</v>
      </c>
      <c r="D6" s="291">
        <v>761</v>
      </c>
      <c r="E6" s="291">
        <v>861</v>
      </c>
      <c r="F6" s="346">
        <v>822</v>
      </c>
    </row>
    <row r="7" spans="1:6">
      <c r="A7" s="100" t="s">
        <v>66</v>
      </c>
      <c r="B7" s="291">
        <v>2702</v>
      </c>
      <c r="C7" s="291">
        <v>3393</v>
      </c>
      <c r="D7" s="291">
        <v>1151</v>
      </c>
      <c r="E7" s="291">
        <v>1087</v>
      </c>
      <c r="F7" s="346">
        <v>1468</v>
      </c>
    </row>
    <row r="8" spans="1:6">
      <c r="A8" s="100" t="s">
        <v>67</v>
      </c>
      <c r="B8" s="291">
        <v>662</v>
      </c>
      <c r="C8" s="291">
        <v>3196</v>
      </c>
      <c r="D8" s="291">
        <v>377</v>
      </c>
      <c r="E8" s="291">
        <v>758</v>
      </c>
      <c r="F8" s="346">
        <v>728</v>
      </c>
    </row>
    <row r="9" spans="1:6">
      <c r="A9" s="100" t="s">
        <v>68</v>
      </c>
      <c r="B9" s="291">
        <v>1562</v>
      </c>
      <c r="C9" s="291">
        <v>2764</v>
      </c>
      <c r="D9" s="291">
        <v>1051</v>
      </c>
      <c r="E9" s="291">
        <v>1116</v>
      </c>
      <c r="F9" s="346">
        <v>1263</v>
      </c>
    </row>
    <row r="10" spans="1:6">
      <c r="A10" s="100" t="s">
        <v>69</v>
      </c>
      <c r="B10" s="291">
        <v>347</v>
      </c>
      <c r="C10" s="291">
        <v>1869</v>
      </c>
      <c r="D10" s="291">
        <v>227</v>
      </c>
      <c r="E10" s="291">
        <v>453</v>
      </c>
      <c r="F10" s="346">
        <v>421</v>
      </c>
    </row>
    <row r="11" spans="1:6">
      <c r="A11" s="100" t="s">
        <v>70</v>
      </c>
      <c r="B11" s="291">
        <v>459</v>
      </c>
      <c r="C11" s="291">
        <v>412</v>
      </c>
      <c r="D11" s="291">
        <v>472</v>
      </c>
      <c r="E11" s="291">
        <v>701</v>
      </c>
      <c r="F11" s="346">
        <v>588</v>
      </c>
    </row>
    <row r="12" spans="1:6">
      <c r="A12" s="100" t="s">
        <v>71</v>
      </c>
      <c r="B12" s="291">
        <v>875</v>
      </c>
      <c r="C12" s="291">
        <v>1912</v>
      </c>
      <c r="D12" s="291">
        <v>835</v>
      </c>
      <c r="E12" s="291">
        <v>919</v>
      </c>
      <c r="F12" s="346">
        <v>907</v>
      </c>
    </row>
    <row r="13" spans="1:6">
      <c r="A13" s="100" t="s">
        <v>72</v>
      </c>
      <c r="B13" s="291">
        <v>1303</v>
      </c>
      <c r="C13" s="291">
        <v>2713</v>
      </c>
      <c r="D13" s="291">
        <v>961</v>
      </c>
      <c r="E13" s="291">
        <v>1095</v>
      </c>
      <c r="F13" s="346">
        <v>1147</v>
      </c>
    </row>
    <row r="14" spans="1:6">
      <c r="A14" s="100" t="s">
        <v>73</v>
      </c>
      <c r="B14" s="348">
        <v>888</v>
      </c>
      <c r="C14" s="348">
        <v>1158</v>
      </c>
      <c r="D14" s="291">
        <v>882</v>
      </c>
      <c r="E14" s="291">
        <v>791</v>
      </c>
      <c r="F14" s="346">
        <v>841</v>
      </c>
    </row>
    <row r="15" spans="1:6">
      <c r="A15" s="100" t="s">
        <v>74</v>
      </c>
      <c r="B15" s="291">
        <v>2395</v>
      </c>
      <c r="C15" s="291">
        <v>2948</v>
      </c>
      <c r="D15" s="291">
        <v>1014</v>
      </c>
      <c r="E15" s="291">
        <v>1111</v>
      </c>
      <c r="F15" s="291">
        <v>1432</v>
      </c>
    </row>
    <row r="16" spans="1:6">
      <c r="A16" s="100" t="s">
        <v>75</v>
      </c>
      <c r="B16" s="291">
        <v>1075</v>
      </c>
      <c r="C16" s="291">
        <v>4295</v>
      </c>
      <c r="D16" s="291">
        <v>386</v>
      </c>
      <c r="E16" s="291">
        <v>379</v>
      </c>
      <c r="F16" s="291">
        <v>453</v>
      </c>
    </row>
    <row r="17" spans="1:6">
      <c r="A17" s="100" t="s">
        <v>77</v>
      </c>
      <c r="B17" s="291">
        <v>1654</v>
      </c>
      <c r="C17" s="291">
        <v>2981</v>
      </c>
      <c r="D17" s="291">
        <v>829</v>
      </c>
      <c r="E17" s="291">
        <v>885</v>
      </c>
      <c r="F17" s="291">
        <v>1316</v>
      </c>
    </row>
    <row r="18" spans="1:6" ht="14.25" customHeight="1">
      <c r="A18" s="100" t="s">
        <v>78</v>
      </c>
      <c r="B18" s="291">
        <v>1906</v>
      </c>
      <c r="C18" s="291">
        <v>2937</v>
      </c>
      <c r="D18" s="291">
        <v>773</v>
      </c>
      <c r="E18" s="291">
        <v>857</v>
      </c>
      <c r="F18" s="291">
        <v>1378</v>
      </c>
    </row>
    <row r="19" spans="1:6">
      <c r="A19" s="100" t="s">
        <v>117</v>
      </c>
      <c r="B19" s="291">
        <v>1925</v>
      </c>
      <c r="C19" s="291">
        <v>2331</v>
      </c>
      <c r="D19" s="291">
        <v>858</v>
      </c>
      <c r="E19" s="291">
        <v>981</v>
      </c>
      <c r="F19" s="291">
        <v>1120</v>
      </c>
    </row>
    <row r="20" spans="1:6">
      <c r="A20" s="100" t="s">
        <v>80</v>
      </c>
      <c r="B20" s="291">
        <v>724</v>
      </c>
      <c r="C20" s="294" t="s">
        <v>176</v>
      </c>
      <c r="D20" s="291">
        <v>724</v>
      </c>
      <c r="E20" s="291">
        <v>489</v>
      </c>
      <c r="F20" s="291">
        <v>677</v>
      </c>
    </row>
    <row r="21" spans="1:6">
      <c r="A21" s="100" t="s">
        <v>81</v>
      </c>
      <c r="B21" s="291">
        <v>732</v>
      </c>
      <c r="C21" s="291">
        <v>2602</v>
      </c>
      <c r="D21" s="291">
        <v>549</v>
      </c>
      <c r="E21" s="291">
        <v>698</v>
      </c>
      <c r="F21" s="291">
        <v>712</v>
      </c>
    </row>
    <row r="22" spans="1:6">
      <c r="A22" s="100" t="s">
        <v>82</v>
      </c>
      <c r="B22" s="294" t="s">
        <v>176</v>
      </c>
      <c r="C22" s="294" t="s">
        <v>176</v>
      </c>
      <c r="D22" s="294" t="s">
        <v>176</v>
      </c>
      <c r="E22" s="291">
        <v>833</v>
      </c>
      <c r="F22" s="291">
        <v>833</v>
      </c>
    </row>
    <row r="23" spans="1:6">
      <c r="A23" s="100" t="s">
        <v>83</v>
      </c>
      <c r="B23" s="294" t="s">
        <v>176</v>
      </c>
      <c r="C23" s="294" t="s">
        <v>176</v>
      </c>
      <c r="D23" s="294" t="s">
        <v>176</v>
      </c>
      <c r="E23" s="291">
        <v>240</v>
      </c>
      <c r="F23" s="291">
        <v>240</v>
      </c>
    </row>
    <row r="24" spans="1:6">
      <c r="A24" s="101" t="s">
        <v>84</v>
      </c>
      <c r="B24" s="286">
        <v>1942</v>
      </c>
      <c r="C24" s="286">
        <v>2310</v>
      </c>
      <c r="D24" s="286">
        <v>957</v>
      </c>
      <c r="E24" s="286">
        <v>818</v>
      </c>
      <c r="F24" s="286">
        <v>1068</v>
      </c>
    </row>
    <row r="26" spans="1:6">
      <c r="A26" s="146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F1"/>
    </sheetView>
  </sheetViews>
  <sheetFormatPr defaultRowHeight="12.75"/>
  <cols>
    <col min="1" max="1" width="23.7109375" style="138" customWidth="1"/>
    <col min="2" max="2" width="19.42578125" style="138" customWidth="1"/>
    <col min="3" max="3" width="18.85546875" style="138" customWidth="1"/>
    <col min="4" max="4" width="26.140625" style="138" customWidth="1"/>
    <col min="5" max="5" width="18.28515625" style="140" customWidth="1"/>
    <col min="6" max="6" width="22.140625" style="138" customWidth="1"/>
    <col min="7" max="7" width="9.140625" style="138"/>
    <col min="8" max="8" width="9.140625" style="138" customWidth="1"/>
    <col min="9" max="256" width="9.140625" style="138"/>
    <col min="257" max="257" width="23.7109375" style="138" customWidth="1"/>
    <col min="258" max="261" width="28.28515625" style="138" customWidth="1"/>
    <col min="262" max="512" width="9.140625" style="138"/>
    <col min="513" max="513" width="23.7109375" style="138" customWidth="1"/>
    <col min="514" max="517" width="28.28515625" style="138" customWidth="1"/>
    <col min="518" max="768" width="9.140625" style="138"/>
    <col min="769" max="769" width="23.7109375" style="138" customWidth="1"/>
    <col min="770" max="773" width="28.28515625" style="138" customWidth="1"/>
    <col min="774" max="1024" width="9.140625" style="138"/>
    <col min="1025" max="1025" width="23.7109375" style="138" customWidth="1"/>
    <col min="1026" max="1029" width="28.28515625" style="138" customWidth="1"/>
    <col min="1030" max="1280" width="9.140625" style="138"/>
    <col min="1281" max="1281" width="23.7109375" style="138" customWidth="1"/>
    <col min="1282" max="1285" width="28.28515625" style="138" customWidth="1"/>
    <col min="1286" max="1536" width="9.140625" style="138"/>
    <col min="1537" max="1537" width="23.7109375" style="138" customWidth="1"/>
    <col min="1538" max="1541" width="28.28515625" style="138" customWidth="1"/>
    <col min="1542" max="1792" width="9.140625" style="138"/>
    <col min="1793" max="1793" width="23.7109375" style="138" customWidth="1"/>
    <col min="1794" max="1797" width="28.28515625" style="138" customWidth="1"/>
    <col min="1798" max="2048" width="9.140625" style="138"/>
    <col min="2049" max="2049" width="23.7109375" style="138" customWidth="1"/>
    <col min="2050" max="2053" width="28.28515625" style="138" customWidth="1"/>
    <col min="2054" max="2304" width="9.140625" style="138"/>
    <col min="2305" max="2305" width="23.7109375" style="138" customWidth="1"/>
    <col min="2306" max="2309" width="28.28515625" style="138" customWidth="1"/>
    <col min="2310" max="2560" width="9.140625" style="138"/>
    <col min="2561" max="2561" width="23.7109375" style="138" customWidth="1"/>
    <col min="2562" max="2565" width="28.28515625" style="138" customWidth="1"/>
    <col min="2566" max="2816" width="9.140625" style="138"/>
    <col min="2817" max="2817" width="23.7109375" style="138" customWidth="1"/>
    <col min="2818" max="2821" width="28.28515625" style="138" customWidth="1"/>
    <col min="2822" max="3072" width="9.140625" style="138"/>
    <col min="3073" max="3073" width="23.7109375" style="138" customWidth="1"/>
    <col min="3074" max="3077" width="28.28515625" style="138" customWidth="1"/>
    <col min="3078" max="3328" width="9.140625" style="138"/>
    <col min="3329" max="3329" width="23.7109375" style="138" customWidth="1"/>
    <col min="3330" max="3333" width="28.28515625" style="138" customWidth="1"/>
    <col min="3334" max="3584" width="9.140625" style="138"/>
    <col min="3585" max="3585" width="23.7109375" style="138" customWidth="1"/>
    <col min="3586" max="3589" width="28.28515625" style="138" customWidth="1"/>
    <col min="3590" max="3840" width="9.140625" style="138"/>
    <col min="3841" max="3841" width="23.7109375" style="138" customWidth="1"/>
    <col min="3842" max="3845" width="28.28515625" style="138" customWidth="1"/>
    <col min="3846" max="4096" width="9.140625" style="138"/>
    <col min="4097" max="4097" width="23.7109375" style="138" customWidth="1"/>
    <col min="4098" max="4101" width="28.28515625" style="138" customWidth="1"/>
    <col min="4102" max="4352" width="9.140625" style="138"/>
    <col min="4353" max="4353" width="23.7109375" style="138" customWidth="1"/>
    <col min="4354" max="4357" width="28.28515625" style="138" customWidth="1"/>
    <col min="4358" max="4608" width="9.140625" style="138"/>
    <col min="4609" max="4609" width="23.7109375" style="138" customWidth="1"/>
    <col min="4610" max="4613" width="28.28515625" style="138" customWidth="1"/>
    <col min="4614" max="4864" width="9.140625" style="138"/>
    <col min="4865" max="4865" width="23.7109375" style="138" customWidth="1"/>
    <col min="4866" max="4869" width="28.28515625" style="138" customWidth="1"/>
    <col min="4870" max="5120" width="9.140625" style="138"/>
    <col min="5121" max="5121" width="23.7109375" style="138" customWidth="1"/>
    <col min="5122" max="5125" width="28.28515625" style="138" customWidth="1"/>
    <col min="5126" max="5376" width="9.140625" style="138"/>
    <col min="5377" max="5377" width="23.7109375" style="138" customWidth="1"/>
    <col min="5378" max="5381" width="28.28515625" style="138" customWidth="1"/>
    <col min="5382" max="5632" width="9.140625" style="138"/>
    <col min="5633" max="5633" width="23.7109375" style="138" customWidth="1"/>
    <col min="5634" max="5637" width="28.28515625" style="138" customWidth="1"/>
    <col min="5638" max="5888" width="9.140625" style="138"/>
    <col min="5889" max="5889" width="23.7109375" style="138" customWidth="1"/>
    <col min="5890" max="5893" width="28.28515625" style="138" customWidth="1"/>
    <col min="5894" max="6144" width="9.140625" style="138"/>
    <col min="6145" max="6145" width="23.7109375" style="138" customWidth="1"/>
    <col min="6146" max="6149" width="28.28515625" style="138" customWidth="1"/>
    <col min="6150" max="6400" width="9.140625" style="138"/>
    <col min="6401" max="6401" width="23.7109375" style="138" customWidth="1"/>
    <col min="6402" max="6405" width="28.28515625" style="138" customWidth="1"/>
    <col min="6406" max="6656" width="9.140625" style="138"/>
    <col min="6657" max="6657" width="23.7109375" style="138" customWidth="1"/>
    <col min="6658" max="6661" width="28.28515625" style="138" customWidth="1"/>
    <col min="6662" max="6912" width="9.140625" style="138"/>
    <col min="6913" max="6913" width="23.7109375" style="138" customWidth="1"/>
    <col min="6914" max="6917" width="28.28515625" style="138" customWidth="1"/>
    <col min="6918" max="7168" width="9.140625" style="138"/>
    <col min="7169" max="7169" width="23.7109375" style="138" customWidth="1"/>
    <col min="7170" max="7173" width="28.28515625" style="138" customWidth="1"/>
    <col min="7174" max="7424" width="9.140625" style="138"/>
    <col min="7425" max="7425" width="23.7109375" style="138" customWidth="1"/>
    <col min="7426" max="7429" width="28.28515625" style="138" customWidth="1"/>
    <col min="7430" max="7680" width="9.140625" style="138"/>
    <col min="7681" max="7681" width="23.7109375" style="138" customWidth="1"/>
    <col min="7682" max="7685" width="28.28515625" style="138" customWidth="1"/>
    <col min="7686" max="7936" width="9.140625" style="138"/>
    <col min="7937" max="7937" width="23.7109375" style="138" customWidth="1"/>
    <col min="7938" max="7941" width="28.28515625" style="138" customWidth="1"/>
    <col min="7942" max="8192" width="9.140625" style="138"/>
    <col min="8193" max="8193" width="23.7109375" style="138" customWidth="1"/>
    <col min="8194" max="8197" width="28.28515625" style="138" customWidth="1"/>
    <col min="8198" max="8448" width="9.140625" style="138"/>
    <col min="8449" max="8449" width="23.7109375" style="138" customWidth="1"/>
    <col min="8450" max="8453" width="28.28515625" style="138" customWidth="1"/>
    <col min="8454" max="8704" width="9.140625" style="138"/>
    <col min="8705" max="8705" width="23.7109375" style="138" customWidth="1"/>
    <col min="8706" max="8709" width="28.28515625" style="138" customWidth="1"/>
    <col min="8710" max="8960" width="9.140625" style="138"/>
    <col min="8961" max="8961" width="23.7109375" style="138" customWidth="1"/>
    <col min="8962" max="8965" width="28.28515625" style="138" customWidth="1"/>
    <col min="8966" max="9216" width="9.140625" style="138"/>
    <col min="9217" max="9217" width="23.7109375" style="138" customWidth="1"/>
    <col min="9218" max="9221" width="28.28515625" style="138" customWidth="1"/>
    <col min="9222" max="9472" width="9.140625" style="138"/>
    <col min="9473" max="9473" width="23.7109375" style="138" customWidth="1"/>
    <col min="9474" max="9477" width="28.28515625" style="138" customWidth="1"/>
    <col min="9478" max="9728" width="9.140625" style="138"/>
    <col min="9729" max="9729" width="23.7109375" style="138" customWidth="1"/>
    <col min="9730" max="9733" width="28.28515625" style="138" customWidth="1"/>
    <col min="9734" max="9984" width="9.140625" style="138"/>
    <col min="9985" max="9985" width="23.7109375" style="138" customWidth="1"/>
    <col min="9986" max="9989" width="28.28515625" style="138" customWidth="1"/>
    <col min="9990" max="10240" width="9.140625" style="138"/>
    <col min="10241" max="10241" width="23.7109375" style="138" customWidth="1"/>
    <col min="10242" max="10245" width="28.28515625" style="138" customWidth="1"/>
    <col min="10246" max="10496" width="9.140625" style="138"/>
    <col min="10497" max="10497" width="23.7109375" style="138" customWidth="1"/>
    <col min="10498" max="10501" width="28.28515625" style="138" customWidth="1"/>
    <col min="10502" max="10752" width="9.140625" style="138"/>
    <col min="10753" max="10753" width="23.7109375" style="138" customWidth="1"/>
    <col min="10754" max="10757" width="28.28515625" style="138" customWidth="1"/>
    <col min="10758" max="11008" width="9.140625" style="138"/>
    <col min="11009" max="11009" width="23.7109375" style="138" customWidth="1"/>
    <col min="11010" max="11013" width="28.28515625" style="138" customWidth="1"/>
    <col min="11014" max="11264" width="9.140625" style="138"/>
    <col min="11265" max="11265" width="23.7109375" style="138" customWidth="1"/>
    <col min="11266" max="11269" width="28.28515625" style="138" customWidth="1"/>
    <col min="11270" max="11520" width="9.140625" style="138"/>
    <col min="11521" max="11521" width="23.7109375" style="138" customWidth="1"/>
    <col min="11522" max="11525" width="28.28515625" style="138" customWidth="1"/>
    <col min="11526" max="11776" width="9.140625" style="138"/>
    <col min="11777" max="11777" width="23.7109375" style="138" customWidth="1"/>
    <col min="11778" max="11781" width="28.28515625" style="138" customWidth="1"/>
    <col min="11782" max="12032" width="9.140625" style="138"/>
    <col min="12033" max="12033" width="23.7109375" style="138" customWidth="1"/>
    <col min="12034" max="12037" width="28.28515625" style="138" customWidth="1"/>
    <col min="12038" max="12288" width="9.140625" style="138"/>
    <col min="12289" max="12289" width="23.7109375" style="138" customWidth="1"/>
    <col min="12290" max="12293" width="28.28515625" style="138" customWidth="1"/>
    <col min="12294" max="12544" width="9.140625" style="138"/>
    <col min="12545" max="12545" width="23.7109375" style="138" customWidth="1"/>
    <col min="12546" max="12549" width="28.28515625" style="138" customWidth="1"/>
    <col min="12550" max="12800" width="9.140625" style="138"/>
    <col min="12801" max="12801" width="23.7109375" style="138" customWidth="1"/>
    <col min="12802" max="12805" width="28.28515625" style="138" customWidth="1"/>
    <col min="12806" max="13056" width="9.140625" style="138"/>
    <col min="13057" max="13057" width="23.7109375" style="138" customWidth="1"/>
    <col min="13058" max="13061" width="28.28515625" style="138" customWidth="1"/>
    <col min="13062" max="13312" width="9.140625" style="138"/>
    <col min="13313" max="13313" width="23.7109375" style="138" customWidth="1"/>
    <col min="13314" max="13317" width="28.28515625" style="138" customWidth="1"/>
    <col min="13318" max="13568" width="9.140625" style="138"/>
    <col min="13569" max="13569" width="23.7109375" style="138" customWidth="1"/>
    <col min="13570" max="13573" width="28.28515625" style="138" customWidth="1"/>
    <col min="13574" max="13824" width="9.140625" style="138"/>
    <col min="13825" max="13825" width="23.7109375" style="138" customWidth="1"/>
    <col min="13826" max="13829" width="28.28515625" style="138" customWidth="1"/>
    <col min="13830" max="14080" width="9.140625" style="138"/>
    <col min="14081" max="14081" width="23.7109375" style="138" customWidth="1"/>
    <col min="14082" max="14085" width="28.28515625" style="138" customWidth="1"/>
    <col min="14086" max="14336" width="9.140625" style="138"/>
    <col min="14337" max="14337" width="23.7109375" style="138" customWidth="1"/>
    <col min="14338" max="14341" width="28.28515625" style="138" customWidth="1"/>
    <col min="14342" max="14592" width="9.140625" style="138"/>
    <col min="14593" max="14593" width="23.7109375" style="138" customWidth="1"/>
    <col min="14594" max="14597" width="28.28515625" style="138" customWidth="1"/>
    <col min="14598" max="14848" width="9.140625" style="138"/>
    <col min="14849" max="14849" width="23.7109375" style="138" customWidth="1"/>
    <col min="14850" max="14853" width="28.28515625" style="138" customWidth="1"/>
    <col min="14854" max="15104" width="9.140625" style="138"/>
    <col min="15105" max="15105" width="23.7109375" style="138" customWidth="1"/>
    <col min="15106" max="15109" width="28.28515625" style="138" customWidth="1"/>
    <col min="15110" max="15360" width="9.140625" style="138"/>
    <col min="15361" max="15361" width="23.7109375" style="138" customWidth="1"/>
    <col min="15362" max="15365" width="28.28515625" style="138" customWidth="1"/>
    <col min="15366" max="15616" width="9.140625" style="138"/>
    <col min="15617" max="15617" width="23.7109375" style="138" customWidth="1"/>
    <col min="15618" max="15621" width="28.28515625" style="138" customWidth="1"/>
    <col min="15622" max="15872" width="9.140625" style="138"/>
    <col min="15873" max="15873" width="23.7109375" style="138" customWidth="1"/>
    <col min="15874" max="15877" width="28.28515625" style="138" customWidth="1"/>
    <col min="15878" max="16128" width="9.140625" style="138"/>
    <col min="16129" max="16129" width="23.7109375" style="138" customWidth="1"/>
    <col min="16130" max="16133" width="28.28515625" style="138" customWidth="1"/>
    <col min="16134" max="16384" width="9.140625" style="138"/>
  </cols>
  <sheetData>
    <row r="1" spans="1:7" ht="33" customHeight="1">
      <c r="A1" s="446" t="s">
        <v>161</v>
      </c>
      <c r="B1" s="446"/>
      <c r="C1" s="446"/>
      <c r="D1" s="446"/>
      <c r="E1" s="446"/>
      <c r="F1" s="446"/>
    </row>
    <row r="2" spans="1:7">
      <c r="A2" s="102"/>
      <c r="B2" s="139"/>
      <c r="C2" s="139"/>
      <c r="D2" s="139"/>
      <c r="F2" s="141" t="s">
        <v>101</v>
      </c>
    </row>
    <row r="3" spans="1:7">
      <c r="A3" s="451"/>
      <c r="B3" s="453" t="s">
        <v>113</v>
      </c>
      <c r="C3" s="386" t="s">
        <v>59</v>
      </c>
      <c r="D3" s="455"/>
      <c r="E3" s="453" t="s">
        <v>123</v>
      </c>
      <c r="F3" s="380" t="s">
        <v>60</v>
      </c>
    </row>
    <row r="4" spans="1:7" ht="48" customHeight="1">
      <c r="A4" s="452"/>
      <c r="B4" s="454"/>
      <c r="C4" s="13" t="s">
        <v>58</v>
      </c>
      <c r="D4" s="13" t="s">
        <v>57</v>
      </c>
      <c r="E4" s="454"/>
      <c r="F4" s="383"/>
      <c r="G4" s="97"/>
    </row>
    <row r="5" spans="1:7">
      <c r="A5" s="226" t="s">
        <v>64</v>
      </c>
      <c r="B5" s="293">
        <v>111</v>
      </c>
      <c r="C5" s="293">
        <v>111</v>
      </c>
      <c r="D5" s="293">
        <v>61</v>
      </c>
      <c r="E5" s="293">
        <v>60</v>
      </c>
      <c r="F5" s="293">
        <v>100</v>
      </c>
      <c r="G5" s="97"/>
    </row>
    <row r="6" spans="1:7">
      <c r="A6" s="100" t="s">
        <v>65</v>
      </c>
      <c r="B6" s="291">
        <v>55</v>
      </c>
      <c r="C6" s="291">
        <v>55</v>
      </c>
      <c r="D6" s="291">
        <v>59</v>
      </c>
      <c r="E6" s="291">
        <v>74</v>
      </c>
      <c r="F6" s="291">
        <v>71</v>
      </c>
      <c r="G6" s="97"/>
    </row>
    <row r="7" spans="1:7">
      <c r="A7" s="100" t="s">
        <v>66</v>
      </c>
      <c r="B7" s="291">
        <v>127</v>
      </c>
      <c r="C7" s="291">
        <v>127</v>
      </c>
      <c r="D7" s="291">
        <v>59</v>
      </c>
      <c r="E7" s="291">
        <v>52</v>
      </c>
      <c r="F7" s="291">
        <v>114</v>
      </c>
      <c r="G7" s="97"/>
    </row>
    <row r="8" spans="1:7">
      <c r="A8" s="100" t="s">
        <v>67</v>
      </c>
      <c r="B8" s="291">
        <v>130</v>
      </c>
      <c r="C8" s="291">
        <v>132</v>
      </c>
      <c r="D8" s="291">
        <v>40</v>
      </c>
      <c r="E8" s="291">
        <v>63</v>
      </c>
      <c r="F8" s="291">
        <v>107</v>
      </c>
      <c r="G8" s="97"/>
    </row>
    <row r="9" spans="1:7">
      <c r="A9" s="100" t="s">
        <v>68</v>
      </c>
      <c r="B9" s="291">
        <v>79</v>
      </c>
      <c r="C9" s="291">
        <v>79</v>
      </c>
      <c r="D9" s="291">
        <v>132</v>
      </c>
      <c r="E9" s="291">
        <v>96</v>
      </c>
      <c r="F9" s="291">
        <v>80</v>
      </c>
      <c r="G9" s="97"/>
    </row>
    <row r="10" spans="1:7">
      <c r="A10" s="100" t="s">
        <v>69</v>
      </c>
      <c r="B10" s="291">
        <v>117</v>
      </c>
      <c r="C10" s="291">
        <v>118</v>
      </c>
      <c r="D10" s="291">
        <v>86</v>
      </c>
      <c r="E10" s="291">
        <v>53</v>
      </c>
      <c r="F10" s="291">
        <v>114</v>
      </c>
      <c r="G10" s="97"/>
    </row>
    <row r="11" spans="1:7">
      <c r="A11" s="100" t="s">
        <v>70</v>
      </c>
      <c r="B11" s="291">
        <v>131</v>
      </c>
      <c r="C11" s="291">
        <v>135</v>
      </c>
      <c r="D11" s="291">
        <v>38</v>
      </c>
      <c r="E11" s="291">
        <v>62</v>
      </c>
      <c r="F11" s="291">
        <v>106</v>
      </c>
      <c r="G11" s="97"/>
    </row>
    <row r="12" spans="1:7">
      <c r="A12" s="100" t="s">
        <v>71</v>
      </c>
      <c r="B12" s="291">
        <v>91</v>
      </c>
      <c r="C12" s="291">
        <v>109</v>
      </c>
      <c r="D12" s="291">
        <v>41</v>
      </c>
      <c r="E12" s="291">
        <v>46</v>
      </c>
      <c r="F12" s="291">
        <v>54</v>
      </c>
      <c r="G12" s="97"/>
    </row>
    <row r="13" spans="1:7">
      <c r="A13" s="100" t="s">
        <v>72</v>
      </c>
      <c r="B13" s="291">
        <v>100</v>
      </c>
      <c r="C13" s="291">
        <v>101</v>
      </c>
      <c r="D13" s="291">
        <v>81</v>
      </c>
      <c r="E13" s="291">
        <v>72</v>
      </c>
      <c r="F13" s="291">
        <v>95</v>
      </c>
      <c r="G13" s="97"/>
    </row>
    <row r="14" spans="1:7">
      <c r="A14" s="100" t="s">
        <v>73</v>
      </c>
      <c r="B14" s="291">
        <v>116</v>
      </c>
      <c r="C14" s="291">
        <v>117</v>
      </c>
      <c r="D14" s="291">
        <v>60</v>
      </c>
      <c r="E14" s="291">
        <v>55</v>
      </c>
      <c r="F14" s="291">
        <v>112</v>
      </c>
      <c r="G14" s="97"/>
    </row>
    <row r="15" spans="1:7">
      <c r="A15" s="100" t="s">
        <v>74</v>
      </c>
      <c r="B15" s="291">
        <v>108</v>
      </c>
      <c r="C15" s="291">
        <v>108</v>
      </c>
      <c r="D15" s="291">
        <v>30</v>
      </c>
      <c r="E15" s="291">
        <v>57</v>
      </c>
      <c r="F15" s="291">
        <v>103</v>
      </c>
      <c r="G15" s="97"/>
    </row>
    <row r="16" spans="1:7">
      <c r="A16" s="100" t="s">
        <v>75</v>
      </c>
      <c r="B16" s="291">
        <v>66</v>
      </c>
      <c r="C16" s="294" t="s">
        <v>176</v>
      </c>
      <c r="D16" s="291">
        <v>66</v>
      </c>
      <c r="E16" s="291">
        <v>73</v>
      </c>
      <c r="F16" s="291">
        <v>73</v>
      </c>
      <c r="G16" s="97"/>
    </row>
    <row r="17" spans="1:7">
      <c r="A17" s="100" t="s">
        <v>76</v>
      </c>
      <c r="B17" s="291">
        <v>34</v>
      </c>
      <c r="C17" s="294" t="s">
        <v>176</v>
      </c>
      <c r="D17" s="291">
        <v>34</v>
      </c>
      <c r="E17" s="291">
        <v>34</v>
      </c>
      <c r="F17" s="291">
        <v>34</v>
      </c>
      <c r="G17" s="97"/>
    </row>
    <row r="18" spans="1:7">
      <c r="A18" s="100" t="s">
        <v>77</v>
      </c>
      <c r="B18" s="291">
        <v>133</v>
      </c>
      <c r="C18" s="291">
        <v>134</v>
      </c>
      <c r="D18" s="291">
        <v>46</v>
      </c>
      <c r="E18" s="291">
        <v>49</v>
      </c>
      <c r="F18" s="291">
        <v>114</v>
      </c>
      <c r="G18" s="97"/>
    </row>
    <row r="19" spans="1:7" ht="14.25" customHeight="1">
      <c r="A19" s="100" t="s">
        <v>78</v>
      </c>
      <c r="B19" s="291">
        <v>118</v>
      </c>
      <c r="C19" s="291">
        <v>118</v>
      </c>
      <c r="D19" s="291">
        <v>28</v>
      </c>
      <c r="E19" s="291">
        <v>41</v>
      </c>
      <c r="F19" s="291">
        <v>105</v>
      </c>
      <c r="G19" s="97"/>
    </row>
    <row r="20" spans="1:7">
      <c r="A20" s="100" t="s">
        <v>117</v>
      </c>
      <c r="B20" s="291">
        <v>125</v>
      </c>
      <c r="C20" s="291">
        <v>131</v>
      </c>
      <c r="D20" s="291">
        <v>52</v>
      </c>
      <c r="E20" s="291">
        <v>74</v>
      </c>
      <c r="F20" s="291">
        <v>96</v>
      </c>
      <c r="G20" s="97"/>
    </row>
    <row r="21" spans="1:7">
      <c r="A21" s="100" t="s">
        <v>80</v>
      </c>
      <c r="B21" s="291">
        <v>124</v>
      </c>
      <c r="C21" s="291">
        <v>130</v>
      </c>
      <c r="D21" s="291">
        <v>83</v>
      </c>
      <c r="E21" s="291">
        <v>44</v>
      </c>
      <c r="F21" s="291">
        <v>87</v>
      </c>
      <c r="G21" s="97"/>
    </row>
    <row r="22" spans="1:7">
      <c r="A22" s="100" t="s">
        <v>81</v>
      </c>
      <c r="B22" s="291">
        <v>87</v>
      </c>
      <c r="C22" s="291">
        <v>99</v>
      </c>
      <c r="D22" s="291">
        <v>51</v>
      </c>
      <c r="E22" s="291">
        <v>65</v>
      </c>
      <c r="F22" s="291">
        <v>67</v>
      </c>
      <c r="G22" s="97"/>
    </row>
    <row r="23" spans="1:7">
      <c r="A23" s="100" t="s">
        <v>82</v>
      </c>
      <c r="B23" s="294" t="s">
        <v>176</v>
      </c>
      <c r="C23" s="294" t="s">
        <v>176</v>
      </c>
      <c r="D23" s="294" t="s">
        <v>176</v>
      </c>
      <c r="E23" s="291">
        <v>33</v>
      </c>
      <c r="F23" s="291">
        <v>33</v>
      </c>
      <c r="G23" s="97"/>
    </row>
    <row r="24" spans="1:7">
      <c r="A24" s="100" t="s">
        <v>83</v>
      </c>
      <c r="B24" s="294" t="s">
        <v>176</v>
      </c>
      <c r="C24" s="294" t="s">
        <v>176</v>
      </c>
      <c r="D24" s="294" t="s">
        <v>176</v>
      </c>
      <c r="E24" s="291">
        <v>20</v>
      </c>
      <c r="F24" s="291">
        <v>20</v>
      </c>
      <c r="G24" s="97"/>
    </row>
    <row r="25" spans="1:7">
      <c r="A25" s="101" t="s">
        <v>84</v>
      </c>
      <c r="B25" s="286">
        <v>126</v>
      </c>
      <c r="C25" s="286">
        <v>126</v>
      </c>
      <c r="D25" s="292" t="s">
        <v>176</v>
      </c>
      <c r="E25" s="286">
        <v>51</v>
      </c>
      <c r="F25" s="286">
        <v>122</v>
      </c>
      <c r="G25" s="97"/>
    </row>
    <row r="26" spans="1:7">
      <c r="A26" s="142"/>
      <c r="B26" s="142"/>
      <c r="C26" s="142"/>
      <c r="D26" s="142"/>
      <c r="E26" s="143"/>
    </row>
    <row r="27" spans="1:7">
      <c r="A27" s="146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workbookViewId="0">
      <selection sqref="A1:K1"/>
    </sheetView>
  </sheetViews>
  <sheetFormatPr defaultRowHeight="12.75"/>
  <cols>
    <col min="1" max="1" width="20.5703125" style="137" customWidth="1"/>
    <col min="2" max="2" width="10.42578125" style="137" customWidth="1"/>
    <col min="3" max="4" width="9.85546875" style="137" customWidth="1"/>
    <col min="5" max="5" width="9.7109375" style="137" customWidth="1"/>
    <col min="6" max="6" width="10.28515625" style="137" customWidth="1"/>
    <col min="7" max="7" width="11" style="137" customWidth="1"/>
    <col min="8" max="11" width="9.140625" style="137"/>
    <col min="12" max="12" width="9.140625" style="137" customWidth="1"/>
    <col min="13" max="13" width="21.28515625" style="137" customWidth="1"/>
    <col min="14" max="252" width="9.140625" style="137"/>
    <col min="253" max="253" width="19.140625" style="137" customWidth="1"/>
    <col min="254" max="254" width="10.42578125" style="137" customWidth="1"/>
    <col min="255" max="256" width="9.85546875" style="137" customWidth="1"/>
    <col min="257" max="257" width="8.7109375" style="137" customWidth="1"/>
    <col min="258" max="258" width="9.42578125" style="137" customWidth="1"/>
    <col min="259" max="259" width="9.7109375" style="137" customWidth="1"/>
    <col min="260" max="260" width="10.28515625" style="137" customWidth="1"/>
    <col min="261" max="261" width="11" style="137" customWidth="1"/>
    <col min="262" max="263" width="8.85546875" style="137" customWidth="1"/>
    <col min="264" max="508" width="9.140625" style="137"/>
    <col min="509" max="509" width="19.140625" style="137" customWidth="1"/>
    <col min="510" max="510" width="10.42578125" style="137" customWidth="1"/>
    <col min="511" max="512" width="9.85546875" style="137" customWidth="1"/>
    <col min="513" max="513" width="8.7109375" style="137" customWidth="1"/>
    <col min="514" max="514" width="9.42578125" style="137" customWidth="1"/>
    <col min="515" max="515" width="9.7109375" style="137" customWidth="1"/>
    <col min="516" max="516" width="10.28515625" style="137" customWidth="1"/>
    <col min="517" max="517" width="11" style="137" customWidth="1"/>
    <col min="518" max="519" width="8.85546875" style="137" customWidth="1"/>
    <col min="520" max="764" width="9.140625" style="137"/>
    <col min="765" max="765" width="19.140625" style="137" customWidth="1"/>
    <col min="766" max="766" width="10.42578125" style="137" customWidth="1"/>
    <col min="767" max="768" width="9.85546875" style="137" customWidth="1"/>
    <col min="769" max="769" width="8.7109375" style="137" customWidth="1"/>
    <col min="770" max="770" width="9.42578125" style="137" customWidth="1"/>
    <col min="771" max="771" width="9.7109375" style="137" customWidth="1"/>
    <col min="772" max="772" width="10.28515625" style="137" customWidth="1"/>
    <col min="773" max="773" width="11" style="137" customWidth="1"/>
    <col min="774" max="775" width="8.85546875" style="137" customWidth="1"/>
    <col min="776" max="1020" width="9.140625" style="137"/>
    <col min="1021" max="1021" width="19.140625" style="137" customWidth="1"/>
    <col min="1022" max="1022" width="10.42578125" style="137" customWidth="1"/>
    <col min="1023" max="1024" width="9.85546875" style="137" customWidth="1"/>
    <col min="1025" max="1025" width="8.7109375" style="137" customWidth="1"/>
    <col min="1026" max="1026" width="9.42578125" style="137" customWidth="1"/>
    <col min="1027" max="1027" width="9.7109375" style="137" customWidth="1"/>
    <col min="1028" max="1028" width="10.28515625" style="137" customWidth="1"/>
    <col min="1029" max="1029" width="11" style="137" customWidth="1"/>
    <col min="1030" max="1031" width="8.85546875" style="137" customWidth="1"/>
    <col min="1032" max="1276" width="9.140625" style="137"/>
    <col min="1277" max="1277" width="19.140625" style="137" customWidth="1"/>
    <col min="1278" max="1278" width="10.42578125" style="137" customWidth="1"/>
    <col min="1279" max="1280" width="9.85546875" style="137" customWidth="1"/>
    <col min="1281" max="1281" width="8.7109375" style="137" customWidth="1"/>
    <col min="1282" max="1282" width="9.42578125" style="137" customWidth="1"/>
    <col min="1283" max="1283" width="9.7109375" style="137" customWidth="1"/>
    <col min="1284" max="1284" width="10.28515625" style="137" customWidth="1"/>
    <col min="1285" max="1285" width="11" style="137" customWidth="1"/>
    <col min="1286" max="1287" width="8.85546875" style="137" customWidth="1"/>
    <col min="1288" max="1532" width="9.140625" style="137"/>
    <col min="1533" max="1533" width="19.140625" style="137" customWidth="1"/>
    <col min="1534" max="1534" width="10.42578125" style="137" customWidth="1"/>
    <col min="1535" max="1536" width="9.85546875" style="137" customWidth="1"/>
    <col min="1537" max="1537" width="8.7109375" style="137" customWidth="1"/>
    <col min="1538" max="1538" width="9.42578125" style="137" customWidth="1"/>
    <col min="1539" max="1539" width="9.7109375" style="137" customWidth="1"/>
    <col min="1540" max="1540" width="10.28515625" style="137" customWidth="1"/>
    <col min="1541" max="1541" width="11" style="137" customWidth="1"/>
    <col min="1542" max="1543" width="8.85546875" style="137" customWidth="1"/>
    <col min="1544" max="1788" width="9.140625" style="137"/>
    <col min="1789" max="1789" width="19.140625" style="137" customWidth="1"/>
    <col min="1790" max="1790" width="10.42578125" style="137" customWidth="1"/>
    <col min="1791" max="1792" width="9.85546875" style="137" customWidth="1"/>
    <col min="1793" max="1793" width="8.7109375" style="137" customWidth="1"/>
    <col min="1794" max="1794" width="9.42578125" style="137" customWidth="1"/>
    <col min="1795" max="1795" width="9.7109375" style="137" customWidth="1"/>
    <col min="1796" max="1796" width="10.28515625" style="137" customWidth="1"/>
    <col min="1797" max="1797" width="11" style="137" customWidth="1"/>
    <col min="1798" max="1799" width="8.85546875" style="137" customWidth="1"/>
    <col min="1800" max="2044" width="9.140625" style="137"/>
    <col min="2045" max="2045" width="19.140625" style="137" customWidth="1"/>
    <col min="2046" max="2046" width="10.42578125" style="137" customWidth="1"/>
    <col min="2047" max="2048" width="9.85546875" style="137" customWidth="1"/>
    <col min="2049" max="2049" width="8.7109375" style="137" customWidth="1"/>
    <col min="2050" max="2050" width="9.42578125" style="137" customWidth="1"/>
    <col min="2051" max="2051" width="9.7109375" style="137" customWidth="1"/>
    <col min="2052" max="2052" width="10.28515625" style="137" customWidth="1"/>
    <col min="2053" max="2053" width="11" style="137" customWidth="1"/>
    <col min="2054" max="2055" width="8.85546875" style="137" customWidth="1"/>
    <col min="2056" max="2300" width="9.140625" style="137"/>
    <col min="2301" max="2301" width="19.140625" style="137" customWidth="1"/>
    <col min="2302" max="2302" width="10.42578125" style="137" customWidth="1"/>
    <col min="2303" max="2304" width="9.85546875" style="137" customWidth="1"/>
    <col min="2305" max="2305" width="8.7109375" style="137" customWidth="1"/>
    <col min="2306" max="2306" width="9.42578125" style="137" customWidth="1"/>
    <col min="2307" max="2307" width="9.7109375" style="137" customWidth="1"/>
    <col min="2308" max="2308" width="10.28515625" style="137" customWidth="1"/>
    <col min="2309" max="2309" width="11" style="137" customWidth="1"/>
    <col min="2310" max="2311" width="8.85546875" style="137" customWidth="1"/>
    <col min="2312" max="2556" width="9.140625" style="137"/>
    <col min="2557" max="2557" width="19.140625" style="137" customWidth="1"/>
    <col min="2558" max="2558" width="10.42578125" style="137" customWidth="1"/>
    <col min="2559" max="2560" width="9.85546875" style="137" customWidth="1"/>
    <col min="2561" max="2561" width="8.7109375" style="137" customWidth="1"/>
    <col min="2562" max="2562" width="9.42578125" style="137" customWidth="1"/>
    <col min="2563" max="2563" width="9.7109375" style="137" customWidth="1"/>
    <col min="2564" max="2564" width="10.28515625" style="137" customWidth="1"/>
    <col min="2565" max="2565" width="11" style="137" customWidth="1"/>
    <col min="2566" max="2567" width="8.85546875" style="137" customWidth="1"/>
    <col min="2568" max="2812" width="9.140625" style="137"/>
    <col min="2813" max="2813" width="19.140625" style="137" customWidth="1"/>
    <col min="2814" max="2814" width="10.42578125" style="137" customWidth="1"/>
    <col min="2815" max="2816" width="9.85546875" style="137" customWidth="1"/>
    <col min="2817" max="2817" width="8.7109375" style="137" customWidth="1"/>
    <col min="2818" max="2818" width="9.42578125" style="137" customWidth="1"/>
    <col min="2819" max="2819" width="9.7109375" style="137" customWidth="1"/>
    <col min="2820" max="2820" width="10.28515625" style="137" customWidth="1"/>
    <col min="2821" max="2821" width="11" style="137" customWidth="1"/>
    <col min="2822" max="2823" width="8.85546875" style="137" customWidth="1"/>
    <col min="2824" max="3068" width="9.140625" style="137"/>
    <col min="3069" max="3069" width="19.140625" style="137" customWidth="1"/>
    <col min="3070" max="3070" width="10.42578125" style="137" customWidth="1"/>
    <col min="3071" max="3072" width="9.85546875" style="137" customWidth="1"/>
    <col min="3073" max="3073" width="8.7109375" style="137" customWidth="1"/>
    <col min="3074" max="3074" width="9.42578125" style="137" customWidth="1"/>
    <col min="3075" max="3075" width="9.7109375" style="137" customWidth="1"/>
    <col min="3076" max="3076" width="10.28515625" style="137" customWidth="1"/>
    <col min="3077" max="3077" width="11" style="137" customWidth="1"/>
    <col min="3078" max="3079" width="8.85546875" style="137" customWidth="1"/>
    <col min="3080" max="3324" width="9.140625" style="137"/>
    <col min="3325" max="3325" width="19.140625" style="137" customWidth="1"/>
    <col min="3326" max="3326" width="10.42578125" style="137" customWidth="1"/>
    <col min="3327" max="3328" width="9.85546875" style="137" customWidth="1"/>
    <col min="3329" max="3329" width="8.7109375" style="137" customWidth="1"/>
    <col min="3330" max="3330" width="9.42578125" style="137" customWidth="1"/>
    <col min="3331" max="3331" width="9.7109375" style="137" customWidth="1"/>
    <col min="3332" max="3332" width="10.28515625" style="137" customWidth="1"/>
    <col min="3333" max="3333" width="11" style="137" customWidth="1"/>
    <col min="3334" max="3335" width="8.85546875" style="137" customWidth="1"/>
    <col min="3336" max="3580" width="9.140625" style="137"/>
    <col min="3581" max="3581" width="19.140625" style="137" customWidth="1"/>
    <col min="3582" max="3582" width="10.42578125" style="137" customWidth="1"/>
    <col min="3583" max="3584" width="9.85546875" style="137" customWidth="1"/>
    <col min="3585" max="3585" width="8.7109375" style="137" customWidth="1"/>
    <col min="3586" max="3586" width="9.42578125" style="137" customWidth="1"/>
    <col min="3587" max="3587" width="9.7109375" style="137" customWidth="1"/>
    <col min="3588" max="3588" width="10.28515625" style="137" customWidth="1"/>
    <col min="3589" max="3589" width="11" style="137" customWidth="1"/>
    <col min="3590" max="3591" width="8.85546875" style="137" customWidth="1"/>
    <col min="3592" max="3836" width="9.140625" style="137"/>
    <col min="3837" max="3837" width="19.140625" style="137" customWidth="1"/>
    <col min="3838" max="3838" width="10.42578125" style="137" customWidth="1"/>
    <col min="3839" max="3840" width="9.85546875" style="137" customWidth="1"/>
    <col min="3841" max="3841" width="8.7109375" style="137" customWidth="1"/>
    <col min="3842" max="3842" width="9.42578125" style="137" customWidth="1"/>
    <col min="3843" max="3843" width="9.7109375" style="137" customWidth="1"/>
    <col min="3844" max="3844" width="10.28515625" style="137" customWidth="1"/>
    <col min="3845" max="3845" width="11" style="137" customWidth="1"/>
    <col min="3846" max="3847" width="8.85546875" style="137" customWidth="1"/>
    <col min="3848" max="4092" width="9.140625" style="137"/>
    <col min="4093" max="4093" width="19.140625" style="137" customWidth="1"/>
    <col min="4094" max="4094" width="10.42578125" style="137" customWidth="1"/>
    <col min="4095" max="4096" width="9.85546875" style="137" customWidth="1"/>
    <col min="4097" max="4097" width="8.7109375" style="137" customWidth="1"/>
    <col min="4098" max="4098" width="9.42578125" style="137" customWidth="1"/>
    <col min="4099" max="4099" width="9.7109375" style="137" customWidth="1"/>
    <col min="4100" max="4100" width="10.28515625" style="137" customWidth="1"/>
    <col min="4101" max="4101" width="11" style="137" customWidth="1"/>
    <col min="4102" max="4103" width="8.85546875" style="137" customWidth="1"/>
    <col min="4104" max="4348" width="9.140625" style="137"/>
    <col min="4349" max="4349" width="19.140625" style="137" customWidth="1"/>
    <col min="4350" max="4350" width="10.42578125" style="137" customWidth="1"/>
    <col min="4351" max="4352" width="9.85546875" style="137" customWidth="1"/>
    <col min="4353" max="4353" width="8.7109375" style="137" customWidth="1"/>
    <col min="4354" max="4354" width="9.42578125" style="137" customWidth="1"/>
    <col min="4355" max="4355" width="9.7109375" style="137" customWidth="1"/>
    <col min="4356" max="4356" width="10.28515625" style="137" customWidth="1"/>
    <col min="4357" max="4357" width="11" style="137" customWidth="1"/>
    <col min="4358" max="4359" width="8.85546875" style="137" customWidth="1"/>
    <col min="4360" max="4604" width="9.140625" style="137"/>
    <col min="4605" max="4605" width="19.140625" style="137" customWidth="1"/>
    <col min="4606" max="4606" width="10.42578125" style="137" customWidth="1"/>
    <col min="4607" max="4608" width="9.85546875" style="137" customWidth="1"/>
    <col min="4609" max="4609" width="8.7109375" style="137" customWidth="1"/>
    <col min="4610" max="4610" width="9.42578125" style="137" customWidth="1"/>
    <col min="4611" max="4611" width="9.7109375" style="137" customWidth="1"/>
    <col min="4612" max="4612" width="10.28515625" style="137" customWidth="1"/>
    <col min="4613" max="4613" width="11" style="137" customWidth="1"/>
    <col min="4614" max="4615" width="8.85546875" style="137" customWidth="1"/>
    <col min="4616" max="4860" width="9.140625" style="137"/>
    <col min="4861" max="4861" width="19.140625" style="137" customWidth="1"/>
    <col min="4862" max="4862" width="10.42578125" style="137" customWidth="1"/>
    <col min="4863" max="4864" width="9.85546875" style="137" customWidth="1"/>
    <col min="4865" max="4865" width="8.7109375" style="137" customWidth="1"/>
    <col min="4866" max="4866" width="9.42578125" style="137" customWidth="1"/>
    <col min="4867" max="4867" width="9.7109375" style="137" customWidth="1"/>
    <col min="4868" max="4868" width="10.28515625" style="137" customWidth="1"/>
    <col min="4869" max="4869" width="11" style="137" customWidth="1"/>
    <col min="4870" max="4871" width="8.85546875" style="137" customWidth="1"/>
    <col min="4872" max="5116" width="9.140625" style="137"/>
    <col min="5117" max="5117" width="19.140625" style="137" customWidth="1"/>
    <col min="5118" max="5118" width="10.42578125" style="137" customWidth="1"/>
    <col min="5119" max="5120" width="9.85546875" style="137" customWidth="1"/>
    <col min="5121" max="5121" width="8.7109375" style="137" customWidth="1"/>
    <col min="5122" max="5122" width="9.42578125" style="137" customWidth="1"/>
    <col min="5123" max="5123" width="9.7109375" style="137" customWidth="1"/>
    <col min="5124" max="5124" width="10.28515625" style="137" customWidth="1"/>
    <col min="5125" max="5125" width="11" style="137" customWidth="1"/>
    <col min="5126" max="5127" width="8.85546875" style="137" customWidth="1"/>
    <col min="5128" max="5372" width="9.140625" style="137"/>
    <col min="5373" max="5373" width="19.140625" style="137" customWidth="1"/>
    <col min="5374" max="5374" width="10.42578125" style="137" customWidth="1"/>
    <col min="5375" max="5376" width="9.85546875" style="137" customWidth="1"/>
    <col min="5377" max="5377" width="8.7109375" style="137" customWidth="1"/>
    <col min="5378" max="5378" width="9.42578125" style="137" customWidth="1"/>
    <col min="5379" max="5379" width="9.7109375" style="137" customWidth="1"/>
    <col min="5380" max="5380" width="10.28515625" style="137" customWidth="1"/>
    <col min="5381" max="5381" width="11" style="137" customWidth="1"/>
    <col min="5382" max="5383" width="8.85546875" style="137" customWidth="1"/>
    <col min="5384" max="5628" width="9.140625" style="137"/>
    <col min="5629" max="5629" width="19.140625" style="137" customWidth="1"/>
    <col min="5630" max="5630" width="10.42578125" style="137" customWidth="1"/>
    <col min="5631" max="5632" width="9.85546875" style="137" customWidth="1"/>
    <col min="5633" max="5633" width="8.7109375" style="137" customWidth="1"/>
    <col min="5634" max="5634" width="9.42578125" style="137" customWidth="1"/>
    <col min="5635" max="5635" width="9.7109375" style="137" customWidth="1"/>
    <col min="5636" max="5636" width="10.28515625" style="137" customWidth="1"/>
    <col min="5637" max="5637" width="11" style="137" customWidth="1"/>
    <col min="5638" max="5639" width="8.85546875" style="137" customWidth="1"/>
    <col min="5640" max="5884" width="9.140625" style="137"/>
    <col min="5885" max="5885" width="19.140625" style="137" customWidth="1"/>
    <col min="5886" max="5886" width="10.42578125" style="137" customWidth="1"/>
    <col min="5887" max="5888" width="9.85546875" style="137" customWidth="1"/>
    <col min="5889" max="5889" width="8.7109375" style="137" customWidth="1"/>
    <col min="5890" max="5890" width="9.42578125" style="137" customWidth="1"/>
    <col min="5891" max="5891" width="9.7109375" style="137" customWidth="1"/>
    <col min="5892" max="5892" width="10.28515625" style="137" customWidth="1"/>
    <col min="5893" max="5893" width="11" style="137" customWidth="1"/>
    <col min="5894" max="5895" width="8.85546875" style="137" customWidth="1"/>
    <col min="5896" max="6140" width="9.140625" style="137"/>
    <col min="6141" max="6141" width="19.140625" style="137" customWidth="1"/>
    <col min="6142" max="6142" width="10.42578125" style="137" customWidth="1"/>
    <col min="6143" max="6144" width="9.85546875" style="137" customWidth="1"/>
    <col min="6145" max="6145" width="8.7109375" style="137" customWidth="1"/>
    <col min="6146" max="6146" width="9.42578125" style="137" customWidth="1"/>
    <col min="6147" max="6147" width="9.7109375" style="137" customWidth="1"/>
    <col min="6148" max="6148" width="10.28515625" style="137" customWidth="1"/>
    <col min="6149" max="6149" width="11" style="137" customWidth="1"/>
    <col min="6150" max="6151" width="8.85546875" style="137" customWidth="1"/>
    <col min="6152" max="6396" width="9.140625" style="137"/>
    <col min="6397" max="6397" width="19.140625" style="137" customWidth="1"/>
    <col min="6398" max="6398" width="10.42578125" style="137" customWidth="1"/>
    <col min="6399" max="6400" width="9.85546875" style="137" customWidth="1"/>
    <col min="6401" max="6401" width="8.7109375" style="137" customWidth="1"/>
    <col min="6402" max="6402" width="9.42578125" style="137" customWidth="1"/>
    <col min="6403" max="6403" width="9.7109375" style="137" customWidth="1"/>
    <col min="6404" max="6404" width="10.28515625" style="137" customWidth="1"/>
    <col min="6405" max="6405" width="11" style="137" customWidth="1"/>
    <col min="6406" max="6407" width="8.85546875" style="137" customWidth="1"/>
    <col min="6408" max="6652" width="9.140625" style="137"/>
    <col min="6653" max="6653" width="19.140625" style="137" customWidth="1"/>
    <col min="6654" max="6654" width="10.42578125" style="137" customWidth="1"/>
    <col min="6655" max="6656" width="9.85546875" style="137" customWidth="1"/>
    <col min="6657" max="6657" width="8.7109375" style="137" customWidth="1"/>
    <col min="6658" max="6658" width="9.42578125" style="137" customWidth="1"/>
    <col min="6659" max="6659" width="9.7109375" style="137" customWidth="1"/>
    <col min="6660" max="6660" width="10.28515625" style="137" customWidth="1"/>
    <col min="6661" max="6661" width="11" style="137" customWidth="1"/>
    <col min="6662" max="6663" width="8.85546875" style="137" customWidth="1"/>
    <col min="6664" max="6908" width="9.140625" style="137"/>
    <col min="6909" max="6909" width="19.140625" style="137" customWidth="1"/>
    <col min="6910" max="6910" width="10.42578125" style="137" customWidth="1"/>
    <col min="6911" max="6912" width="9.85546875" style="137" customWidth="1"/>
    <col min="6913" max="6913" width="8.7109375" style="137" customWidth="1"/>
    <col min="6914" max="6914" width="9.42578125" style="137" customWidth="1"/>
    <col min="6915" max="6915" width="9.7109375" style="137" customWidth="1"/>
    <col min="6916" max="6916" width="10.28515625" style="137" customWidth="1"/>
    <col min="6917" max="6917" width="11" style="137" customWidth="1"/>
    <col min="6918" max="6919" width="8.85546875" style="137" customWidth="1"/>
    <col min="6920" max="7164" width="9.140625" style="137"/>
    <col min="7165" max="7165" width="19.140625" style="137" customWidth="1"/>
    <col min="7166" max="7166" width="10.42578125" style="137" customWidth="1"/>
    <col min="7167" max="7168" width="9.85546875" style="137" customWidth="1"/>
    <col min="7169" max="7169" width="8.7109375" style="137" customWidth="1"/>
    <col min="7170" max="7170" width="9.42578125" style="137" customWidth="1"/>
    <col min="7171" max="7171" width="9.7109375" style="137" customWidth="1"/>
    <col min="7172" max="7172" width="10.28515625" style="137" customWidth="1"/>
    <col min="7173" max="7173" width="11" style="137" customWidth="1"/>
    <col min="7174" max="7175" width="8.85546875" style="137" customWidth="1"/>
    <col min="7176" max="7420" width="9.140625" style="137"/>
    <col min="7421" max="7421" width="19.140625" style="137" customWidth="1"/>
    <col min="7422" max="7422" width="10.42578125" style="137" customWidth="1"/>
    <col min="7423" max="7424" width="9.85546875" style="137" customWidth="1"/>
    <col min="7425" max="7425" width="8.7109375" style="137" customWidth="1"/>
    <col min="7426" max="7426" width="9.42578125" style="137" customWidth="1"/>
    <col min="7427" max="7427" width="9.7109375" style="137" customWidth="1"/>
    <col min="7428" max="7428" width="10.28515625" style="137" customWidth="1"/>
    <col min="7429" max="7429" width="11" style="137" customWidth="1"/>
    <col min="7430" max="7431" width="8.85546875" style="137" customWidth="1"/>
    <col min="7432" max="7676" width="9.140625" style="137"/>
    <col min="7677" max="7677" width="19.140625" style="137" customWidth="1"/>
    <col min="7678" max="7678" width="10.42578125" style="137" customWidth="1"/>
    <col min="7679" max="7680" width="9.85546875" style="137" customWidth="1"/>
    <col min="7681" max="7681" width="8.7109375" style="137" customWidth="1"/>
    <col min="7682" max="7682" width="9.42578125" style="137" customWidth="1"/>
    <col min="7683" max="7683" width="9.7109375" style="137" customWidth="1"/>
    <col min="7684" max="7684" width="10.28515625" style="137" customWidth="1"/>
    <col min="7685" max="7685" width="11" style="137" customWidth="1"/>
    <col min="7686" max="7687" width="8.85546875" style="137" customWidth="1"/>
    <col min="7688" max="7932" width="9.140625" style="137"/>
    <col min="7933" max="7933" width="19.140625" style="137" customWidth="1"/>
    <col min="7934" max="7934" width="10.42578125" style="137" customWidth="1"/>
    <col min="7935" max="7936" width="9.85546875" style="137" customWidth="1"/>
    <col min="7937" max="7937" width="8.7109375" style="137" customWidth="1"/>
    <col min="7938" max="7938" width="9.42578125" style="137" customWidth="1"/>
    <col min="7939" max="7939" width="9.7109375" style="137" customWidth="1"/>
    <col min="7940" max="7940" width="10.28515625" style="137" customWidth="1"/>
    <col min="7941" max="7941" width="11" style="137" customWidth="1"/>
    <col min="7942" max="7943" width="8.85546875" style="137" customWidth="1"/>
    <col min="7944" max="8188" width="9.140625" style="137"/>
    <col min="8189" max="8189" width="19.140625" style="137" customWidth="1"/>
    <col min="8190" max="8190" width="10.42578125" style="137" customWidth="1"/>
    <col min="8191" max="8192" width="9.85546875" style="137" customWidth="1"/>
    <col min="8193" max="8193" width="8.7109375" style="137" customWidth="1"/>
    <col min="8194" max="8194" width="9.42578125" style="137" customWidth="1"/>
    <col min="8195" max="8195" width="9.7109375" style="137" customWidth="1"/>
    <col min="8196" max="8196" width="10.28515625" style="137" customWidth="1"/>
    <col min="8197" max="8197" width="11" style="137" customWidth="1"/>
    <col min="8198" max="8199" width="8.85546875" style="137" customWidth="1"/>
    <col min="8200" max="8444" width="9.140625" style="137"/>
    <col min="8445" max="8445" width="19.140625" style="137" customWidth="1"/>
    <col min="8446" max="8446" width="10.42578125" style="137" customWidth="1"/>
    <col min="8447" max="8448" width="9.85546875" style="137" customWidth="1"/>
    <col min="8449" max="8449" width="8.7109375" style="137" customWidth="1"/>
    <col min="8450" max="8450" width="9.42578125" style="137" customWidth="1"/>
    <col min="8451" max="8451" width="9.7109375" style="137" customWidth="1"/>
    <col min="8452" max="8452" width="10.28515625" style="137" customWidth="1"/>
    <col min="8453" max="8453" width="11" style="137" customWidth="1"/>
    <col min="8454" max="8455" width="8.85546875" style="137" customWidth="1"/>
    <col min="8456" max="8700" width="9.140625" style="137"/>
    <col min="8701" max="8701" width="19.140625" style="137" customWidth="1"/>
    <col min="8702" max="8702" width="10.42578125" style="137" customWidth="1"/>
    <col min="8703" max="8704" width="9.85546875" style="137" customWidth="1"/>
    <col min="8705" max="8705" width="8.7109375" style="137" customWidth="1"/>
    <col min="8706" max="8706" width="9.42578125" style="137" customWidth="1"/>
    <col min="8707" max="8707" width="9.7109375" style="137" customWidth="1"/>
    <col min="8708" max="8708" width="10.28515625" style="137" customWidth="1"/>
    <col min="8709" max="8709" width="11" style="137" customWidth="1"/>
    <col min="8710" max="8711" width="8.85546875" style="137" customWidth="1"/>
    <col min="8712" max="8956" width="9.140625" style="137"/>
    <col min="8957" max="8957" width="19.140625" style="137" customWidth="1"/>
    <col min="8958" max="8958" width="10.42578125" style="137" customWidth="1"/>
    <col min="8959" max="8960" width="9.85546875" style="137" customWidth="1"/>
    <col min="8961" max="8961" width="8.7109375" style="137" customWidth="1"/>
    <col min="8962" max="8962" width="9.42578125" style="137" customWidth="1"/>
    <col min="8963" max="8963" width="9.7109375" style="137" customWidth="1"/>
    <col min="8964" max="8964" width="10.28515625" style="137" customWidth="1"/>
    <col min="8965" max="8965" width="11" style="137" customWidth="1"/>
    <col min="8966" max="8967" width="8.85546875" style="137" customWidth="1"/>
    <col min="8968" max="9212" width="9.140625" style="137"/>
    <col min="9213" max="9213" width="19.140625" style="137" customWidth="1"/>
    <col min="9214" max="9214" width="10.42578125" style="137" customWidth="1"/>
    <col min="9215" max="9216" width="9.85546875" style="137" customWidth="1"/>
    <col min="9217" max="9217" width="8.7109375" style="137" customWidth="1"/>
    <col min="9218" max="9218" width="9.42578125" style="137" customWidth="1"/>
    <col min="9219" max="9219" width="9.7109375" style="137" customWidth="1"/>
    <col min="9220" max="9220" width="10.28515625" style="137" customWidth="1"/>
    <col min="9221" max="9221" width="11" style="137" customWidth="1"/>
    <col min="9222" max="9223" width="8.85546875" style="137" customWidth="1"/>
    <col min="9224" max="9468" width="9.140625" style="137"/>
    <col min="9469" max="9469" width="19.140625" style="137" customWidth="1"/>
    <col min="9470" max="9470" width="10.42578125" style="137" customWidth="1"/>
    <col min="9471" max="9472" width="9.85546875" style="137" customWidth="1"/>
    <col min="9473" max="9473" width="8.7109375" style="137" customWidth="1"/>
    <col min="9474" max="9474" width="9.42578125" style="137" customWidth="1"/>
    <col min="9475" max="9475" width="9.7109375" style="137" customWidth="1"/>
    <col min="9476" max="9476" width="10.28515625" style="137" customWidth="1"/>
    <col min="9477" max="9477" width="11" style="137" customWidth="1"/>
    <col min="9478" max="9479" width="8.85546875" style="137" customWidth="1"/>
    <col min="9480" max="9724" width="9.140625" style="137"/>
    <col min="9725" max="9725" width="19.140625" style="137" customWidth="1"/>
    <col min="9726" max="9726" width="10.42578125" style="137" customWidth="1"/>
    <col min="9727" max="9728" width="9.85546875" style="137" customWidth="1"/>
    <col min="9729" max="9729" width="8.7109375" style="137" customWidth="1"/>
    <col min="9730" max="9730" width="9.42578125" style="137" customWidth="1"/>
    <col min="9731" max="9731" width="9.7109375" style="137" customWidth="1"/>
    <col min="9732" max="9732" width="10.28515625" style="137" customWidth="1"/>
    <col min="9733" max="9733" width="11" style="137" customWidth="1"/>
    <col min="9734" max="9735" width="8.85546875" style="137" customWidth="1"/>
    <col min="9736" max="9980" width="9.140625" style="137"/>
    <col min="9981" max="9981" width="19.140625" style="137" customWidth="1"/>
    <col min="9982" max="9982" width="10.42578125" style="137" customWidth="1"/>
    <col min="9983" max="9984" width="9.85546875" style="137" customWidth="1"/>
    <col min="9985" max="9985" width="8.7109375" style="137" customWidth="1"/>
    <col min="9986" max="9986" width="9.42578125" style="137" customWidth="1"/>
    <col min="9987" max="9987" width="9.7109375" style="137" customWidth="1"/>
    <col min="9988" max="9988" width="10.28515625" style="137" customWidth="1"/>
    <col min="9989" max="9989" width="11" style="137" customWidth="1"/>
    <col min="9990" max="9991" width="8.85546875" style="137" customWidth="1"/>
    <col min="9992" max="10236" width="9.140625" style="137"/>
    <col min="10237" max="10237" width="19.140625" style="137" customWidth="1"/>
    <col min="10238" max="10238" width="10.42578125" style="137" customWidth="1"/>
    <col min="10239" max="10240" width="9.85546875" style="137" customWidth="1"/>
    <col min="10241" max="10241" width="8.7109375" style="137" customWidth="1"/>
    <col min="10242" max="10242" width="9.42578125" style="137" customWidth="1"/>
    <col min="10243" max="10243" width="9.7109375" style="137" customWidth="1"/>
    <col min="10244" max="10244" width="10.28515625" style="137" customWidth="1"/>
    <col min="10245" max="10245" width="11" style="137" customWidth="1"/>
    <col min="10246" max="10247" width="8.85546875" style="137" customWidth="1"/>
    <col min="10248" max="10492" width="9.140625" style="137"/>
    <col min="10493" max="10493" width="19.140625" style="137" customWidth="1"/>
    <col min="10494" max="10494" width="10.42578125" style="137" customWidth="1"/>
    <col min="10495" max="10496" width="9.85546875" style="137" customWidth="1"/>
    <col min="10497" max="10497" width="8.7109375" style="137" customWidth="1"/>
    <col min="10498" max="10498" width="9.42578125" style="137" customWidth="1"/>
    <col min="10499" max="10499" width="9.7109375" style="137" customWidth="1"/>
    <col min="10500" max="10500" width="10.28515625" style="137" customWidth="1"/>
    <col min="10501" max="10501" width="11" style="137" customWidth="1"/>
    <col min="10502" max="10503" width="8.85546875" style="137" customWidth="1"/>
    <col min="10504" max="10748" width="9.140625" style="137"/>
    <col min="10749" max="10749" width="19.140625" style="137" customWidth="1"/>
    <col min="10750" max="10750" width="10.42578125" style="137" customWidth="1"/>
    <col min="10751" max="10752" width="9.85546875" style="137" customWidth="1"/>
    <col min="10753" max="10753" width="8.7109375" style="137" customWidth="1"/>
    <col min="10754" max="10754" width="9.42578125" style="137" customWidth="1"/>
    <col min="10755" max="10755" width="9.7109375" style="137" customWidth="1"/>
    <col min="10756" max="10756" width="10.28515625" style="137" customWidth="1"/>
    <col min="10757" max="10757" width="11" style="137" customWidth="1"/>
    <col min="10758" max="10759" width="8.85546875" style="137" customWidth="1"/>
    <col min="10760" max="11004" width="9.140625" style="137"/>
    <col min="11005" max="11005" width="19.140625" style="137" customWidth="1"/>
    <col min="11006" max="11006" width="10.42578125" style="137" customWidth="1"/>
    <col min="11007" max="11008" width="9.85546875" style="137" customWidth="1"/>
    <col min="11009" max="11009" width="8.7109375" style="137" customWidth="1"/>
    <col min="11010" max="11010" width="9.42578125" style="137" customWidth="1"/>
    <col min="11011" max="11011" width="9.7109375" style="137" customWidth="1"/>
    <col min="11012" max="11012" width="10.28515625" style="137" customWidth="1"/>
    <col min="11013" max="11013" width="11" style="137" customWidth="1"/>
    <col min="11014" max="11015" width="8.85546875" style="137" customWidth="1"/>
    <col min="11016" max="11260" width="9.140625" style="137"/>
    <col min="11261" max="11261" width="19.140625" style="137" customWidth="1"/>
    <col min="11262" max="11262" width="10.42578125" style="137" customWidth="1"/>
    <col min="11263" max="11264" width="9.85546875" style="137" customWidth="1"/>
    <col min="11265" max="11265" width="8.7109375" style="137" customWidth="1"/>
    <col min="11266" max="11266" width="9.42578125" style="137" customWidth="1"/>
    <col min="11267" max="11267" width="9.7109375" style="137" customWidth="1"/>
    <col min="11268" max="11268" width="10.28515625" style="137" customWidth="1"/>
    <col min="11269" max="11269" width="11" style="137" customWidth="1"/>
    <col min="11270" max="11271" width="8.85546875" style="137" customWidth="1"/>
    <col min="11272" max="11516" width="9.140625" style="137"/>
    <col min="11517" max="11517" width="19.140625" style="137" customWidth="1"/>
    <col min="11518" max="11518" width="10.42578125" style="137" customWidth="1"/>
    <col min="11519" max="11520" width="9.85546875" style="137" customWidth="1"/>
    <col min="11521" max="11521" width="8.7109375" style="137" customWidth="1"/>
    <col min="11522" max="11522" width="9.42578125" style="137" customWidth="1"/>
    <col min="11523" max="11523" width="9.7109375" style="137" customWidth="1"/>
    <col min="11524" max="11524" width="10.28515625" style="137" customWidth="1"/>
    <col min="11525" max="11525" width="11" style="137" customWidth="1"/>
    <col min="11526" max="11527" width="8.85546875" style="137" customWidth="1"/>
    <col min="11528" max="11772" width="9.140625" style="137"/>
    <col min="11773" max="11773" width="19.140625" style="137" customWidth="1"/>
    <col min="11774" max="11774" width="10.42578125" style="137" customWidth="1"/>
    <col min="11775" max="11776" width="9.85546875" style="137" customWidth="1"/>
    <col min="11777" max="11777" width="8.7109375" style="137" customWidth="1"/>
    <col min="11778" max="11778" width="9.42578125" style="137" customWidth="1"/>
    <col min="11779" max="11779" width="9.7109375" style="137" customWidth="1"/>
    <col min="11780" max="11780" width="10.28515625" style="137" customWidth="1"/>
    <col min="11781" max="11781" width="11" style="137" customWidth="1"/>
    <col min="11782" max="11783" width="8.85546875" style="137" customWidth="1"/>
    <col min="11784" max="12028" width="9.140625" style="137"/>
    <col min="12029" max="12029" width="19.140625" style="137" customWidth="1"/>
    <col min="12030" max="12030" width="10.42578125" style="137" customWidth="1"/>
    <col min="12031" max="12032" width="9.85546875" style="137" customWidth="1"/>
    <col min="12033" max="12033" width="8.7109375" style="137" customWidth="1"/>
    <col min="12034" max="12034" width="9.42578125" style="137" customWidth="1"/>
    <col min="12035" max="12035" width="9.7109375" style="137" customWidth="1"/>
    <col min="12036" max="12036" width="10.28515625" style="137" customWidth="1"/>
    <col min="12037" max="12037" width="11" style="137" customWidth="1"/>
    <col min="12038" max="12039" width="8.85546875" style="137" customWidth="1"/>
    <col min="12040" max="12284" width="9.140625" style="137"/>
    <col min="12285" max="12285" width="19.140625" style="137" customWidth="1"/>
    <col min="12286" max="12286" width="10.42578125" style="137" customWidth="1"/>
    <col min="12287" max="12288" width="9.85546875" style="137" customWidth="1"/>
    <col min="12289" max="12289" width="8.7109375" style="137" customWidth="1"/>
    <col min="12290" max="12290" width="9.42578125" style="137" customWidth="1"/>
    <col min="12291" max="12291" width="9.7109375" style="137" customWidth="1"/>
    <col min="12292" max="12292" width="10.28515625" style="137" customWidth="1"/>
    <col min="12293" max="12293" width="11" style="137" customWidth="1"/>
    <col min="12294" max="12295" width="8.85546875" style="137" customWidth="1"/>
    <col min="12296" max="12540" width="9.140625" style="137"/>
    <col min="12541" max="12541" width="19.140625" style="137" customWidth="1"/>
    <col min="12542" max="12542" width="10.42578125" style="137" customWidth="1"/>
    <col min="12543" max="12544" width="9.85546875" style="137" customWidth="1"/>
    <col min="12545" max="12545" width="8.7109375" style="137" customWidth="1"/>
    <col min="12546" max="12546" width="9.42578125" style="137" customWidth="1"/>
    <col min="12547" max="12547" width="9.7109375" style="137" customWidth="1"/>
    <col min="12548" max="12548" width="10.28515625" style="137" customWidth="1"/>
    <col min="12549" max="12549" width="11" style="137" customWidth="1"/>
    <col min="12550" max="12551" width="8.85546875" style="137" customWidth="1"/>
    <col min="12552" max="12796" width="9.140625" style="137"/>
    <col min="12797" max="12797" width="19.140625" style="137" customWidth="1"/>
    <col min="12798" max="12798" width="10.42578125" style="137" customWidth="1"/>
    <col min="12799" max="12800" width="9.85546875" style="137" customWidth="1"/>
    <col min="12801" max="12801" width="8.7109375" style="137" customWidth="1"/>
    <col min="12802" max="12802" width="9.42578125" style="137" customWidth="1"/>
    <col min="12803" max="12803" width="9.7109375" style="137" customWidth="1"/>
    <col min="12804" max="12804" width="10.28515625" style="137" customWidth="1"/>
    <col min="12805" max="12805" width="11" style="137" customWidth="1"/>
    <col min="12806" max="12807" width="8.85546875" style="137" customWidth="1"/>
    <col min="12808" max="13052" width="9.140625" style="137"/>
    <col min="13053" max="13053" width="19.140625" style="137" customWidth="1"/>
    <col min="13054" max="13054" width="10.42578125" style="137" customWidth="1"/>
    <col min="13055" max="13056" width="9.85546875" style="137" customWidth="1"/>
    <col min="13057" max="13057" width="8.7109375" style="137" customWidth="1"/>
    <col min="13058" max="13058" width="9.42578125" style="137" customWidth="1"/>
    <col min="13059" max="13059" width="9.7109375" style="137" customWidth="1"/>
    <col min="13060" max="13060" width="10.28515625" style="137" customWidth="1"/>
    <col min="13061" max="13061" width="11" style="137" customWidth="1"/>
    <col min="13062" max="13063" width="8.85546875" style="137" customWidth="1"/>
    <col min="13064" max="13308" width="9.140625" style="137"/>
    <col min="13309" max="13309" width="19.140625" style="137" customWidth="1"/>
    <col min="13310" max="13310" width="10.42578125" style="137" customWidth="1"/>
    <col min="13311" max="13312" width="9.85546875" style="137" customWidth="1"/>
    <col min="13313" max="13313" width="8.7109375" style="137" customWidth="1"/>
    <col min="13314" max="13314" width="9.42578125" style="137" customWidth="1"/>
    <col min="13315" max="13315" width="9.7109375" style="137" customWidth="1"/>
    <col min="13316" max="13316" width="10.28515625" style="137" customWidth="1"/>
    <col min="13317" max="13317" width="11" style="137" customWidth="1"/>
    <col min="13318" max="13319" width="8.85546875" style="137" customWidth="1"/>
    <col min="13320" max="13564" width="9.140625" style="137"/>
    <col min="13565" max="13565" width="19.140625" style="137" customWidth="1"/>
    <col min="13566" max="13566" width="10.42578125" style="137" customWidth="1"/>
    <col min="13567" max="13568" width="9.85546875" style="137" customWidth="1"/>
    <col min="13569" max="13569" width="8.7109375" style="137" customWidth="1"/>
    <col min="13570" max="13570" width="9.42578125" style="137" customWidth="1"/>
    <col min="13571" max="13571" width="9.7109375" style="137" customWidth="1"/>
    <col min="13572" max="13572" width="10.28515625" style="137" customWidth="1"/>
    <col min="13573" max="13573" width="11" style="137" customWidth="1"/>
    <col min="13574" max="13575" width="8.85546875" style="137" customWidth="1"/>
    <col min="13576" max="13820" width="9.140625" style="137"/>
    <col min="13821" max="13821" width="19.140625" style="137" customWidth="1"/>
    <col min="13822" max="13822" width="10.42578125" style="137" customWidth="1"/>
    <col min="13823" max="13824" width="9.85546875" style="137" customWidth="1"/>
    <col min="13825" max="13825" width="8.7109375" style="137" customWidth="1"/>
    <col min="13826" max="13826" width="9.42578125" style="137" customWidth="1"/>
    <col min="13827" max="13827" width="9.7109375" style="137" customWidth="1"/>
    <col min="13828" max="13828" width="10.28515625" style="137" customWidth="1"/>
    <col min="13829" max="13829" width="11" style="137" customWidth="1"/>
    <col min="13830" max="13831" width="8.85546875" style="137" customWidth="1"/>
    <col min="13832" max="14076" width="9.140625" style="137"/>
    <col min="14077" max="14077" width="19.140625" style="137" customWidth="1"/>
    <col min="14078" max="14078" width="10.42578125" style="137" customWidth="1"/>
    <col min="14079" max="14080" width="9.85546875" style="137" customWidth="1"/>
    <col min="14081" max="14081" width="8.7109375" style="137" customWidth="1"/>
    <col min="14082" max="14082" width="9.42578125" style="137" customWidth="1"/>
    <col min="14083" max="14083" width="9.7109375" style="137" customWidth="1"/>
    <col min="14084" max="14084" width="10.28515625" style="137" customWidth="1"/>
    <col min="14085" max="14085" width="11" style="137" customWidth="1"/>
    <col min="14086" max="14087" width="8.85546875" style="137" customWidth="1"/>
    <col min="14088" max="14332" width="9.140625" style="137"/>
    <col min="14333" max="14333" width="19.140625" style="137" customWidth="1"/>
    <col min="14334" max="14334" width="10.42578125" style="137" customWidth="1"/>
    <col min="14335" max="14336" width="9.85546875" style="137" customWidth="1"/>
    <col min="14337" max="14337" width="8.7109375" style="137" customWidth="1"/>
    <col min="14338" max="14338" width="9.42578125" style="137" customWidth="1"/>
    <col min="14339" max="14339" width="9.7109375" style="137" customWidth="1"/>
    <col min="14340" max="14340" width="10.28515625" style="137" customWidth="1"/>
    <col min="14341" max="14341" width="11" style="137" customWidth="1"/>
    <col min="14342" max="14343" width="8.85546875" style="137" customWidth="1"/>
    <col min="14344" max="14588" width="9.140625" style="137"/>
    <col min="14589" max="14589" width="19.140625" style="137" customWidth="1"/>
    <col min="14590" max="14590" width="10.42578125" style="137" customWidth="1"/>
    <col min="14591" max="14592" width="9.85546875" style="137" customWidth="1"/>
    <col min="14593" max="14593" width="8.7109375" style="137" customWidth="1"/>
    <col min="14594" max="14594" width="9.42578125" style="137" customWidth="1"/>
    <col min="14595" max="14595" width="9.7109375" style="137" customWidth="1"/>
    <col min="14596" max="14596" width="10.28515625" style="137" customWidth="1"/>
    <col min="14597" max="14597" width="11" style="137" customWidth="1"/>
    <col min="14598" max="14599" width="8.85546875" style="137" customWidth="1"/>
    <col min="14600" max="14844" width="9.140625" style="137"/>
    <col min="14845" max="14845" width="19.140625" style="137" customWidth="1"/>
    <col min="14846" max="14846" width="10.42578125" style="137" customWidth="1"/>
    <col min="14847" max="14848" width="9.85546875" style="137" customWidth="1"/>
    <col min="14849" max="14849" width="8.7109375" style="137" customWidth="1"/>
    <col min="14850" max="14850" width="9.42578125" style="137" customWidth="1"/>
    <col min="14851" max="14851" width="9.7109375" style="137" customWidth="1"/>
    <col min="14852" max="14852" width="10.28515625" style="137" customWidth="1"/>
    <col min="14853" max="14853" width="11" style="137" customWidth="1"/>
    <col min="14854" max="14855" width="8.85546875" style="137" customWidth="1"/>
    <col min="14856" max="15100" width="9.140625" style="137"/>
    <col min="15101" max="15101" width="19.140625" style="137" customWidth="1"/>
    <col min="15102" max="15102" width="10.42578125" style="137" customWidth="1"/>
    <col min="15103" max="15104" width="9.85546875" style="137" customWidth="1"/>
    <col min="15105" max="15105" width="8.7109375" style="137" customWidth="1"/>
    <col min="15106" max="15106" width="9.42578125" style="137" customWidth="1"/>
    <col min="15107" max="15107" width="9.7109375" style="137" customWidth="1"/>
    <col min="15108" max="15108" width="10.28515625" style="137" customWidth="1"/>
    <col min="15109" max="15109" width="11" style="137" customWidth="1"/>
    <col min="15110" max="15111" width="8.85546875" style="137" customWidth="1"/>
    <col min="15112" max="15356" width="9.140625" style="137"/>
    <col min="15357" max="15357" width="19.140625" style="137" customWidth="1"/>
    <col min="15358" max="15358" width="10.42578125" style="137" customWidth="1"/>
    <col min="15359" max="15360" width="9.85546875" style="137" customWidth="1"/>
    <col min="15361" max="15361" width="8.7109375" style="137" customWidth="1"/>
    <col min="15362" max="15362" width="9.42578125" style="137" customWidth="1"/>
    <col min="15363" max="15363" width="9.7109375" style="137" customWidth="1"/>
    <col min="15364" max="15364" width="10.28515625" style="137" customWidth="1"/>
    <col min="15365" max="15365" width="11" style="137" customWidth="1"/>
    <col min="15366" max="15367" width="8.85546875" style="137" customWidth="1"/>
    <col min="15368" max="15612" width="9.140625" style="137"/>
    <col min="15613" max="15613" width="19.140625" style="137" customWidth="1"/>
    <col min="15614" max="15614" width="10.42578125" style="137" customWidth="1"/>
    <col min="15615" max="15616" width="9.85546875" style="137" customWidth="1"/>
    <col min="15617" max="15617" width="8.7109375" style="137" customWidth="1"/>
    <col min="15618" max="15618" width="9.42578125" style="137" customWidth="1"/>
    <col min="15619" max="15619" width="9.7109375" style="137" customWidth="1"/>
    <col min="15620" max="15620" width="10.28515625" style="137" customWidth="1"/>
    <col min="15621" max="15621" width="11" style="137" customWidth="1"/>
    <col min="15622" max="15623" width="8.85546875" style="137" customWidth="1"/>
    <col min="15624" max="15868" width="9.140625" style="137"/>
    <col min="15869" max="15869" width="19.140625" style="137" customWidth="1"/>
    <col min="15870" max="15870" width="10.42578125" style="137" customWidth="1"/>
    <col min="15871" max="15872" width="9.85546875" style="137" customWidth="1"/>
    <col min="15873" max="15873" width="8.7109375" style="137" customWidth="1"/>
    <col min="15874" max="15874" width="9.42578125" style="137" customWidth="1"/>
    <col min="15875" max="15875" width="9.7109375" style="137" customWidth="1"/>
    <col min="15876" max="15876" width="10.28515625" style="137" customWidth="1"/>
    <col min="15877" max="15877" width="11" style="137" customWidth="1"/>
    <col min="15878" max="15879" width="8.85546875" style="137" customWidth="1"/>
    <col min="15880" max="16124" width="9.140625" style="137"/>
    <col min="16125" max="16125" width="19.140625" style="137" customWidth="1"/>
    <col min="16126" max="16126" width="10.42578125" style="137" customWidth="1"/>
    <col min="16127" max="16128" width="9.85546875" style="137" customWidth="1"/>
    <col min="16129" max="16129" width="8.7109375" style="137" customWidth="1"/>
    <col min="16130" max="16130" width="9.42578125" style="137" customWidth="1"/>
    <col min="16131" max="16131" width="9.7109375" style="137" customWidth="1"/>
    <col min="16132" max="16132" width="10.28515625" style="137" customWidth="1"/>
    <col min="16133" max="16133" width="11" style="137" customWidth="1"/>
    <col min="16134" max="16135" width="8.85546875" style="137" customWidth="1"/>
    <col min="16136" max="16384" width="9.140625" style="137"/>
  </cols>
  <sheetData>
    <row r="1" spans="1:22" s="135" customFormat="1" ht="29.25" customHeight="1">
      <c r="A1" s="458" t="s">
        <v>162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</row>
    <row r="2" spans="1:22" s="135" customFormat="1" ht="15" customHeight="1">
      <c r="A2" s="456" t="s">
        <v>102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</row>
    <row r="3" spans="1:22" s="135" customFormat="1" ht="18" customHeight="1">
      <c r="A3" s="461"/>
      <c r="B3" s="464" t="s">
        <v>104</v>
      </c>
      <c r="C3" s="465"/>
      <c r="D3" s="465"/>
      <c r="E3" s="465"/>
      <c r="F3" s="460"/>
      <c r="G3" s="464" t="s">
        <v>105</v>
      </c>
      <c r="H3" s="465"/>
      <c r="I3" s="465"/>
      <c r="J3" s="465"/>
      <c r="K3" s="465"/>
    </row>
    <row r="4" spans="1:22" s="135" customFormat="1" ht="14.25" customHeight="1">
      <c r="A4" s="462"/>
      <c r="B4" s="464" t="s">
        <v>106</v>
      </c>
      <c r="C4" s="465"/>
      <c r="D4" s="460"/>
      <c r="E4" s="464" t="s">
        <v>121</v>
      </c>
      <c r="F4" s="460"/>
      <c r="G4" s="464" t="s">
        <v>106</v>
      </c>
      <c r="H4" s="465"/>
      <c r="I4" s="460"/>
      <c r="J4" s="464" t="s">
        <v>121</v>
      </c>
      <c r="K4" s="465"/>
    </row>
    <row r="5" spans="1:22" s="135" customFormat="1" ht="42" customHeight="1">
      <c r="A5" s="463"/>
      <c r="B5" s="197" t="s">
        <v>144</v>
      </c>
      <c r="C5" s="197" t="s">
        <v>112</v>
      </c>
      <c r="D5" s="197" t="s">
        <v>145</v>
      </c>
      <c r="E5" s="197" t="s">
        <v>144</v>
      </c>
      <c r="F5" s="197" t="s">
        <v>112</v>
      </c>
      <c r="G5" s="197" t="s">
        <v>144</v>
      </c>
      <c r="H5" s="197" t="s">
        <v>112</v>
      </c>
      <c r="I5" s="197" t="s">
        <v>145</v>
      </c>
      <c r="J5" s="197" t="s">
        <v>144</v>
      </c>
      <c r="K5" s="198" t="s">
        <v>112</v>
      </c>
    </row>
    <row r="6" spans="1:22" s="135" customFormat="1" ht="12.75" customHeight="1">
      <c r="A6" s="228" t="s">
        <v>64</v>
      </c>
      <c r="B6" s="299">
        <v>2508380</v>
      </c>
      <c r="C6" s="299">
        <v>2071884</v>
      </c>
      <c r="D6" s="300">
        <v>121.1</v>
      </c>
      <c r="E6" s="299">
        <v>57</v>
      </c>
      <c r="F6" s="299">
        <v>55</v>
      </c>
      <c r="G6" s="299">
        <v>360280</v>
      </c>
      <c r="H6" s="299">
        <v>374835</v>
      </c>
      <c r="I6" s="300">
        <v>96.1</v>
      </c>
      <c r="J6" s="299">
        <v>409</v>
      </c>
      <c r="K6" s="299">
        <v>427</v>
      </c>
      <c r="L6" s="136"/>
      <c r="M6" s="246"/>
      <c r="N6" s="246"/>
      <c r="O6" s="247"/>
      <c r="P6" s="246"/>
      <c r="Q6" s="246"/>
      <c r="R6" s="246"/>
      <c r="S6" s="246"/>
      <c r="T6" s="247"/>
      <c r="U6" s="246"/>
      <c r="V6" s="246"/>
    </row>
    <row r="7" spans="1:22" s="135" customFormat="1" ht="12.75" customHeight="1">
      <c r="A7" s="199" t="s">
        <v>65</v>
      </c>
      <c r="B7" s="301">
        <v>313372</v>
      </c>
      <c r="C7" s="301">
        <v>205249</v>
      </c>
      <c r="D7" s="302">
        <v>152.69999999999999</v>
      </c>
      <c r="E7" s="301">
        <v>77</v>
      </c>
      <c r="F7" s="301">
        <v>66</v>
      </c>
      <c r="G7" s="301">
        <v>4616</v>
      </c>
      <c r="H7" s="301">
        <v>6485</v>
      </c>
      <c r="I7" s="302">
        <v>71.2</v>
      </c>
      <c r="J7" s="301">
        <v>445</v>
      </c>
      <c r="K7" s="301">
        <v>271</v>
      </c>
      <c r="L7" s="136"/>
      <c r="M7" s="246"/>
      <c r="N7" s="246"/>
      <c r="O7" s="247"/>
      <c r="P7" s="246"/>
      <c r="Q7" s="246"/>
      <c r="R7" s="246"/>
      <c r="S7" s="246"/>
      <c r="T7" s="247"/>
      <c r="U7" s="246"/>
      <c r="V7" s="246"/>
    </row>
    <row r="8" spans="1:22" s="135" customFormat="1" ht="12.75" customHeight="1">
      <c r="A8" s="199" t="s">
        <v>66</v>
      </c>
      <c r="B8" s="301">
        <v>129825</v>
      </c>
      <c r="C8" s="301">
        <v>127872</v>
      </c>
      <c r="D8" s="302">
        <v>101.5</v>
      </c>
      <c r="E8" s="301">
        <v>63</v>
      </c>
      <c r="F8" s="301">
        <v>58</v>
      </c>
      <c r="G8" s="301">
        <v>31306</v>
      </c>
      <c r="H8" s="301">
        <v>37022</v>
      </c>
      <c r="I8" s="302">
        <v>84.6</v>
      </c>
      <c r="J8" s="301">
        <v>266</v>
      </c>
      <c r="K8" s="301">
        <v>271</v>
      </c>
      <c r="L8" s="136"/>
      <c r="M8" s="246"/>
      <c r="N8" s="246"/>
      <c r="O8" s="247"/>
      <c r="P8" s="246"/>
      <c r="Q8" s="246"/>
      <c r="R8" s="246"/>
      <c r="S8" s="246"/>
      <c r="T8" s="247"/>
      <c r="U8" s="246"/>
      <c r="V8" s="246"/>
    </row>
    <row r="9" spans="1:22" s="135" customFormat="1" ht="12.75" customHeight="1">
      <c r="A9" s="199" t="s">
        <v>67</v>
      </c>
      <c r="B9" s="301">
        <v>148410</v>
      </c>
      <c r="C9" s="301">
        <v>142078</v>
      </c>
      <c r="D9" s="302">
        <v>104.5</v>
      </c>
      <c r="E9" s="301">
        <v>40</v>
      </c>
      <c r="F9" s="301">
        <v>45</v>
      </c>
      <c r="G9" s="301">
        <v>3136</v>
      </c>
      <c r="H9" s="301">
        <v>4785</v>
      </c>
      <c r="I9" s="302">
        <v>65.5</v>
      </c>
      <c r="J9" s="301">
        <v>164</v>
      </c>
      <c r="K9" s="301">
        <v>169</v>
      </c>
      <c r="L9" s="136"/>
      <c r="M9" s="246"/>
      <c r="N9" s="246"/>
      <c r="O9" s="247"/>
      <c r="P9" s="246"/>
      <c r="Q9" s="246"/>
      <c r="R9" s="246"/>
      <c r="S9" s="246"/>
      <c r="T9" s="247"/>
      <c r="U9" s="246"/>
      <c r="V9" s="246"/>
    </row>
    <row r="10" spans="1:22" s="135" customFormat="1" ht="12.75" customHeight="1">
      <c r="A10" s="199" t="s">
        <v>68</v>
      </c>
      <c r="B10" s="301">
        <v>263309</v>
      </c>
      <c r="C10" s="301">
        <v>156653</v>
      </c>
      <c r="D10" s="302">
        <v>168.1</v>
      </c>
      <c r="E10" s="301">
        <v>82</v>
      </c>
      <c r="F10" s="301">
        <v>51</v>
      </c>
      <c r="G10" s="301">
        <v>3497</v>
      </c>
      <c r="H10" s="301">
        <v>11064</v>
      </c>
      <c r="I10" s="302">
        <v>31.6</v>
      </c>
      <c r="J10" s="301">
        <v>104</v>
      </c>
      <c r="K10" s="301">
        <v>589</v>
      </c>
      <c r="L10" s="136"/>
      <c r="M10" s="246"/>
      <c r="N10" s="246"/>
      <c r="O10" s="247"/>
      <c r="P10" s="246"/>
      <c r="Q10" s="246"/>
      <c r="R10" s="246"/>
      <c r="S10" s="246"/>
      <c r="T10" s="247"/>
      <c r="U10" s="246"/>
      <c r="V10" s="246"/>
    </row>
    <row r="11" spans="1:22" s="135" customFormat="1" ht="12.75" customHeight="1">
      <c r="A11" s="199" t="s">
        <v>69</v>
      </c>
      <c r="B11" s="301">
        <v>49403</v>
      </c>
      <c r="C11" s="301">
        <v>38344</v>
      </c>
      <c r="D11" s="302">
        <v>128.80000000000001</v>
      </c>
      <c r="E11" s="301">
        <v>36</v>
      </c>
      <c r="F11" s="301">
        <v>49</v>
      </c>
      <c r="G11" s="303" t="s">
        <v>176</v>
      </c>
      <c r="H11" s="301">
        <v>28</v>
      </c>
      <c r="I11" s="303" t="s">
        <v>176</v>
      </c>
      <c r="J11" s="303" t="s">
        <v>176</v>
      </c>
      <c r="K11" s="301">
        <v>69</v>
      </c>
      <c r="L11" s="136"/>
      <c r="M11" s="246"/>
      <c r="N11" s="246"/>
      <c r="O11" s="247"/>
      <c r="P11" s="246"/>
      <c r="Q11" s="246"/>
      <c r="R11" s="248"/>
      <c r="S11" s="246"/>
      <c r="T11" s="248"/>
      <c r="U11" s="248"/>
      <c r="V11" s="246"/>
    </row>
    <row r="12" spans="1:22" s="135" customFormat="1" ht="12.75" customHeight="1">
      <c r="A12" s="199" t="s">
        <v>70</v>
      </c>
      <c r="B12" s="301">
        <v>252248</v>
      </c>
      <c r="C12" s="301">
        <v>216568</v>
      </c>
      <c r="D12" s="302">
        <v>116.5</v>
      </c>
      <c r="E12" s="301">
        <v>51</v>
      </c>
      <c r="F12" s="301">
        <v>51</v>
      </c>
      <c r="G12" s="301">
        <v>11045</v>
      </c>
      <c r="H12" s="301">
        <v>13644</v>
      </c>
      <c r="I12" s="302">
        <v>81</v>
      </c>
      <c r="J12" s="301">
        <v>573</v>
      </c>
      <c r="K12" s="301">
        <v>624</v>
      </c>
      <c r="L12" s="136"/>
      <c r="M12" s="246"/>
      <c r="N12" s="246"/>
      <c r="O12" s="247"/>
      <c r="P12" s="246"/>
      <c r="Q12" s="246"/>
      <c r="R12" s="246"/>
      <c r="S12" s="246"/>
      <c r="T12" s="247"/>
      <c r="U12" s="246"/>
      <c r="V12" s="246"/>
    </row>
    <row r="13" spans="1:22" s="135" customFormat="1" ht="12.75" customHeight="1">
      <c r="A13" s="199" t="s">
        <v>71</v>
      </c>
      <c r="B13" s="301">
        <v>91624</v>
      </c>
      <c r="C13" s="301">
        <v>80042</v>
      </c>
      <c r="D13" s="302">
        <v>114.5</v>
      </c>
      <c r="E13" s="301">
        <v>49</v>
      </c>
      <c r="F13" s="301">
        <v>50</v>
      </c>
      <c r="G13" s="301">
        <v>2104</v>
      </c>
      <c r="H13" s="301">
        <v>2019</v>
      </c>
      <c r="I13" s="302">
        <v>104.2</v>
      </c>
      <c r="J13" s="301">
        <v>166</v>
      </c>
      <c r="K13" s="301">
        <v>170</v>
      </c>
      <c r="L13" s="136"/>
      <c r="M13" s="246"/>
      <c r="N13" s="246"/>
      <c r="O13" s="247"/>
      <c r="P13" s="246"/>
      <c r="Q13" s="246"/>
      <c r="R13" s="246"/>
      <c r="S13" s="246"/>
      <c r="T13" s="247"/>
      <c r="U13" s="246"/>
      <c r="V13" s="246"/>
    </row>
    <row r="14" spans="1:22" s="135" customFormat="1" ht="12.75" customHeight="1">
      <c r="A14" s="199" t="s">
        <v>72</v>
      </c>
      <c r="B14" s="301">
        <v>115560</v>
      </c>
      <c r="C14" s="301">
        <v>132020</v>
      </c>
      <c r="D14" s="302">
        <v>87.5</v>
      </c>
      <c r="E14" s="301">
        <v>46</v>
      </c>
      <c r="F14" s="301">
        <v>58</v>
      </c>
      <c r="G14" s="301">
        <v>10437</v>
      </c>
      <c r="H14" s="301">
        <v>14471</v>
      </c>
      <c r="I14" s="302">
        <v>72.099999999999994</v>
      </c>
      <c r="J14" s="301">
        <v>539</v>
      </c>
      <c r="K14" s="301">
        <v>515</v>
      </c>
      <c r="L14" s="136"/>
      <c r="M14" s="246"/>
      <c r="N14" s="246"/>
      <c r="O14" s="247"/>
      <c r="P14" s="246"/>
      <c r="Q14" s="246"/>
      <c r="R14" s="246"/>
      <c r="S14" s="246"/>
      <c r="T14" s="247"/>
      <c r="U14" s="246"/>
      <c r="V14" s="246"/>
    </row>
    <row r="15" spans="1:22" s="135" customFormat="1" ht="12.75" customHeight="1">
      <c r="A15" s="199" t="s">
        <v>73</v>
      </c>
      <c r="B15" s="301">
        <v>205353</v>
      </c>
      <c r="C15" s="301">
        <v>165035</v>
      </c>
      <c r="D15" s="302">
        <v>124.4</v>
      </c>
      <c r="E15" s="301">
        <v>75</v>
      </c>
      <c r="F15" s="301">
        <v>74</v>
      </c>
      <c r="G15" s="301">
        <v>43825</v>
      </c>
      <c r="H15" s="301">
        <v>46920</v>
      </c>
      <c r="I15" s="302">
        <v>93.4</v>
      </c>
      <c r="J15" s="301">
        <v>602</v>
      </c>
      <c r="K15" s="301">
        <v>611</v>
      </c>
      <c r="L15" s="136"/>
      <c r="M15" s="246"/>
      <c r="N15" s="246"/>
      <c r="O15" s="247"/>
      <c r="P15" s="246"/>
      <c r="Q15" s="246"/>
      <c r="R15" s="246"/>
      <c r="S15" s="246"/>
      <c r="T15" s="247"/>
      <c r="U15" s="246"/>
      <c r="V15" s="246"/>
    </row>
    <row r="16" spans="1:22" s="135" customFormat="1" ht="12.75" customHeight="1">
      <c r="A16" s="199" t="s">
        <v>74</v>
      </c>
      <c r="B16" s="301">
        <v>100568</v>
      </c>
      <c r="C16" s="301">
        <v>94162</v>
      </c>
      <c r="D16" s="302">
        <v>106.8</v>
      </c>
      <c r="E16" s="301">
        <v>67</v>
      </c>
      <c r="F16" s="301">
        <v>65</v>
      </c>
      <c r="G16" s="301">
        <v>45093</v>
      </c>
      <c r="H16" s="301">
        <v>42405</v>
      </c>
      <c r="I16" s="302">
        <v>106.3</v>
      </c>
      <c r="J16" s="301">
        <v>332</v>
      </c>
      <c r="K16" s="301">
        <v>339</v>
      </c>
      <c r="L16" s="136"/>
      <c r="M16" s="246"/>
      <c r="N16" s="246"/>
      <c r="O16" s="247"/>
      <c r="P16" s="246"/>
      <c r="Q16" s="246"/>
      <c r="R16" s="246"/>
      <c r="S16" s="246"/>
      <c r="T16" s="247"/>
      <c r="U16" s="246"/>
      <c r="V16" s="246"/>
    </row>
    <row r="17" spans="1:23" s="135" customFormat="1" ht="12.75" customHeight="1">
      <c r="A17" s="199" t="s">
        <v>75</v>
      </c>
      <c r="B17" s="301">
        <v>57934</v>
      </c>
      <c r="C17" s="301">
        <v>54349</v>
      </c>
      <c r="D17" s="302">
        <v>106.6</v>
      </c>
      <c r="E17" s="301">
        <v>26</v>
      </c>
      <c r="F17" s="301">
        <v>31</v>
      </c>
      <c r="G17" s="301">
        <v>369</v>
      </c>
      <c r="H17" s="301">
        <v>726</v>
      </c>
      <c r="I17" s="302">
        <v>50.8</v>
      </c>
      <c r="J17" s="301">
        <v>205</v>
      </c>
      <c r="K17" s="301">
        <v>417</v>
      </c>
      <c r="L17" s="136"/>
      <c r="M17" s="246"/>
      <c r="N17" s="246"/>
      <c r="O17" s="247"/>
      <c r="P17" s="246"/>
      <c r="Q17" s="246"/>
      <c r="R17" s="246"/>
      <c r="S17" s="246"/>
      <c r="T17" s="247"/>
      <c r="U17" s="246"/>
      <c r="V17" s="246"/>
    </row>
    <row r="18" spans="1:23" s="135" customFormat="1" ht="12.75" customHeight="1">
      <c r="A18" s="199" t="s">
        <v>76</v>
      </c>
      <c r="B18" s="301">
        <v>6862</v>
      </c>
      <c r="C18" s="301">
        <v>6599</v>
      </c>
      <c r="D18" s="302">
        <v>104</v>
      </c>
      <c r="E18" s="301">
        <v>50</v>
      </c>
      <c r="F18" s="301">
        <v>44</v>
      </c>
      <c r="G18" s="301" t="s">
        <v>176</v>
      </c>
      <c r="H18" s="301" t="s">
        <v>176</v>
      </c>
      <c r="I18" s="302" t="s">
        <v>176</v>
      </c>
      <c r="J18" s="301" t="s">
        <v>176</v>
      </c>
      <c r="K18" s="301" t="s">
        <v>176</v>
      </c>
      <c r="L18" s="136"/>
      <c r="M18" s="246"/>
      <c r="N18" s="246"/>
      <c r="O18" s="247"/>
      <c r="P18" s="246"/>
      <c r="Q18" s="246"/>
      <c r="R18" s="248"/>
      <c r="S18" s="248"/>
      <c r="T18" s="248"/>
      <c r="U18" s="248"/>
      <c r="V18" s="248"/>
    </row>
    <row r="19" spans="1:23" s="135" customFormat="1" ht="12.75" customHeight="1">
      <c r="A19" s="199" t="s">
        <v>77</v>
      </c>
      <c r="B19" s="301">
        <v>178733</v>
      </c>
      <c r="C19" s="301">
        <v>142261</v>
      </c>
      <c r="D19" s="302">
        <v>125.6</v>
      </c>
      <c r="E19" s="301">
        <v>69</v>
      </c>
      <c r="F19" s="301">
        <v>71</v>
      </c>
      <c r="G19" s="301">
        <v>76436</v>
      </c>
      <c r="H19" s="301">
        <v>78371</v>
      </c>
      <c r="I19" s="302">
        <v>97.5</v>
      </c>
      <c r="J19" s="301">
        <v>860</v>
      </c>
      <c r="K19" s="301">
        <v>957</v>
      </c>
      <c r="L19" s="136"/>
      <c r="M19" s="246"/>
      <c r="N19" s="246"/>
      <c r="O19" s="247"/>
      <c r="P19" s="246"/>
      <c r="Q19" s="246"/>
      <c r="R19" s="246"/>
      <c r="S19" s="246"/>
      <c r="T19" s="247"/>
      <c r="U19" s="246"/>
      <c r="V19" s="246"/>
    </row>
    <row r="20" spans="1:23" s="135" customFormat="1" ht="12.75" customHeight="1">
      <c r="A20" s="199" t="s">
        <v>78</v>
      </c>
      <c r="B20" s="301">
        <v>103196</v>
      </c>
      <c r="C20" s="301">
        <v>120624</v>
      </c>
      <c r="D20" s="302">
        <v>85.6</v>
      </c>
      <c r="E20" s="301">
        <v>66</v>
      </c>
      <c r="F20" s="301">
        <v>67</v>
      </c>
      <c r="G20" s="301">
        <v>112478</v>
      </c>
      <c r="H20" s="301">
        <v>99602</v>
      </c>
      <c r="I20" s="302">
        <v>112.9</v>
      </c>
      <c r="J20" s="301">
        <v>408</v>
      </c>
      <c r="K20" s="301">
        <v>415</v>
      </c>
      <c r="L20" s="136"/>
      <c r="M20" s="246"/>
      <c r="N20" s="246"/>
      <c r="O20" s="247"/>
      <c r="P20" s="246"/>
      <c r="Q20" s="246"/>
      <c r="R20" s="246"/>
      <c r="S20" s="246"/>
      <c r="T20" s="247"/>
      <c r="U20" s="246"/>
      <c r="V20" s="246"/>
    </row>
    <row r="21" spans="1:23" s="135" customFormat="1" ht="12.75" customHeight="1">
      <c r="A21" s="199" t="s">
        <v>117</v>
      </c>
      <c r="B21" s="301">
        <v>248834</v>
      </c>
      <c r="C21" s="301">
        <v>202510</v>
      </c>
      <c r="D21" s="302">
        <v>122.9</v>
      </c>
      <c r="E21" s="301">
        <v>41</v>
      </c>
      <c r="F21" s="301">
        <v>44</v>
      </c>
      <c r="G21" s="301">
        <v>263</v>
      </c>
      <c r="H21" s="301">
        <v>156</v>
      </c>
      <c r="I21" s="302">
        <v>168.6</v>
      </c>
      <c r="J21" s="301">
        <v>180</v>
      </c>
      <c r="K21" s="301">
        <v>144</v>
      </c>
      <c r="L21" s="136"/>
      <c r="M21" s="246"/>
      <c r="N21" s="246"/>
      <c r="O21" s="247"/>
      <c r="P21" s="246"/>
      <c r="Q21" s="246"/>
      <c r="R21" s="246"/>
      <c r="S21" s="246"/>
      <c r="T21" s="247"/>
      <c r="U21" s="246"/>
      <c r="V21" s="246"/>
    </row>
    <row r="22" spans="1:23" s="135" customFormat="1" ht="12.75" customHeight="1">
      <c r="A22" s="199" t="s">
        <v>80</v>
      </c>
      <c r="B22" s="301">
        <v>64364</v>
      </c>
      <c r="C22" s="301">
        <v>39089</v>
      </c>
      <c r="D22" s="302">
        <v>164.7</v>
      </c>
      <c r="E22" s="301">
        <v>84</v>
      </c>
      <c r="F22" s="301">
        <v>67</v>
      </c>
      <c r="G22" s="301">
        <v>178</v>
      </c>
      <c r="H22" s="301">
        <v>198</v>
      </c>
      <c r="I22" s="302">
        <v>89.9</v>
      </c>
      <c r="J22" s="301">
        <v>77</v>
      </c>
      <c r="K22" s="301">
        <v>96</v>
      </c>
      <c r="L22" s="136"/>
      <c r="M22" s="246"/>
      <c r="N22" s="246"/>
      <c r="O22" s="247"/>
      <c r="P22" s="246"/>
      <c r="Q22" s="246"/>
      <c r="R22" s="246"/>
      <c r="S22" s="246"/>
      <c r="T22" s="247"/>
      <c r="U22" s="246"/>
      <c r="V22" s="246"/>
    </row>
    <row r="23" spans="1:23" s="135" customFormat="1" ht="12.75" customHeight="1">
      <c r="A23" s="202" t="s">
        <v>81</v>
      </c>
      <c r="B23" s="301">
        <v>176465</v>
      </c>
      <c r="C23" s="301">
        <v>146131</v>
      </c>
      <c r="D23" s="302">
        <v>120.8</v>
      </c>
      <c r="E23" s="301">
        <v>82</v>
      </c>
      <c r="F23" s="301">
        <v>68</v>
      </c>
      <c r="G23" s="301">
        <v>15462</v>
      </c>
      <c r="H23" s="301">
        <v>16856</v>
      </c>
      <c r="I23" s="303">
        <v>91.7</v>
      </c>
      <c r="J23" s="303">
        <v>239</v>
      </c>
      <c r="K23" s="303">
        <v>239</v>
      </c>
      <c r="L23" s="136"/>
      <c r="M23" s="246"/>
      <c r="N23" s="246"/>
      <c r="O23" s="247"/>
      <c r="P23" s="246"/>
      <c r="Q23" s="246"/>
      <c r="R23" s="246"/>
      <c r="S23" s="246"/>
      <c r="T23" s="247"/>
      <c r="U23" s="246"/>
      <c r="V23" s="246"/>
    </row>
    <row r="24" spans="1:23" s="135" customFormat="1" ht="12.75" customHeight="1">
      <c r="A24" s="236" t="s">
        <v>82</v>
      </c>
      <c r="B24" s="301">
        <v>2</v>
      </c>
      <c r="C24" s="301">
        <v>2</v>
      </c>
      <c r="D24" s="302">
        <v>100</v>
      </c>
      <c r="E24" s="301">
        <v>2</v>
      </c>
      <c r="F24" s="301">
        <v>2</v>
      </c>
      <c r="G24" s="303" t="s">
        <v>176</v>
      </c>
      <c r="H24" s="303" t="s">
        <v>176</v>
      </c>
      <c r="I24" s="303" t="s">
        <v>176</v>
      </c>
      <c r="J24" s="303" t="s">
        <v>176</v>
      </c>
      <c r="K24" s="303" t="s">
        <v>176</v>
      </c>
      <c r="L24" s="136"/>
      <c r="M24" s="246"/>
      <c r="N24" s="246"/>
      <c r="O24" s="247"/>
      <c r="P24" s="246"/>
      <c r="Q24" s="246"/>
      <c r="R24" s="248"/>
      <c r="S24" s="248"/>
      <c r="T24" s="248"/>
      <c r="U24" s="248"/>
      <c r="V24" s="248"/>
    </row>
    <row r="25" spans="1:23" s="135" customFormat="1" ht="12.75" customHeight="1">
      <c r="A25" s="315" t="s">
        <v>83</v>
      </c>
      <c r="B25" s="301">
        <v>389</v>
      </c>
      <c r="C25" s="301">
        <v>455</v>
      </c>
      <c r="D25" s="302">
        <v>85.5</v>
      </c>
      <c r="E25" s="301">
        <v>39</v>
      </c>
      <c r="F25" s="301">
        <v>44</v>
      </c>
      <c r="G25" s="303" t="s">
        <v>176</v>
      </c>
      <c r="H25" s="303" t="s">
        <v>176</v>
      </c>
      <c r="I25" s="303" t="s">
        <v>176</v>
      </c>
      <c r="J25" s="303" t="s">
        <v>176</v>
      </c>
      <c r="K25" s="303" t="s">
        <v>176</v>
      </c>
      <c r="L25" s="136"/>
      <c r="M25" s="246"/>
      <c r="N25" s="246"/>
      <c r="O25" s="247"/>
      <c r="P25" s="246"/>
      <c r="Q25" s="246"/>
      <c r="R25" s="248"/>
      <c r="S25" s="248"/>
      <c r="T25" s="248"/>
      <c r="U25" s="248"/>
      <c r="V25" s="248"/>
    </row>
    <row r="26" spans="1:23" s="135" customFormat="1">
      <c r="A26" s="201" t="s">
        <v>84</v>
      </c>
      <c r="B26" s="316">
        <v>1929</v>
      </c>
      <c r="C26" s="316">
        <v>1841</v>
      </c>
      <c r="D26" s="317">
        <v>104.8</v>
      </c>
      <c r="E26" s="316">
        <v>5</v>
      </c>
      <c r="F26" s="318">
        <v>6</v>
      </c>
      <c r="G26" s="318">
        <v>35</v>
      </c>
      <c r="H26" s="318">
        <v>83</v>
      </c>
      <c r="I26" s="318">
        <v>42.2</v>
      </c>
      <c r="J26" s="318">
        <v>9</v>
      </c>
      <c r="K26" s="318">
        <v>9</v>
      </c>
      <c r="M26" s="246"/>
      <c r="N26" s="246"/>
      <c r="O26" s="247"/>
      <c r="P26" s="246"/>
      <c r="Q26" s="246"/>
      <c r="R26" s="246"/>
      <c r="S26" s="246"/>
      <c r="T26" s="247"/>
      <c r="U26" s="246"/>
      <c r="V26" s="246"/>
    </row>
    <row r="27" spans="1:23" s="135" customFormat="1" ht="11.25" customHeight="1">
      <c r="A27" s="202"/>
      <c r="B27" s="203"/>
      <c r="C27" s="203"/>
      <c r="D27" s="204"/>
      <c r="E27" s="203"/>
      <c r="F27" s="205"/>
      <c r="G27" s="205"/>
      <c r="H27" s="205"/>
      <c r="I27" s="205"/>
      <c r="J27" s="457"/>
      <c r="K27" s="457"/>
    </row>
    <row r="28" spans="1:23" s="135" customFormat="1" ht="12.75" customHeight="1">
      <c r="B28" s="206"/>
      <c r="C28" s="206"/>
      <c r="D28" s="206"/>
      <c r="E28" s="206"/>
      <c r="F28" s="206"/>
      <c r="G28" s="206"/>
      <c r="H28" s="206"/>
      <c r="I28" s="206"/>
      <c r="J28" s="207"/>
      <c r="K28" s="208" t="s">
        <v>137</v>
      </c>
      <c r="L28" s="209"/>
    </row>
    <row r="29" spans="1:23" s="135" customFormat="1" ht="15.75" customHeight="1">
      <c r="A29" s="460"/>
      <c r="B29" s="466" t="s">
        <v>107</v>
      </c>
      <c r="C29" s="466"/>
      <c r="D29" s="466"/>
      <c r="E29" s="466"/>
      <c r="F29" s="466"/>
      <c r="G29" s="466" t="s">
        <v>108</v>
      </c>
      <c r="H29" s="466"/>
      <c r="I29" s="466"/>
      <c r="J29" s="466"/>
      <c r="K29" s="464"/>
    </row>
    <row r="30" spans="1:23" s="135" customFormat="1" ht="15.75" customHeight="1">
      <c r="A30" s="460"/>
      <c r="B30" s="466" t="s">
        <v>106</v>
      </c>
      <c r="C30" s="466"/>
      <c r="D30" s="466"/>
      <c r="E30" s="466" t="s">
        <v>121</v>
      </c>
      <c r="F30" s="466"/>
      <c r="G30" s="466" t="s">
        <v>106</v>
      </c>
      <c r="H30" s="466"/>
      <c r="I30" s="466"/>
      <c r="J30" s="466" t="s">
        <v>121</v>
      </c>
      <c r="K30" s="464"/>
    </row>
    <row r="31" spans="1:23" s="135" customFormat="1" ht="36" customHeight="1">
      <c r="A31" s="460"/>
      <c r="B31" s="260" t="s">
        <v>144</v>
      </c>
      <c r="C31" s="260" t="s">
        <v>112</v>
      </c>
      <c r="D31" s="260" t="s">
        <v>145</v>
      </c>
      <c r="E31" s="260" t="s">
        <v>144</v>
      </c>
      <c r="F31" s="260" t="s">
        <v>112</v>
      </c>
      <c r="G31" s="260" t="s">
        <v>144</v>
      </c>
      <c r="H31" s="260" t="s">
        <v>112</v>
      </c>
      <c r="I31" s="260" t="s">
        <v>145</v>
      </c>
      <c r="J31" s="260" t="s">
        <v>144</v>
      </c>
      <c r="K31" s="261" t="s">
        <v>112</v>
      </c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</row>
    <row r="32" spans="1:23" s="135" customFormat="1">
      <c r="A32" s="228" t="s">
        <v>64</v>
      </c>
      <c r="B32" s="299">
        <v>7448893</v>
      </c>
      <c r="C32" s="299">
        <v>7065615</v>
      </c>
      <c r="D32" s="300">
        <v>105.4</v>
      </c>
      <c r="E32" s="299">
        <v>68</v>
      </c>
      <c r="F32" s="299">
        <v>63</v>
      </c>
      <c r="G32" s="299">
        <v>854430</v>
      </c>
      <c r="H32" s="301">
        <v>863679</v>
      </c>
      <c r="I32" s="300">
        <v>98.9</v>
      </c>
      <c r="J32" s="299">
        <v>83</v>
      </c>
      <c r="K32" s="299">
        <v>77</v>
      </c>
      <c r="L32" s="136"/>
      <c r="M32" s="250"/>
      <c r="N32" s="250"/>
      <c r="O32" s="251"/>
      <c r="P32" s="250"/>
      <c r="Q32" s="250"/>
      <c r="R32" s="250"/>
      <c r="S32" s="250"/>
      <c r="T32" s="251"/>
      <c r="U32" s="250"/>
      <c r="V32" s="250"/>
      <c r="W32" s="249"/>
    </row>
    <row r="33" spans="1:23" s="135" customFormat="1">
      <c r="A33" s="199" t="s">
        <v>65</v>
      </c>
      <c r="B33" s="301">
        <v>570793</v>
      </c>
      <c r="C33" s="301">
        <v>462420</v>
      </c>
      <c r="D33" s="302">
        <v>123.4</v>
      </c>
      <c r="E33" s="301">
        <v>82</v>
      </c>
      <c r="F33" s="301">
        <v>69</v>
      </c>
      <c r="G33" s="301">
        <v>72592</v>
      </c>
      <c r="H33" s="301">
        <v>55375</v>
      </c>
      <c r="I33" s="302">
        <v>131.1</v>
      </c>
      <c r="J33" s="301">
        <v>107</v>
      </c>
      <c r="K33" s="301">
        <v>87</v>
      </c>
      <c r="L33" s="136"/>
      <c r="M33" s="250"/>
      <c r="N33" s="250"/>
      <c r="O33" s="251"/>
      <c r="P33" s="250"/>
      <c r="Q33" s="250"/>
      <c r="R33" s="250"/>
      <c r="S33" s="250"/>
      <c r="T33" s="251"/>
      <c r="U33" s="250"/>
      <c r="V33" s="250"/>
      <c r="W33" s="249"/>
    </row>
    <row r="34" spans="1:23" s="135" customFormat="1">
      <c r="A34" s="199" t="s">
        <v>66</v>
      </c>
      <c r="B34" s="301">
        <v>214907</v>
      </c>
      <c r="C34" s="301">
        <v>209256</v>
      </c>
      <c r="D34" s="302">
        <v>102.7</v>
      </c>
      <c r="E34" s="301">
        <v>63</v>
      </c>
      <c r="F34" s="301">
        <v>66</v>
      </c>
      <c r="G34" s="301">
        <v>14817</v>
      </c>
      <c r="H34" s="301">
        <v>18418</v>
      </c>
      <c r="I34" s="302">
        <v>80.400000000000006</v>
      </c>
      <c r="J34" s="301">
        <v>72</v>
      </c>
      <c r="K34" s="301">
        <v>84</v>
      </c>
      <c r="L34" s="136"/>
      <c r="M34" s="250"/>
      <c r="N34" s="250"/>
      <c r="O34" s="251"/>
      <c r="P34" s="250"/>
      <c r="Q34" s="250"/>
      <c r="R34" s="250"/>
      <c r="S34" s="250"/>
      <c r="T34" s="251"/>
      <c r="U34" s="250"/>
      <c r="V34" s="250"/>
      <c r="W34" s="249"/>
    </row>
    <row r="35" spans="1:23" s="135" customFormat="1">
      <c r="A35" s="199" t="s">
        <v>67</v>
      </c>
      <c r="B35" s="301">
        <v>447403</v>
      </c>
      <c r="C35" s="301">
        <v>460557</v>
      </c>
      <c r="D35" s="302">
        <v>97.1</v>
      </c>
      <c r="E35" s="301">
        <v>63</v>
      </c>
      <c r="F35" s="301">
        <v>68</v>
      </c>
      <c r="G35" s="301">
        <v>58932</v>
      </c>
      <c r="H35" s="301">
        <v>61115</v>
      </c>
      <c r="I35" s="302">
        <v>96.4</v>
      </c>
      <c r="J35" s="301">
        <v>70</v>
      </c>
      <c r="K35" s="301">
        <v>71</v>
      </c>
      <c r="L35" s="136"/>
      <c r="M35" s="250"/>
      <c r="N35" s="250"/>
      <c r="O35" s="251"/>
      <c r="P35" s="250"/>
      <c r="Q35" s="250"/>
      <c r="R35" s="250"/>
      <c r="S35" s="250"/>
      <c r="T35" s="251"/>
      <c r="U35" s="250"/>
      <c r="V35" s="250"/>
      <c r="W35" s="249"/>
    </row>
    <row r="36" spans="1:23" s="135" customFormat="1">
      <c r="A36" s="199" t="s">
        <v>68</v>
      </c>
      <c r="B36" s="301">
        <v>1114885</v>
      </c>
      <c r="C36" s="301">
        <v>839817</v>
      </c>
      <c r="D36" s="302">
        <v>132.80000000000001</v>
      </c>
      <c r="E36" s="301">
        <v>88</v>
      </c>
      <c r="F36" s="301">
        <v>58</v>
      </c>
      <c r="G36" s="301">
        <v>63936</v>
      </c>
      <c r="H36" s="301">
        <v>43312</v>
      </c>
      <c r="I36" s="302">
        <v>147.6</v>
      </c>
      <c r="J36" s="301">
        <v>92</v>
      </c>
      <c r="K36" s="301">
        <v>54</v>
      </c>
      <c r="L36" s="136"/>
      <c r="M36" s="250"/>
      <c r="N36" s="250"/>
      <c r="O36" s="251"/>
      <c r="P36" s="250"/>
      <c r="Q36" s="250"/>
      <c r="R36" s="250"/>
      <c r="S36" s="250"/>
      <c r="T36" s="251"/>
      <c r="U36" s="250"/>
      <c r="V36" s="250"/>
      <c r="W36" s="249"/>
    </row>
    <row r="37" spans="1:23" s="135" customFormat="1">
      <c r="A37" s="199" t="s">
        <v>69</v>
      </c>
      <c r="B37" s="301">
        <v>203791</v>
      </c>
      <c r="C37" s="301">
        <v>189529</v>
      </c>
      <c r="D37" s="302">
        <v>107.5</v>
      </c>
      <c r="E37" s="301">
        <v>72</v>
      </c>
      <c r="F37" s="301">
        <v>65</v>
      </c>
      <c r="G37" s="301">
        <v>51411</v>
      </c>
      <c r="H37" s="301">
        <v>39335</v>
      </c>
      <c r="I37" s="302">
        <v>130.69999999999999</v>
      </c>
      <c r="J37" s="301">
        <v>70</v>
      </c>
      <c r="K37" s="301">
        <v>54</v>
      </c>
      <c r="L37" s="136"/>
      <c r="M37" s="250"/>
      <c r="N37" s="250"/>
      <c r="O37" s="251"/>
      <c r="P37" s="250"/>
      <c r="Q37" s="250"/>
      <c r="R37" s="250"/>
      <c r="S37" s="250"/>
      <c r="T37" s="251"/>
      <c r="U37" s="250"/>
      <c r="V37" s="250"/>
      <c r="W37" s="249"/>
    </row>
    <row r="38" spans="1:23" s="135" customFormat="1">
      <c r="A38" s="199" t="s">
        <v>70</v>
      </c>
      <c r="B38" s="301">
        <v>581026</v>
      </c>
      <c r="C38" s="301">
        <v>555571</v>
      </c>
      <c r="D38" s="302">
        <v>104.6</v>
      </c>
      <c r="E38" s="301">
        <v>76</v>
      </c>
      <c r="F38" s="301">
        <v>79</v>
      </c>
      <c r="G38" s="301">
        <v>95614</v>
      </c>
      <c r="H38" s="301">
        <v>101132</v>
      </c>
      <c r="I38" s="302">
        <v>94.5</v>
      </c>
      <c r="J38" s="301">
        <v>86</v>
      </c>
      <c r="K38" s="301">
        <v>90</v>
      </c>
      <c r="L38" s="136"/>
      <c r="M38" s="250"/>
      <c r="N38" s="250"/>
      <c r="O38" s="251"/>
      <c r="P38" s="250"/>
      <c r="Q38" s="250"/>
      <c r="R38" s="250"/>
      <c r="S38" s="250"/>
      <c r="T38" s="251"/>
      <c r="U38" s="250"/>
      <c r="V38" s="250"/>
      <c r="W38" s="249"/>
    </row>
    <row r="39" spans="1:23" s="135" customFormat="1">
      <c r="A39" s="199" t="s">
        <v>71</v>
      </c>
      <c r="B39" s="301">
        <v>763741</v>
      </c>
      <c r="C39" s="301">
        <v>781828</v>
      </c>
      <c r="D39" s="302">
        <v>97.7</v>
      </c>
      <c r="E39" s="301">
        <v>53</v>
      </c>
      <c r="F39" s="301">
        <v>58</v>
      </c>
      <c r="G39" s="301">
        <v>56806</v>
      </c>
      <c r="H39" s="301">
        <v>61228</v>
      </c>
      <c r="I39" s="302">
        <v>92.8</v>
      </c>
      <c r="J39" s="301">
        <v>103</v>
      </c>
      <c r="K39" s="301">
        <v>107</v>
      </c>
      <c r="L39" s="136"/>
      <c r="M39" s="250"/>
      <c r="N39" s="250"/>
      <c r="O39" s="251"/>
      <c r="P39" s="250"/>
      <c r="Q39" s="250"/>
      <c r="R39" s="250"/>
      <c r="S39" s="250"/>
      <c r="T39" s="251"/>
      <c r="U39" s="250"/>
      <c r="V39" s="250"/>
      <c r="W39" s="249"/>
    </row>
    <row r="40" spans="1:23" s="135" customFormat="1">
      <c r="A40" s="199" t="s">
        <v>72</v>
      </c>
      <c r="B40" s="301">
        <v>527291</v>
      </c>
      <c r="C40" s="301">
        <v>565052</v>
      </c>
      <c r="D40" s="302">
        <v>93.3</v>
      </c>
      <c r="E40" s="301">
        <v>68</v>
      </c>
      <c r="F40" s="301">
        <v>72</v>
      </c>
      <c r="G40" s="301">
        <v>95949</v>
      </c>
      <c r="H40" s="301">
        <v>115619</v>
      </c>
      <c r="I40" s="302">
        <v>83</v>
      </c>
      <c r="J40" s="301">
        <v>98</v>
      </c>
      <c r="K40" s="301">
        <v>85</v>
      </c>
      <c r="L40" s="136"/>
      <c r="M40" s="250"/>
      <c r="N40" s="250"/>
      <c r="O40" s="251"/>
      <c r="P40" s="250"/>
      <c r="Q40" s="250"/>
      <c r="R40" s="250"/>
      <c r="S40" s="250"/>
      <c r="T40" s="251"/>
      <c r="U40" s="250"/>
      <c r="V40" s="250"/>
      <c r="W40" s="249"/>
    </row>
    <row r="41" spans="1:23" s="135" customFormat="1">
      <c r="A41" s="199" t="s">
        <v>73</v>
      </c>
      <c r="B41" s="301">
        <v>303758</v>
      </c>
      <c r="C41" s="301">
        <v>259730</v>
      </c>
      <c r="D41" s="302">
        <v>117</v>
      </c>
      <c r="E41" s="301">
        <v>87</v>
      </c>
      <c r="F41" s="301">
        <v>86</v>
      </c>
      <c r="G41" s="301">
        <v>74936</v>
      </c>
      <c r="H41" s="301">
        <v>80142</v>
      </c>
      <c r="I41" s="302">
        <v>93.5</v>
      </c>
      <c r="J41" s="301">
        <v>100</v>
      </c>
      <c r="K41" s="301">
        <v>100</v>
      </c>
      <c r="L41" s="136"/>
      <c r="M41" s="250"/>
      <c r="N41" s="250"/>
      <c r="O41" s="251"/>
      <c r="P41" s="250"/>
      <c r="Q41" s="250"/>
      <c r="R41" s="250"/>
      <c r="S41" s="250"/>
      <c r="T41" s="251"/>
      <c r="U41" s="250"/>
      <c r="V41" s="250"/>
      <c r="W41" s="249"/>
    </row>
    <row r="42" spans="1:23" s="135" customFormat="1">
      <c r="A42" s="199" t="s">
        <v>74</v>
      </c>
      <c r="B42" s="301">
        <v>148100</v>
      </c>
      <c r="C42" s="301">
        <v>147350</v>
      </c>
      <c r="D42" s="302">
        <v>100.5</v>
      </c>
      <c r="E42" s="301">
        <v>81</v>
      </c>
      <c r="F42" s="301">
        <v>83</v>
      </c>
      <c r="G42" s="301">
        <v>3705</v>
      </c>
      <c r="H42" s="301">
        <v>4294</v>
      </c>
      <c r="I42" s="302">
        <v>86.3</v>
      </c>
      <c r="J42" s="301">
        <v>25</v>
      </c>
      <c r="K42" s="301">
        <v>27</v>
      </c>
      <c r="L42" s="136"/>
      <c r="M42" s="250"/>
      <c r="N42" s="250"/>
      <c r="O42" s="251"/>
      <c r="P42" s="250"/>
      <c r="Q42" s="250"/>
      <c r="R42" s="250"/>
      <c r="S42" s="250"/>
      <c r="T42" s="251"/>
      <c r="U42" s="250"/>
      <c r="V42" s="250"/>
      <c r="W42" s="249"/>
    </row>
    <row r="43" spans="1:23" s="135" customFormat="1">
      <c r="A43" s="199" t="s">
        <v>75</v>
      </c>
      <c r="B43" s="301">
        <v>191895</v>
      </c>
      <c r="C43" s="301">
        <v>188185</v>
      </c>
      <c r="D43" s="302">
        <v>102</v>
      </c>
      <c r="E43" s="301">
        <v>53</v>
      </c>
      <c r="F43" s="301">
        <v>53</v>
      </c>
      <c r="G43" s="301">
        <v>50063</v>
      </c>
      <c r="H43" s="301">
        <v>50372</v>
      </c>
      <c r="I43" s="302">
        <v>99.4</v>
      </c>
      <c r="J43" s="301">
        <v>69</v>
      </c>
      <c r="K43" s="301">
        <v>65</v>
      </c>
      <c r="L43" s="136"/>
      <c r="M43" s="250"/>
      <c r="N43" s="250"/>
      <c r="O43" s="251"/>
      <c r="P43" s="250"/>
      <c r="Q43" s="250"/>
      <c r="R43" s="250"/>
      <c r="S43" s="250"/>
      <c r="T43" s="251"/>
      <c r="U43" s="250"/>
      <c r="V43" s="250"/>
      <c r="W43" s="249"/>
    </row>
    <row r="44" spans="1:23" s="135" customFormat="1">
      <c r="A44" s="199" t="s">
        <v>76</v>
      </c>
      <c r="B44" s="301">
        <v>127768</v>
      </c>
      <c r="C44" s="301">
        <v>127385</v>
      </c>
      <c r="D44" s="302">
        <v>100.3</v>
      </c>
      <c r="E44" s="301">
        <v>82</v>
      </c>
      <c r="F44" s="301">
        <v>73</v>
      </c>
      <c r="G44" s="301">
        <v>35529</v>
      </c>
      <c r="H44" s="301">
        <v>47771</v>
      </c>
      <c r="I44" s="302">
        <v>74.400000000000006</v>
      </c>
      <c r="J44" s="301">
        <v>86</v>
      </c>
      <c r="K44" s="301">
        <v>73</v>
      </c>
      <c r="L44" s="136"/>
      <c r="M44" s="250"/>
      <c r="N44" s="250"/>
      <c r="O44" s="251"/>
      <c r="P44" s="250"/>
      <c r="Q44" s="250"/>
      <c r="R44" s="250"/>
      <c r="S44" s="250"/>
      <c r="T44" s="251"/>
      <c r="U44" s="250"/>
      <c r="V44" s="250"/>
      <c r="W44" s="249"/>
    </row>
    <row r="45" spans="1:23" s="135" customFormat="1">
      <c r="A45" s="199" t="s">
        <v>77</v>
      </c>
      <c r="B45" s="301">
        <v>279457</v>
      </c>
      <c r="C45" s="301">
        <v>238869</v>
      </c>
      <c r="D45" s="302">
        <v>117</v>
      </c>
      <c r="E45" s="301">
        <v>79</v>
      </c>
      <c r="F45" s="301">
        <v>77</v>
      </c>
      <c r="G45" s="303">
        <v>34007</v>
      </c>
      <c r="H45" s="301">
        <v>37578</v>
      </c>
      <c r="I45" s="303">
        <v>90.5</v>
      </c>
      <c r="J45" s="303">
        <v>97</v>
      </c>
      <c r="K45" s="301">
        <v>99</v>
      </c>
      <c r="L45" s="136"/>
      <c r="M45" s="250"/>
      <c r="N45" s="250"/>
      <c r="O45" s="251"/>
      <c r="P45" s="250"/>
      <c r="Q45" s="250"/>
      <c r="R45" s="250"/>
      <c r="S45" s="250"/>
      <c r="T45" s="251"/>
      <c r="U45" s="250"/>
      <c r="V45" s="250"/>
      <c r="W45" s="249"/>
    </row>
    <row r="46" spans="1:23" s="135" customFormat="1">
      <c r="A46" s="199" t="s">
        <v>78</v>
      </c>
      <c r="B46" s="301">
        <v>202562</v>
      </c>
      <c r="C46" s="301">
        <v>201827</v>
      </c>
      <c r="D46" s="302">
        <v>100.4</v>
      </c>
      <c r="E46" s="301">
        <v>82</v>
      </c>
      <c r="F46" s="301">
        <v>85</v>
      </c>
      <c r="G46" s="301">
        <v>4813</v>
      </c>
      <c r="H46" s="301">
        <v>5111</v>
      </c>
      <c r="I46" s="302">
        <v>94.2</v>
      </c>
      <c r="J46" s="301">
        <v>87</v>
      </c>
      <c r="K46" s="301">
        <v>89</v>
      </c>
      <c r="L46" s="136"/>
      <c r="M46" s="250"/>
      <c r="N46" s="250"/>
      <c r="O46" s="251"/>
      <c r="P46" s="250"/>
      <c r="Q46" s="250"/>
      <c r="R46" s="250"/>
      <c r="S46" s="250"/>
      <c r="T46" s="251"/>
      <c r="U46" s="250"/>
      <c r="V46" s="250"/>
      <c r="W46" s="249"/>
    </row>
    <row r="47" spans="1:23" s="135" customFormat="1">
      <c r="A47" s="199" t="s">
        <v>117</v>
      </c>
      <c r="B47" s="301">
        <v>1422688</v>
      </c>
      <c r="C47" s="301">
        <v>1476389</v>
      </c>
      <c r="D47" s="302">
        <v>96.4</v>
      </c>
      <c r="E47" s="301">
        <v>54</v>
      </c>
      <c r="F47" s="301">
        <v>55</v>
      </c>
      <c r="G47" s="301">
        <v>68991</v>
      </c>
      <c r="H47" s="301">
        <v>69515</v>
      </c>
      <c r="I47" s="302">
        <v>99.2</v>
      </c>
      <c r="J47" s="301">
        <v>57</v>
      </c>
      <c r="K47" s="301">
        <v>61</v>
      </c>
      <c r="L47" s="136"/>
      <c r="M47" s="250"/>
      <c r="N47" s="250"/>
      <c r="O47" s="251"/>
      <c r="P47" s="250"/>
      <c r="Q47" s="250"/>
      <c r="R47" s="250"/>
      <c r="S47" s="250"/>
      <c r="T47" s="251"/>
      <c r="U47" s="250"/>
      <c r="V47" s="250"/>
      <c r="W47" s="249"/>
    </row>
    <row r="48" spans="1:23" s="135" customFormat="1">
      <c r="A48" s="199" t="s">
        <v>80</v>
      </c>
      <c r="B48" s="301">
        <v>80596</v>
      </c>
      <c r="C48" s="301">
        <v>108503</v>
      </c>
      <c r="D48" s="302">
        <v>74.3</v>
      </c>
      <c r="E48" s="301">
        <v>56</v>
      </c>
      <c r="F48" s="301">
        <v>64</v>
      </c>
      <c r="G48" s="301">
        <v>12297</v>
      </c>
      <c r="H48" s="301">
        <v>17294</v>
      </c>
      <c r="I48" s="302">
        <v>71.099999999999994</v>
      </c>
      <c r="J48" s="301">
        <v>46</v>
      </c>
      <c r="K48" s="301">
        <v>56</v>
      </c>
      <c r="L48" s="136"/>
      <c r="M48" s="250"/>
      <c r="N48" s="250"/>
      <c r="O48" s="251"/>
      <c r="P48" s="250"/>
      <c r="Q48" s="250"/>
      <c r="R48" s="250"/>
      <c r="S48" s="250"/>
      <c r="T48" s="251"/>
      <c r="U48" s="250"/>
      <c r="V48" s="250"/>
      <c r="W48" s="249"/>
    </row>
    <row r="49" spans="1:23" s="135" customFormat="1" ht="15" customHeight="1">
      <c r="A49" s="236" t="s">
        <v>81</v>
      </c>
      <c r="B49" s="301">
        <v>266667</v>
      </c>
      <c r="C49" s="301">
        <v>252061</v>
      </c>
      <c r="D49" s="302">
        <v>105.8</v>
      </c>
      <c r="E49" s="301">
        <v>87</v>
      </c>
      <c r="F49" s="301">
        <v>80</v>
      </c>
      <c r="G49" s="301">
        <v>59792</v>
      </c>
      <c r="H49" s="301">
        <v>55814</v>
      </c>
      <c r="I49" s="303">
        <v>107.1</v>
      </c>
      <c r="J49" s="303">
        <v>101</v>
      </c>
      <c r="K49" s="303">
        <v>83</v>
      </c>
      <c r="L49" s="136"/>
      <c r="M49" s="250"/>
      <c r="N49" s="250"/>
      <c r="O49" s="251"/>
      <c r="P49" s="250"/>
      <c r="Q49" s="250"/>
      <c r="R49" s="250"/>
      <c r="S49" s="250"/>
      <c r="T49" s="251"/>
      <c r="U49" s="250"/>
      <c r="V49" s="250"/>
      <c r="W49" s="249"/>
    </row>
    <row r="50" spans="1:23" s="135" customFormat="1">
      <c r="A50" s="236" t="s">
        <v>82</v>
      </c>
      <c r="B50" s="301">
        <v>6</v>
      </c>
      <c r="C50" s="301">
        <v>21</v>
      </c>
      <c r="D50" s="302">
        <v>28.6</v>
      </c>
      <c r="E50" s="301">
        <v>1</v>
      </c>
      <c r="F50" s="301">
        <v>2</v>
      </c>
      <c r="G50" s="303" t="s">
        <v>176</v>
      </c>
      <c r="H50" s="303">
        <v>1</v>
      </c>
      <c r="I50" s="303" t="s">
        <v>176</v>
      </c>
      <c r="J50" s="303" t="s">
        <v>176</v>
      </c>
      <c r="K50" s="301">
        <v>1</v>
      </c>
      <c r="L50" s="136"/>
      <c r="M50" s="250"/>
      <c r="N50" s="250"/>
      <c r="O50" s="251"/>
      <c r="P50" s="250"/>
      <c r="Q50" s="250"/>
      <c r="R50" s="250"/>
      <c r="S50" s="250"/>
      <c r="T50" s="251"/>
      <c r="U50" s="250"/>
      <c r="V50" s="250"/>
      <c r="W50" s="249"/>
    </row>
    <row r="51" spans="1:23" s="135" customFormat="1" ht="12" customHeight="1">
      <c r="A51" s="315" t="s">
        <v>83</v>
      </c>
      <c r="B51" s="301">
        <v>195</v>
      </c>
      <c r="C51" s="303">
        <v>208</v>
      </c>
      <c r="D51" s="302">
        <v>93.8</v>
      </c>
      <c r="E51" s="301">
        <v>51</v>
      </c>
      <c r="F51" s="303">
        <v>70</v>
      </c>
      <c r="G51" s="303">
        <v>135</v>
      </c>
      <c r="H51" s="303">
        <v>133</v>
      </c>
      <c r="I51" s="303">
        <v>101.5</v>
      </c>
      <c r="J51" s="303">
        <v>39</v>
      </c>
      <c r="K51" s="303">
        <v>42</v>
      </c>
      <c r="L51" s="136"/>
      <c r="M51" s="250"/>
      <c r="N51" s="250"/>
      <c r="O51" s="251"/>
      <c r="P51" s="250"/>
      <c r="Q51" s="250"/>
      <c r="R51" s="250"/>
      <c r="S51" s="250"/>
      <c r="T51" s="251"/>
      <c r="U51" s="250"/>
      <c r="V51" s="250"/>
      <c r="W51" s="249"/>
    </row>
    <row r="52" spans="1:23" s="135" customFormat="1" ht="15">
      <c r="A52" s="201" t="s">
        <v>84</v>
      </c>
      <c r="B52" s="304">
        <v>1364</v>
      </c>
      <c r="C52" s="304">
        <v>1057</v>
      </c>
      <c r="D52" s="305">
        <v>129</v>
      </c>
      <c r="E52" s="304">
        <v>3</v>
      </c>
      <c r="F52" s="304">
        <v>2</v>
      </c>
      <c r="G52" s="306">
        <v>105</v>
      </c>
      <c r="H52" s="306">
        <v>120</v>
      </c>
      <c r="I52" s="306">
        <v>87.5</v>
      </c>
      <c r="J52" s="306">
        <v>4</v>
      </c>
      <c r="K52" s="304">
        <v>5</v>
      </c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49"/>
    </row>
    <row r="53" spans="1:23" s="135" customFormat="1">
      <c r="A53" s="202"/>
      <c r="J53" s="457"/>
      <c r="K53" s="457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</row>
    <row r="54" spans="1:23" s="135" customFormat="1" ht="12.75" customHeight="1">
      <c r="A54" s="210"/>
      <c r="B54" s="459" t="s">
        <v>137</v>
      </c>
      <c r="C54" s="459" t="s">
        <v>122</v>
      </c>
      <c r="D54" s="459" t="s">
        <v>122</v>
      </c>
      <c r="E54" s="459" t="s">
        <v>122</v>
      </c>
      <c r="F54" s="459" t="s">
        <v>122</v>
      </c>
      <c r="G54" s="459" t="s">
        <v>122</v>
      </c>
      <c r="H54" s="459" t="s">
        <v>122</v>
      </c>
      <c r="I54" s="459" t="s">
        <v>122</v>
      </c>
      <c r="J54" s="459" t="s">
        <v>122</v>
      </c>
      <c r="K54" s="459" t="s">
        <v>122</v>
      </c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</row>
    <row r="55" spans="1:23" s="135" customFormat="1" ht="18" customHeight="1">
      <c r="A55" s="460"/>
      <c r="B55" s="466" t="s">
        <v>109</v>
      </c>
      <c r="C55" s="466"/>
      <c r="D55" s="466"/>
      <c r="E55" s="466"/>
      <c r="F55" s="466"/>
      <c r="G55" s="466" t="s">
        <v>110</v>
      </c>
      <c r="H55" s="466"/>
      <c r="I55" s="466"/>
      <c r="J55" s="466"/>
      <c r="K55" s="464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</row>
    <row r="56" spans="1:23" s="135" customFormat="1" ht="18" customHeight="1">
      <c r="A56" s="460"/>
      <c r="B56" s="466" t="s">
        <v>106</v>
      </c>
      <c r="C56" s="466"/>
      <c r="D56" s="466"/>
      <c r="E56" s="466" t="s">
        <v>121</v>
      </c>
      <c r="F56" s="466"/>
      <c r="G56" s="466" t="s">
        <v>106</v>
      </c>
      <c r="H56" s="466"/>
      <c r="I56" s="466"/>
      <c r="J56" s="466" t="s">
        <v>121</v>
      </c>
      <c r="K56" s="464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</row>
    <row r="57" spans="1:23" s="135" customFormat="1" ht="33.75">
      <c r="A57" s="460"/>
      <c r="B57" s="260" t="s">
        <v>144</v>
      </c>
      <c r="C57" s="260" t="s">
        <v>112</v>
      </c>
      <c r="D57" s="260" t="s">
        <v>145</v>
      </c>
      <c r="E57" s="260" t="s">
        <v>144</v>
      </c>
      <c r="F57" s="260" t="s">
        <v>112</v>
      </c>
      <c r="G57" s="260" t="s">
        <v>144</v>
      </c>
      <c r="H57" s="260" t="s">
        <v>112</v>
      </c>
      <c r="I57" s="260" t="s">
        <v>145</v>
      </c>
      <c r="J57" s="260" t="s">
        <v>144</v>
      </c>
      <c r="K57" s="261" t="s">
        <v>112</v>
      </c>
    </row>
    <row r="58" spans="1:23" s="135" customFormat="1">
      <c r="A58" s="236" t="s">
        <v>64</v>
      </c>
      <c r="B58" s="299">
        <v>935800</v>
      </c>
      <c r="C58" s="299">
        <v>841414</v>
      </c>
      <c r="D58" s="300">
        <v>111.2</v>
      </c>
      <c r="E58" s="299">
        <v>42</v>
      </c>
      <c r="F58" s="299">
        <v>40</v>
      </c>
      <c r="G58" s="299">
        <v>50918</v>
      </c>
      <c r="H58" s="299">
        <v>46388</v>
      </c>
      <c r="I58" s="300">
        <v>109.8</v>
      </c>
      <c r="J58" s="299">
        <v>32</v>
      </c>
      <c r="K58" s="299">
        <v>29</v>
      </c>
      <c r="L58" s="136"/>
      <c r="M58" s="236"/>
      <c r="N58" s="246"/>
      <c r="O58" s="247"/>
      <c r="P58" s="246"/>
      <c r="Q58" s="246"/>
      <c r="R58" s="246"/>
      <c r="S58" s="246"/>
      <c r="T58" s="247"/>
      <c r="U58" s="246"/>
      <c r="V58" s="246"/>
    </row>
    <row r="59" spans="1:23" s="135" customFormat="1">
      <c r="A59" s="236" t="s">
        <v>65</v>
      </c>
      <c r="B59" s="301">
        <v>134193</v>
      </c>
      <c r="C59" s="301">
        <v>115929</v>
      </c>
      <c r="D59" s="302">
        <v>115.8</v>
      </c>
      <c r="E59" s="301">
        <v>65</v>
      </c>
      <c r="F59" s="301">
        <v>61</v>
      </c>
      <c r="G59" s="303">
        <v>33</v>
      </c>
      <c r="H59" s="303">
        <v>21</v>
      </c>
      <c r="I59" s="303">
        <v>157.1</v>
      </c>
      <c r="J59" s="303">
        <v>15</v>
      </c>
      <c r="K59" s="303">
        <v>9</v>
      </c>
      <c r="L59" s="136"/>
      <c r="M59" s="236"/>
      <c r="N59" s="246"/>
      <c r="O59" s="247"/>
      <c r="P59" s="246"/>
      <c r="Q59" s="246"/>
      <c r="R59" s="246"/>
      <c r="S59" s="246"/>
      <c r="T59" s="247"/>
      <c r="U59" s="246"/>
      <c r="V59" s="246"/>
    </row>
    <row r="60" spans="1:23" s="135" customFormat="1">
      <c r="A60" s="236" t="s">
        <v>66</v>
      </c>
      <c r="B60" s="301">
        <v>51091</v>
      </c>
      <c r="C60" s="301">
        <v>47468</v>
      </c>
      <c r="D60" s="302">
        <v>107.6</v>
      </c>
      <c r="E60" s="301">
        <v>38</v>
      </c>
      <c r="F60" s="301">
        <v>36</v>
      </c>
      <c r="G60" s="303">
        <v>3</v>
      </c>
      <c r="H60" s="303">
        <v>12</v>
      </c>
      <c r="I60" s="303">
        <v>25</v>
      </c>
      <c r="J60" s="303">
        <v>3</v>
      </c>
      <c r="K60" s="303">
        <v>10</v>
      </c>
      <c r="L60" s="136"/>
      <c r="M60" s="236"/>
      <c r="N60" s="246"/>
      <c r="O60" s="247"/>
      <c r="P60" s="246"/>
      <c r="Q60" s="246"/>
      <c r="R60" s="246"/>
      <c r="S60" s="246"/>
      <c r="T60" s="247"/>
      <c r="U60" s="246"/>
      <c r="V60" s="246"/>
    </row>
    <row r="61" spans="1:23" s="135" customFormat="1">
      <c r="A61" s="236" t="s">
        <v>67</v>
      </c>
      <c r="B61" s="301">
        <v>50558</v>
      </c>
      <c r="C61" s="301">
        <v>52003</v>
      </c>
      <c r="D61" s="302">
        <v>97.2</v>
      </c>
      <c r="E61" s="301">
        <v>24</v>
      </c>
      <c r="F61" s="301">
        <v>28</v>
      </c>
      <c r="G61" s="301">
        <v>3195</v>
      </c>
      <c r="H61" s="301">
        <v>3297</v>
      </c>
      <c r="I61" s="303">
        <v>96.9</v>
      </c>
      <c r="J61" s="303">
        <v>22</v>
      </c>
      <c r="K61" s="303">
        <v>27</v>
      </c>
      <c r="L61" s="136"/>
      <c r="M61" s="236"/>
      <c r="N61" s="246"/>
      <c r="O61" s="247"/>
      <c r="P61" s="246"/>
      <c r="Q61" s="246"/>
      <c r="R61" s="246"/>
      <c r="S61" s="246"/>
      <c r="T61" s="247"/>
      <c r="U61" s="246"/>
      <c r="V61" s="246"/>
    </row>
    <row r="62" spans="1:23" s="135" customFormat="1">
      <c r="A62" s="236" t="s">
        <v>68</v>
      </c>
      <c r="B62" s="301">
        <v>62055</v>
      </c>
      <c r="C62" s="301">
        <v>37335</v>
      </c>
      <c r="D62" s="302">
        <v>166.2</v>
      </c>
      <c r="E62" s="301">
        <v>55</v>
      </c>
      <c r="F62" s="301">
        <v>33</v>
      </c>
      <c r="G62" s="301">
        <v>1962</v>
      </c>
      <c r="H62" s="301">
        <v>1327</v>
      </c>
      <c r="I62" s="302">
        <v>147.9</v>
      </c>
      <c r="J62" s="301">
        <v>47</v>
      </c>
      <c r="K62" s="301">
        <v>34</v>
      </c>
      <c r="L62" s="136"/>
      <c r="M62" s="236"/>
      <c r="N62" s="246"/>
      <c r="O62" s="247"/>
      <c r="P62" s="246"/>
      <c r="Q62" s="246"/>
      <c r="R62" s="246"/>
      <c r="S62" s="246"/>
      <c r="T62" s="247"/>
      <c r="U62" s="246"/>
      <c r="V62" s="246"/>
    </row>
    <row r="63" spans="1:23" s="135" customFormat="1">
      <c r="A63" s="236" t="s">
        <v>69</v>
      </c>
      <c r="B63" s="301">
        <v>22019</v>
      </c>
      <c r="C63" s="301">
        <v>18639</v>
      </c>
      <c r="D63" s="302">
        <v>118.1</v>
      </c>
      <c r="E63" s="301">
        <v>28</v>
      </c>
      <c r="F63" s="301">
        <v>25</v>
      </c>
      <c r="G63" s="301">
        <v>9075</v>
      </c>
      <c r="H63" s="301">
        <v>5878</v>
      </c>
      <c r="I63" s="302">
        <v>154.4</v>
      </c>
      <c r="J63" s="301">
        <v>38</v>
      </c>
      <c r="K63" s="301">
        <v>28</v>
      </c>
      <c r="L63" s="136"/>
      <c r="M63" s="236"/>
      <c r="N63" s="246"/>
      <c r="O63" s="247"/>
      <c r="P63" s="246"/>
      <c r="Q63" s="246"/>
      <c r="R63" s="246"/>
      <c r="S63" s="246"/>
      <c r="T63" s="247"/>
      <c r="U63" s="246"/>
      <c r="V63" s="246"/>
    </row>
    <row r="64" spans="1:23" s="135" customFormat="1">
      <c r="A64" s="236" t="s">
        <v>70</v>
      </c>
      <c r="B64" s="301">
        <v>64793</v>
      </c>
      <c r="C64" s="301">
        <v>59863</v>
      </c>
      <c r="D64" s="302">
        <v>108.2</v>
      </c>
      <c r="E64" s="301">
        <v>38</v>
      </c>
      <c r="F64" s="301">
        <v>40</v>
      </c>
      <c r="G64" s="301">
        <v>447</v>
      </c>
      <c r="H64" s="301">
        <v>396</v>
      </c>
      <c r="I64" s="303">
        <v>112.9</v>
      </c>
      <c r="J64" s="303">
        <v>30</v>
      </c>
      <c r="K64" s="303">
        <v>30</v>
      </c>
      <c r="L64" s="200"/>
      <c r="M64" s="236"/>
      <c r="N64" s="246"/>
      <c r="O64" s="247"/>
      <c r="P64" s="246"/>
      <c r="Q64" s="246"/>
      <c r="R64" s="246"/>
      <c r="S64" s="246"/>
      <c r="T64" s="247"/>
      <c r="U64" s="246"/>
      <c r="V64" s="246"/>
    </row>
    <row r="65" spans="1:22" s="135" customFormat="1">
      <c r="A65" s="236" t="s">
        <v>71</v>
      </c>
      <c r="B65" s="301">
        <v>33142</v>
      </c>
      <c r="C65" s="301">
        <v>25073</v>
      </c>
      <c r="D65" s="302">
        <v>132.19999999999999</v>
      </c>
      <c r="E65" s="301">
        <v>43</v>
      </c>
      <c r="F65" s="301">
        <v>36</v>
      </c>
      <c r="G65" s="301">
        <v>1404</v>
      </c>
      <c r="H65" s="301">
        <v>1286</v>
      </c>
      <c r="I65" s="302">
        <v>109.2</v>
      </c>
      <c r="J65" s="301">
        <v>39</v>
      </c>
      <c r="K65" s="301">
        <v>41</v>
      </c>
      <c r="L65" s="136"/>
      <c r="M65" s="236"/>
      <c r="N65" s="246"/>
      <c r="O65" s="247"/>
      <c r="P65" s="246"/>
      <c r="Q65" s="246"/>
      <c r="R65" s="246"/>
      <c r="S65" s="246"/>
      <c r="T65" s="247"/>
      <c r="U65" s="246"/>
      <c r="V65" s="246"/>
    </row>
    <row r="66" spans="1:22" s="135" customFormat="1">
      <c r="A66" s="236" t="s">
        <v>72</v>
      </c>
      <c r="B66" s="301">
        <v>33215</v>
      </c>
      <c r="C66" s="301">
        <v>35996</v>
      </c>
      <c r="D66" s="302">
        <v>92.3</v>
      </c>
      <c r="E66" s="301">
        <v>35</v>
      </c>
      <c r="F66" s="301">
        <v>38</v>
      </c>
      <c r="G66" s="301">
        <v>140</v>
      </c>
      <c r="H66" s="301">
        <v>167</v>
      </c>
      <c r="I66" s="302">
        <v>83.8</v>
      </c>
      <c r="J66" s="301">
        <v>14</v>
      </c>
      <c r="K66" s="301">
        <v>17</v>
      </c>
      <c r="L66" s="136"/>
      <c r="M66" s="236"/>
      <c r="N66" s="246"/>
      <c r="O66" s="247"/>
      <c r="P66" s="246"/>
      <c r="Q66" s="246"/>
      <c r="R66" s="246"/>
      <c r="S66" s="246"/>
      <c r="T66" s="247"/>
      <c r="U66" s="246"/>
      <c r="V66" s="246"/>
    </row>
    <row r="67" spans="1:22" s="135" customFormat="1">
      <c r="A67" s="236" t="s">
        <v>73</v>
      </c>
      <c r="B67" s="301">
        <v>123921</v>
      </c>
      <c r="C67" s="301">
        <v>115438</v>
      </c>
      <c r="D67" s="302">
        <v>107.3</v>
      </c>
      <c r="E67" s="301">
        <v>70</v>
      </c>
      <c r="F67" s="301">
        <v>70</v>
      </c>
      <c r="G67" s="301">
        <v>339</v>
      </c>
      <c r="H67" s="301">
        <v>302</v>
      </c>
      <c r="I67" s="303">
        <v>112.3</v>
      </c>
      <c r="J67" s="303">
        <v>56</v>
      </c>
      <c r="K67" s="303">
        <v>51</v>
      </c>
      <c r="L67" s="136"/>
      <c r="M67" s="236"/>
      <c r="N67" s="246"/>
      <c r="O67" s="247"/>
      <c r="P67" s="246"/>
      <c r="Q67" s="246"/>
      <c r="R67" s="246"/>
      <c r="S67" s="246"/>
      <c r="T67" s="247"/>
      <c r="U67" s="246"/>
      <c r="V67" s="246"/>
    </row>
    <row r="68" spans="1:22" s="135" customFormat="1">
      <c r="A68" s="236" t="s">
        <v>74</v>
      </c>
      <c r="B68" s="301">
        <v>19455</v>
      </c>
      <c r="C68" s="301">
        <v>18930</v>
      </c>
      <c r="D68" s="302">
        <v>102.8</v>
      </c>
      <c r="E68" s="301">
        <v>30</v>
      </c>
      <c r="F68" s="301">
        <v>29</v>
      </c>
      <c r="G68" s="301">
        <v>19</v>
      </c>
      <c r="H68" s="301">
        <v>17</v>
      </c>
      <c r="I68" s="303">
        <v>111.8</v>
      </c>
      <c r="J68" s="303">
        <v>48</v>
      </c>
      <c r="K68" s="303">
        <v>39</v>
      </c>
      <c r="L68" s="136"/>
      <c r="M68" s="236"/>
      <c r="N68" s="246"/>
      <c r="O68" s="247"/>
      <c r="P68" s="246"/>
      <c r="Q68" s="246"/>
      <c r="R68" s="246"/>
      <c r="S68" s="246"/>
      <c r="T68" s="247"/>
      <c r="U68" s="246"/>
      <c r="V68" s="246"/>
    </row>
    <row r="69" spans="1:22" s="135" customFormat="1">
      <c r="A69" s="236" t="s">
        <v>75</v>
      </c>
      <c r="B69" s="301">
        <v>33971</v>
      </c>
      <c r="C69" s="301">
        <v>31589</v>
      </c>
      <c r="D69" s="302">
        <v>107.5</v>
      </c>
      <c r="E69" s="301">
        <v>30</v>
      </c>
      <c r="F69" s="301">
        <v>30</v>
      </c>
      <c r="G69" s="301">
        <v>9368</v>
      </c>
      <c r="H69" s="301">
        <v>10018</v>
      </c>
      <c r="I69" s="302">
        <v>93.5</v>
      </c>
      <c r="J69" s="301">
        <v>33</v>
      </c>
      <c r="K69" s="301">
        <v>34</v>
      </c>
      <c r="L69" s="136"/>
      <c r="M69" s="236"/>
      <c r="N69" s="246"/>
      <c r="O69" s="247"/>
      <c r="P69" s="246"/>
      <c r="Q69" s="246"/>
      <c r="R69" s="246"/>
      <c r="S69" s="246"/>
      <c r="T69" s="247"/>
      <c r="U69" s="246"/>
      <c r="V69" s="246"/>
    </row>
    <row r="70" spans="1:22" s="135" customFormat="1">
      <c r="A70" s="236" t="s">
        <v>76</v>
      </c>
      <c r="B70" s="301">
        <v>37490</v>
      </c>
      <c r="C70" s="301">
        <v>37956</v>
      </c>
      <c r="D70" s="302">
        <v>98.8</v>
      </c>
      <c r="E70" s="301">
        <v>42</v>
      </c>
      <c r="F70" s="301">
        <v>38</v>
      </c>
      <c r="G70" s="301">
        <v>18683</v>
      </c>
      <c r="H70" s="301">
        <v>18042</v>
      </c>
      <c r="I70" s="303">
        <v>103.6</v>
      </c>
      <c r="J70" s="301">
        <v>30</v>
      </c>
      <c r="K70" s="303">
        <v>28</v>
      </c>
      <c r="L70" s="136"/>
      <c r="M70" s="236"/>
      <c r="N70" s="246"/>
      <c r="O70" s="247"/>
      <c r="P70" s="246"/>
      <c r="Q70" s="246"/>
      <c r="R70" s="246"/>
      <c r="S70" s="246"/>
      <c r="T70" s="247"/>
      <c r="U70" s="246"/>
      <c r="V70" s="246"/>
    </row>
    <row r="71" spans="1:22" s="135" customFormat="1">
      <c r="A71" s="236" t="s">
        <v>77</v>
      </c>
      <c r="B71" s="301">
        <v>73055</v>
      </c>
      <c r="C71" s="301">
        <v>61953</v>
      </c>
      <c r="D71" s="302">
        <v>117.9</v>
      </c>
      <c r="E71" s="301">
        <v>47</v>
      </c>
      <c r="F71" s="301">
        <v>45</v>
      </c>
      <c r="G71" s="301">
        <v>36</v>
      </c>
      <c r="H71" s="301">
        <v>3</v>
      </c>
      <c r="I71" s="303">
        <v>1200</v>
      </c>
      <c r="J71" s="303">
        <v>45</v>
      </c>
      <c r="K71" s="303">
        <v>4</v>
      </c>
      <c r="L71" s="136"/>
      <c r="M71" s="236"/>
      <c r="N71" s="246"/>
      <c r="O71" s="247"/>
      <c r="P71" s="246"/>
      <c r="Q71" s="246"/>
      <c r="R71" s="246"/>
      <c r="S71" s="246"/>
      <c r="T71" s="247"/>
      <c r="U71" s="246"/>
      <c r="V71" s="246"/>
    </row>
    <row r="72" spans="1:22" s="135" customFormat="1">
      <c r="A72" s="236" t="s">
        <v>78</v>
      </c>
      <c r="B72" s="301">
        <v>49822</v>
      </c>
      <c r="C72" s="301">
        <v>50204</v>
      </c>
      <c r="D72" s="302">
        <v>99.2</v>
      </c>
      <c r="E72" s="301">
        <v>60</v>
      </c>
      <c r="F72" s="301">
        <v>62</v>
      </c>
      <c r="G72" s="301" t="s">
        <v>176</v>
      </c>
      <c r="H72" s="301" t="s">
        <v>176</v>
      </c>
      <c r="I72" s="303" t="s">
        <v>176</v>
      </c>
      <c r="J72" s="301" t="s">
        <v>176</v>
      </c>
      <c r="K72" s="301" t="s">
        <v>176</v>
      </c>
      <c r="L72" s="136"/>
      <c r="M72" s="236"/>
      <c r="N72" s="246"/>
      <c r="O72" s="247"/>
      <c r="P72" s="246"/>
      <c r="Q72" s="246"/>
      <c r="R72" s="248"/>
      <c r="S72" s="246"/>
      <c r="T72" s="248"/>
      <c r="U72" s="248"/>
      <c r="V72" s="246"/>
    </row>
    <row r="73" spans="1:22" s="135" customFormat="1">
      <c r="A73" s="236" t="s">
        <v>117</v>
      </c>
      <c r="B73" s="301">
        <v>74429</v>
      </c>
      <c r="C73" s="301">
        <v>65379</v>
      </c>
      <c r="D73" s="302">
        <v>113.8</v>
      </c>
      <c r="E73" s="301">
        <v>31</v>
      </c>
      <c r="F73" s="301">
        <v>30</v>
      </c>
      <c r="G73" s="301">
        <v>6187</v>
      </c>
      <c r="H73" s="301">
        <v>5566</v>
      </c>
      <c r="I73" s="319">
        <v>111.2</v>
      </c>
      <c r="J73" s="303">
        <v>28</v>
      </c>
      <c r="K73" s="303">
        <v>27</v>
      </c>
      <c r="L73" s="136"/>
      <c r="M73" s="236"/>
      <c r="N73" s="246"/>
      <c r="O73" s="247"/>
      <c r="P73" s="246"/>
      <c r="Q73" s="246"/>
      <c r="R73" s="246"/>
      <c r="S73" s="246"/>
      <c r="T73" s="247"/>
      <c r="U73" s="246"/>
      <c r="V73" s="246"/>
    </row>
    <row r="74" spans="1:22" s="135" customFormat="1">
      <c r="A74" s="236" t="s">
        <v>80</v>
      </c>
      <c r="B74" s="301">
        <v>18995</v>
      </c>
      <c r="C74" s="301">
        <v>18012</v>
      </c>
      <c r="D74" s="302">
        <v>105.5</v>
      </c>
      <c r="E74" s="301">
        <v>19</v>
      </c>
      <c r="F74" s="301">
        <v>20</v>
      </c>
      <c r="G74" s="303" t="s">
        <v>176</v>
      </c>
      <c r="H74" s="303">
        <v>38</v>
      </c>
      <c r="I74" s="303" t="s">
        <v>176</v>
      </c>
      <c r="J74" s="303" t="s">
        <v>176</v>
      </c>
      <c r="K74" s="303">
        <v>32</v>
      </c>
      <c r="L74" s="136"/>
      <c r="M74" s="236"/>
      <c r="N74" s="246"/>
      <c r="O74" s="247"/>
      <c r="P74" s="246"/>
      <c r="Q74" s="246"/>
      <c r="R74" s="246"/>
      <c r="S74" s="246"/>
      <c r="T74" s="247"/>
      <c r="U74" s="246"/>
      <c r="V74" s="246"/>
    </row>
    <row r="75" spans="1:22" s="135" customFormat="1" ht="12.75" customHeight="1">
      <c r="A75" s="236" t="s">
        <v>81</v>
      </c>
      <c r="B75" s="301">
        <v>52976</v>
      </c>
      <c r="C75" s="301">
        <v>49147</v>
      </c>
      <c r="D75" s="302">
        <v>107.8</v>
      </c>
      <c r="E75" s="301">
        <v>45</v>
      </c>
      <c r="F75" s="301">
        <v>43</v>
      </c>
      <c r="G75" s="301">
        <v>27</v>
      </c>
      <c r="H75" s="301">
        <v>18</v>
      </c>
      <c r="I75" s="303">
        <v>150</v>
      </c>
      <c r="J75" s="303">
        <v>17</v>
      </c>
      <c r="K75" s="303">
        <v>12</v>
      </c>
      <c r="L75" s="136"/>
      <c r="M75" s="236"/>
      <c r="N75" s="246"/>
      <c r="O75" s="247"/>
      <c r="P75" s="246"/>
      <c r="Q75" s="246"/>
      <c r="R75" s="246"/>
      <c r="S75" s="246"/>
      <c r="T75" s="247"/>
      <c r="U75" s="246"/>
      <c r="V75" s="246"/>
    </row>
    <row r="76" spans="1:22">
      <c r="A76" s="236" t="s">
        <v>187</v>
      </c>
      <c r="B76" s="301" t="s">
        <v>176</v>
      </c>
      <c r="C76" s="301">
        <v>2</v>
      </c>
      <c r="D76" s="301" t="s">
        <v>176</v>
      </c>
      <c r="E76" s="301" t="s">
        <v>176</v>
      </c>
      <c r="F76" s="301">
        <v>2</v>
      </c>
      <c r="G76" s="301" t="s">
        <v>176</v>
      </c>
      <c r="H76" s="301" t="s">
        <v>176</v>
      </c>
      <c r="I76" s="301" t="s">
        <v>176</v>
      </c>
      <c r="J76" s="301" t="s">
        <v>176</v>
      </c>
      <c r="K76" s="301" t="s">
        <v>176</v>
      </c>
    </row>
    <row r="77" spans="1:22">
      <c r="A77" s="315" t="s">
        <v>186</v>
      </c>
      <c r="B77" s="301">
        <v>130</v>
      </c>
      <c r="C77" s="303">
        <v>125</v>
      </c>
      <c r="D77" s="302">
        <v>104</v>
      </c>
      <c r="E77" s="301">
        <v>33</v>
      </c>
      <c r="F77" s="303">
        <v>20</v>
      </c>
      <c r="G77" s="303" t="s">
        <v>176</v>
      </c>
      <c r="H77" s="303" t="s">
        <v>176</v>
      </c>
      <c r="I77" s="303" t="s">
        <v>176</v>
      </c>
      <c r="J77" s="303" t="s">
        <v>176</v>
      </c>
      <c r="K77" s="303" t="s">
        <v>176</v>
      </c>
    </row>
    <row r="78" spans="1:22">
      <c r="A78" s="201" t="s">
        <v>188</v>
      </c>
      <c r="B78" s="304">
        <v>490</v>
      </c>
      <c r="C78" s="304">
        <v>373</v>
      </c>
      <c r="D78" s="305">
        <v>131.4</v>
      </c>
      <c r="E78" s="304">
        <v>3</v>
      </c>
      <c r="F78" s="304">
        <v>5</v>
      </c>
      <c r="G78" s="306" t="s">
        <v>176</v>
      </c>
      <c r="H78" s="306" t="s">
        <v>176</v>
      </c>
      <c r="I78" s="306" t="s">
        <v>176</v>
      </c>
      <c r="J78" s="306" t="s">
        <v>176</v>
      </c>
      <c r="K78" s="304" t="s">
        <v>176</v>
      </c>
    </row>
  </sheetData>
  <mergeCells count="26"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zoomScaleNormal="100" workbookViewId="0">
      <selection sqref="A1:G1"/>
    </sheetView>
  </sheetViews>
  <sheetFormatPr defaultRowHeight="12.75"/>
  <cols>
    <col min="1" max="1" width="23.28515625" style="128" customWidth="1"/>
    <col min="2" max="3" width="10" style="128" customWidth="1"/>
    <col min="4" max="4" width="10.5703125" style="128" customWidth="1"/>
    <col min="5" max="6" width="10.140625" style="128" customWidth="1"/>
    <col min="7" max="7" width="11.28515625" style="128" customWidth="1"/>
    <col min="8" max="241" width="9.140625" style="128"/>
    <col min="242" max="242" width="23.28515625" style="128" customWidth="1"/>
    <col min="243" max="243" width="9.5703125" style="128" customWidth="1"/>
    <col min="244" max="244" width="11" style="128" customWidth="1"/>
    <col min="245" max="245" width="10.5703125" style="128" customWidth="1"/>
    <col min="246" max="247" width="10.85546875" style="128" customWidth="1"/>
    <col min="248" max="248" width="11.42578125" style="128" customWidth="1"/>
    <col min="249" max="249" width="11" style="128" customWidth="1"/>
    <col min="250" max="250" width="10.85546875" style="128" customWidth="1"/>
    <col min="251" max="252" width="11.42578125" style="128" customWidth="1"/>
    <col min="253" max="497" width="9.140625" style="128"/>
    <col min="498" max="498" width="23.28515625" style="128" customWidth="1"/>
    <col min="499" max="499" width="9.5703125" style="128" customWidth="1"/>
    <col min="500" max="500" width="11" style="128" customWidth="1"/>
    <col min="501" max="501" width="10.5703125" style="128" customWidth="1"/>
    <col min="502" max="503" width="10.85546875" style="128" customWidth="1"/>
    <col min="504" max="504" width="11.42578125" style="128" customWidth="1"/>
    <col min="505" max="505" width="11" style="128" customWidth="1"/>
    <col min="506" max="506" width="10.85546875" style="128" customWidth="1"/>
    <col min="507" max="508" width="11.42578125" style="128" customWidth="1"/>
    <col min="509" max="753" width="9.140625" style="128"/>
    <col min="754" max="754" width="23.28515625" style="128" customWidth="1"/>
    <col min="755" max="755" width="9.5703125" style="128" customWidth="1"/>
    <col min="756" max="756" width="11" style="128" customWidth="1"/>
    <col min="757" max="757" width="10.5703125" style="128" customWidth="1"/>
    <col min="758" max="759" width="10.85546875" style="128" customWidth="1"/>
    <col min="760" max="760" width="11.42578125" style="128" customWidth="1"/>
    <col min="761" max="761" width="11" style="128" customWidth="1"/>
    <col min="762" max="762" width="10.85546875" style="128" customWidth="1"/>
    <col min="763" max="764" width="11.42578125" style="128" customWidth="1"/>
    <col min="765" max="1009" width="9.140625" style="128"/>
    <col min="1010" max="1010" width="23.28515625" style="128" customWidth="1"/>
    <col min="1011" max="1011" width="9.5703125" style="128" customWidth="1"/>
    <col min="1012" max="1012" width="11" style="128" customWidth="1"/>
    <col min="1013" max="1013" width="10.5703125" style="128" customWidth="1"/>
    <col min="1014" max="1015" width="10.85546875" style="128" customWidth="1"/>
    <col min="1016" max="1016" width="11.42578125" style="128" customWidth="1"/>
    <col min="1017" max="1017" width="11" style="128" customWidth="1"/>
    <col min="1018" max="1018" width="10.85546875" style="128" customWidth="1"/>
    <col min="1019" max="1020" width="11.42578125" style="128" customWidth="1"/>
    <col min="1021" max="1265" width="9.140625" style="128"/>
    <col min="1266" max="1266" width="23.28515625" style="128" customWidth="1"/>
    <col min="1267" max="1267" width="9.5703125" style="128" customWidth="1"/>
    <col min="1268" max="1268" width="11" style="128" customWidth="1"/>
    <col min="1269" max="1269" width="10.5703125" style="128" customWidth="1"/>
    <col min="1270" max="1271" width="10.85546875" style="128" customWidth="1"/>
    <col min="1272" max="1272" width="11.42578125" style="128" customWidth="1"/>
    <col min="1273" max="1273" width="11" style="128" customWidth="1"/>
    <col min="1274" max="1274" width="10.85546875" style="128" customWidth="1"/>
    <col min="1275" max="1276" width="11.42578125" style="128" customWidth="1"/>
    <col min="1277" max="1521" width="9.140625" style="128"/>
    <col min="1522" max="1522" width="23.28515625" style="128" customWidth="1"/>
    <col min="1523" max="1523" width="9.5703125" style="128" customWidth="1"/>
    <col min="1524" max="1524" width="11" style="128" customWidth="1"/>
    <col min="1525" max="1525" width="10.5703125" style="128" customWidth="1"/>
    <col min="1526" max="1527" width="10.85546875" style="128" customWidth="1"/>
    <col min="1528" max="1528" width="11.42578125" style="128" customWidth="1"/>
    <col min="1529" max="1529" width="11" style="128" customWidth="1"/>
    <col min="1530" max="1530" width="10.85546875" style="128" customWidth="1"/>
    <col min="1531" max="1532" width="11.42578125" style="128" customWidth="1"/>
    <col min="1533" max="1777" width="9.140625" style="128"/>
    <col min="1778" max="1778" width="23.28515625" style="128" customWidth="1"/>
    <col min="1779" max="1779" width="9.5703125" style="128" customWidth="1"/>
    <col min="1780" max="1780" width="11" style="128" customWidth="1"/>
    <col min="1781" max="1781" width="10.5703125" style="128" customWidth="1"/>
    <col min="1782" max="1783" width="10.85546875" style="128" customWidth="1"/>
    <col min="1784" max="1784" width="11.42578125" style="128" customWidth="1"/>
    <col min="1785" max="1785" width="11" style="128" customWidth="1"/>
    <col min="1786" max="1786" width="10.85546875" style="128" customWidth="1"/>
    <col min="1787" max="1788" width="11.42578125" style="128" customWidth="1"/>
    <col min="1789" max="2033" width="9.140625" style="128"/>
    <col min="2034" max="2034" width="23.28515625" style="128" customWidth="1"/>
    <col min="2035" max="2035" width="9.5703125" style="128" customWidth="1"/>
    <col min="2036" max="2036" width="11" style="128" customWidth="1"/>
    <col min="2037" max="2037" width="10.5703125" style="128" customWidth="1"/>
    <col min="2038" max="2039" width="10.85546875" style="128" customWidth="1"/>
    <col min="2040" max="2040" width="11.42578125" style="128" customWidth="1"/>
    <col min="2041" max="2041" width="11" style="128" customWidth="1"/>
    <col min="2042" max="2042" width="10.85546875" style="128" customWidth="1"/>
    <col min="2043" max="2044" width="11.42578125" style="128" customWidth="1"/>
    <col min="2045" max="2289" width="9.140625" style="128"/>
    <col min="2290" max="2290" width="23.28515625" style="128" customWidth="1"/>
    <col min="2291" max="2291" width="9.5703125" style="128" customWidth="1"/>
    <col min="2292" max="2292" width="11" style="128" customWidth="1"/>
    <col min="2293" max="2293" width="10.5703125" style="128" customWidth="1"/>
    <col min="2294" max="2295" width="10.85546875" style="128" customWidth="1"/>
    <col min="2296" max="2296" width="11.42578125" style="128" customWidth="1"/>
    <col min="2297" max="2297" width="11" style="128" customWidth="1"/>
    <col min="2298" max="2298" width="10.85546875" style="128" customWidth="1"/>
    <col min="2299" max="2300" width="11.42578125" style="128" customWidth="1"/>
    <col min="2301" max="2545" width="9.140625" style="128"/>
    <col min="2546" max="2546" width="23.28515625" style="128" customWidth="1"/>
    <col min="2547" max="2547" width="9.5703125" style="128" customWidth="1"/>
    <col min="2548" max="2548" width="11" style="128" customWidth="1"/>
    <col min="2549" max="2549" width="10.5703125" style="128" customWidth="1"/>
    <col min="2550" max="2551" width="10.85546875" style="128" customWidth="1"/>
    <col min="2552" max="2552" width="11.42578125" style="128" customWidth="1"/>
    <col min="2553" max="2553" width="11" style="128" customWidth="1"/>
    <col min="2554" max="2554" width="10.85546875" style="128" customWidth="1"/>
    <col min="2555" max="2556" width="11.42578125" style="128" customWidth="1"/>
    <col min="2557" max="2801" width="9.140625" style="128"/>
    <col min="2802" max="2802" width="23.28515625" style="128" customWidth="1"/>
    <col min="2803" max="2803" width="9.5703125" style="128" customWidth="1"/>
    <col min="2804" max="2804" width="11" style="128" customWidth="1"/>
    <col min="2805" max="2805" width="10.5703125" style="128" customWidth="1"/>
    <col min="2806" max="2807" width="10.85546875" style="128" customWidth="1"/>
    <col min="2808" max="2808" width="11.42578125" style="128" customWidth="1"/>
    <col min="2809" max="2809" width="11" style="128" customWidth="1"/>
    <col min="2810" max="2810" width="10.85546875" style="128" customWidth="1"/>
    <col min="2811" max="2812" width="11.42578125" style="128" customWidth="1"/>
    <col min="2813" max="3057" width="9.140625" style="128"/>
    <col min="3058" max="3058" width="23.28515625" style="128" customWidth="1"/>
    <col min="3059" max="3059" width="9.5703125" style="128" customWidth="1"/>
    <col min="3060" max="3060" width="11" style="128" customWidth="1"/>
    <col min="3061" max="3061" width="10.5703125" style="128" customWidth="1"/>
    <col min="3062" max="3063" width="10.85546875" style="128" customWidth="1"/>
    <col min="3064" max="3064" width="11.42578125" style="128" customWidth="1"/>
    <col min="3065" max="3065" width="11" style="128" customWidth="1"/>
    <col min="3066" max="3066" width="10.85546875" style="128" customWidth="1"/>
    <col min="3067" max="3068" width="11.42578125" style="128" customWidth="1"/>
    <col min="3069" max="3313" width="9.140625" style="128"/>
    <col min="3314" max="3314" width="23.28515625" style="128" customWidth="1"/>
    <col min="3315" max="3315" width="9.5703125" style="128" customWidth="1"/>
    <col min="3316" max="3316" width="11" style="128" customWidth="1"/>
    <col min="3317" max="3317" width="10.5703125" style="128" customWidth="1"/>
    <col min="3318" max="3319" width="10.85546875" style="128" customWidth="1"/>
    <col min="3320" max="3320" width="11.42578125" style="128" customWidth="1"/>
    <col min="3321" max="3321" width="11" style="128" customWidth="1"/>
    <col min="3322" max="3322" width="10.85546875" style="128" customWidth="1"/>
    <col min="3323" max="3324" width="11.42578125" style="128" customWidth="1"/>
    <col min="3325" max="3569" width="9.140625" style="128"/>
    <col min="3570" max="3570" width="23.28515625" style="128" customWidth="1"/>
    <col min="3571" max="3571" width="9.5703125" style="128" customWidth="1"/>
    <col min="3572" max="3572" width="11" style="128" customWidth="1"/>
    <col min="3573" max="3573" width="10.5703125" style="128" customWidth="1"/>
    <col min="3574" max="3575" width="10.85546875" style="128" customWidth="1"/>
    <col min="3576" max="3576" width="11.42578125" style="128" customWidth="1"/>
    <col min="3577" max="3577" width="11" style="128" customWidth="1"/>
    <col min="3578" max="3578" width="10.85546875" style="128" customWidth="1"/>
    <col min="3579" max="3580" width="11.42578125" style="128" customWidth="1"/>
    <col min="3581" max="3825" width="9.140625" style="128"/>
    <col min="3826" max="3826" width="23.28515625" style="128" customWidth="1"/>
    <col min="3827" max="3827" width="9.5703125" style="128" customWidth="1"/>
    <col min="3828" max="3828" width="11" style="128" customWidth="1"/>
    <col min="3829" max="3829" width="10.5703125" style="128" customWidth="1"/>
    <col min="3830" max="3831" width="10.85546875" style="128" customWidth="1"/>
    <col min="3832" max="3832" width="11.42578125" style="128" customWidth="1"/>
    <col min="3833" max="3833" width="11" style="128" customWidth="1"/>
    <col min="3834" max="3834" width="10.85546875" style="128" customWidth="1"/>
    <col min="3835" max="3836" width="11.42578125" style="128" customWidth="1"/>
    <col min="3837" max="4081" width="9.140625" style="128"/>
    <col min="4082" max="4082" width="23.28515625" style="128" customWidth="1"/>
    <col min="4083" max="4083" width="9.5703125" style="128" customWidth="1"/>
    <col min="4084" max="4084" width="11" style="128" customWidth="1"/>
    <col min="4085" max="4085" width="10.5703125" style="128" customWidth="1"/>
    <col min="4086" max="4087" width="10.85546875" style="128" customWidth="1"/>
    <col min="4088" max="4088" width="11.42578125" style="128" customWidth="1"/>
    <col min="4089" max="4089" width="11" style="128" customWidth="1"/>
    <col min="4090" max="4090" width="10.85546875" style="128" customWidth="1"/>
    <col min="4091" max="4092" width="11.42578125" style="128" customWidth="1"/>
    <col min="4093" max="4337" width="9.140625" style="128"/>
    <col min="4338" max="4338" width="23.28515625" style="128" customWidth="1"/>
    <col min="4339" max="4339" width="9.5703125" style="128" customWidth="1"/>
    <col min="4340" max="4340" width="11" style="128" customWidth="1"/>
    <col min="4341" max="4341" width="10.5703125" style="128" customWidth="1"/>
    <col min="4342" max="4343" width="10.85546875" style="128" customWidth="1"/>
    <col min="4344" max="4344" width="11.42578125" style="128" customWidth="1"/>
    <col min="4345" max="4345" width="11" style="128" customWidth="1"/>
    <col min="4346" max="4346" width="10.85546875" style="128" customWidth="1"/>
    <col min="4347" max="4348" width="11.42578125" style="128" customWidth="1"/>
    <col min="4349" max="4593" width="9.140625" style="128"/>
    <col min="4594" max="4594" width="23.28515625" style="128" customWidth="1"/>
    <col min="4595" max="4595" width="9.5703125" style="128" customWidth="1"/>
    <col min="4596" max="4596" width="11" style="128" customWidth="1"/>
    <col min="4597" max="4597" width="10.5703125" style="128" customWidth="1"/>
    <col min="4598" max="4599" width="10.85546875" style="128" customWidth="1"/>
    <col min="4600" max="4600" width="11.42578125" style="128" customWidth="1"/>
    <col min="4601" max="4601" width="11" style="128" customWidth="1"/>
    <col min="4602" max="4602" width="10.85546875" style="128" customWidth="1"/>
    <col min="4603" max="4604" width="11.42578125" style="128" customWidth="1"/>
    <col min="4605" max="4849" width="9.140625" style="128"/>
    <col min="4850" max="4850" width="23.28515625" style="128" customWidth="1"/>
    <col min="4851" max="4851" width="9.5703125" style="128" customWidth="1"/>
    <col min="4852" max="4852" width="11" style="128" customWidth="1"/>
    <col min="4853" max="4853" width="10.5703125" style="128" customWidth="1"/>
    <col min="4854" max="4855" width="10.85546875" style="128" customWidth="1"/>
    <col min="4856" max="4856" width="11.42578125" style="128" customWidth="1"/>
    <col min="4857" max="4857" width="11" style="128" customWidth="1"/>
    <col min="4858" max="4858" width="10.85546875" style="128" customWidth="1"/>
    <col min="4859" max="4860" width="11.42578125" style="128" customWidth="1"/>
    <col min="4861" max="5105" width="9.140625" style="128"/>
    <col min="5106" max="5106" width="23.28515625" style="128" customWidth="1"/>
    <col min="5107" max="5107" width="9.5703125" style="128" customWidth="1"/>
    <col min="5108" max="5108" width="11" style="128" customWidth="1"/>
    <col min="5109" max="5109" width="10.5703125" style="128" customWidth="1"/>
    <col min="5110" max="5111" width="10.85546875" style="128" customWidth="1"/>
    <col min="5112" max="5112" width="11.42578125" style="128" customWidth="1"/>
    <col min="5113" max="5113" width="11" style="128" customWidth="1"/>
    <col min="5114" max="5114" width="10.85546875" style="128" customWidth="1"/>
    <col min="5115" max="5116" width="11.42578125" style="128" customWidth="1"/>
    <col min="5117" max="5361" width="9.140625" style="128"/>
    <col min="5362" max="5362" width="23.28515625" style="128" customWidth="1"/>
    <col min="5363" max="5363" width="9.5703125" style="128" customWidth="1"/>
    <col min="5364" max="5364" width="11" style="128" customWidth="1"/>
    <col min="5365" max="5365" width="10.5703125" style="128" customWidth="1"/>
    <col min="5366" max="5367" width="10.85546875" style="128" customWidth="1"/>
    <col min="5368" max="5368" width="11.42578125" style="128" customWidth="1"/>
    <col min="5369" max="5369" width="11" style="128" customWidth="1"/>
    <col min="5370" max="5370" width="10.85546875" style="128" customWidth="1"/>
    <col min="5371" max="5372" width="11.42578125" style="128" customWidth="1"/>
    <col min="5373" max="5617" width="9.140625" style="128"/>
    <col min="5618" max="5618" width="23.28515625" style="128" customWidth="1"/>
    <col min="5619" max="5619" width="9.5703125" style="128" customWidth="1"/>
    <col min="5620" max="5620" width="11" style="128" customWidth="1"/>
    <col min="5621" max="5621" width="10.5703125" style="128" customWidth="1"/>
    <col min="5622" max="5623" width="10.85546875" style="128" customWidth="1"/>
    <col min="5624" max="5624" width="11.42578125" style="128" customWidth="1"/>
    <col min="5625" max="5625" width="11" style="128" customWidth="1"/>
    <col min="5626" max="5626" width="10.85546875" style="128" customWidth="1"/>
    <col min="5627" max="5628" width="11.42578125" style="128" customWidth="1"/>
    <col min="5629" max="5873" width="9.140625" style="128"/>
    <col min="5874" max="5874" width="23.28515625" style="128" customWidth="1"/>
    <col min="5875" max="5875" width="9.5703125" style="128" customWidth="1"/>
    <col min="5876" max="5876" width="11" style="128" customWidth="1"/>
    <col min="5877" max="5877" width="10.5703125" style="128" customWidth="1"/>
    <col min="5878" max="5879" width="10.85546875" style="128" customWidth="1"/>
    <col min="5880" max="5880" width="11.42578125" style="128" customWidth="1"/>
    <col min="5881" max="5881" width="11" style="128" customWidth="1"/>
    <col min="5882" max="5882" width="10.85546875" style="128" customWidth="1"/>
    <col min="5883" max="5884" width="11.42578125" style="128" customWidth="1"/>
    <col min="5885" max="6129" width="9.140625" style="128"/>
    <col min="6130" max="6130" width="23.28515625" style="128" customWidth="1"/>
    <col min="6131" max="6131" width="9.5703125" style="128" customWidth="1"/>
    <col min="6132" max="6132" width="11" style="128" customWidth="1"/>
    <col min="6133" max="6133" width="10.5703125" style="128" customWidth="1"/>
    <col min="6134" max="6135" width="10.85546875" style="128" customWidth="1"/>
    <col min="6136" max="6136" width="11.42578125" style="128" customWidth="1"/>
    <col min="6137" max="6137" width="11" style="128" customWidth="1"/>
    <col min="6138" max="6138" width="10.85546875" style="128" customWidth="1"/>
    <col min="6139" max="6140" width="11.42578125" style="128" customWidth="1"/>
    <col min="6141" max="6385" width="9.140625" style="128"/>
    <col min="6386" max="6386" width="23.28515625" style="128" customWidth="1"/>
    <col min="6387" max="6387" width="9.5703125" style="128" customWidth="1"/>
    <col min="6388" max="6388" width="11" style="128" customWidth="1"/>
    <col min="6389" max="6389" width="10.5703125" style="128" customWidth="1"/>
    <col min="6390" max="6391" width="10.85546875" style="128" customWidth="1"/>
    <col min="6392" max="6392" width="11.42578125" style="128" customWidth="1"/>
    <col min="6393" max="6393" width="11" style="128" customWidth="1"/>
    <col min="6394" max="6394" width="10.85546875" style="128" customWidth="1"/>
    <col min="6395" max="6396" width="11.42578125" style="128" customWidth="1"/>
    <col min="6397" max="6641" width="9.140625" style="128"/>
    <col min="6642" max="6642" width="23.28515625" style="128" customWidth="1"/>
    <col min="6643" max="6643" width="9.5703125" style="128" customWidth="1"/>
    <col min="6644" max="6644" width="11" style="128" customWidth="1"/>
    <col min="6645" max="6645" width="10.5703125" style="128" customWidth="1"/>
    <col min="6646" max="6647" width="10.85546875" style="128" customWidth="1"/>
    <col min="6648" max="6648" width="11.42578125" style="128" customWidth="1"/>
    <col min="6649" max="6649" width="11" style="128" customWidth="1"/>
    <col min="6650" max="6650" width="10.85546875" style="128" customWidth="1"/>
    <col min="6651" max="6652" width="11.42578125" style="128" customWidth="1"/>
    <col min="6653" max="6897" width="9.140625" style="128"/>
    <col min="6898" max="6898" width="23.28515625" style="128" customWidth="1"/>
    <col min="6899" max="6899" width="9.5703125" style="128" customWidth="1"/>
    <col min="6900" max="6900" width="11" style="128" customWidth="1"/>
    <col min="6901" max="6901" width="10.5703125" style="128" customWidth="1"/>
    <col min="6902" max="6903" width="10.85546875" style="128" customWidth="1"/>
    <col min="6904" max="6904" width="11.42578125" style="128" customWidth="1"/>
    <col min="6905" max="6905" width="11" style="128" customWidth="1"/>
    <col min="6906" max="6906" width="10.85546875" style="128" customWidth="1"/>
    <col min="6907" max="6908" width="11.42578125" style="128" customWidth="1"/>
    <col min="6909" max="7153" width="9.140625" style="128"/>
    <col min="7154" max="7154" width="23.28515625" style="128" customWidth="1"/>
    <col min="7155" max="7155" width="9.5703125" style="128" customWidth="1"/>
    <col min="7156" max="7156" width="11" style="128" customWidth="1"/>
    <col min="7157" max="7157" width="10.5703125" style="128" customWidth="1"/>
    <col min="7158" max="7159" width="10.85546875" style="128" customWidth="1"/>
    <col min="7160" max="7160" width="11.42578125" style="128" customWidth="1"/>
    <col min="7161" max="7161" width="11" style="128" customWidth="1"/>
    <col min="7162" max="7162" width="10.85546875" style="128" customWidth="1"/>
    <col min="7163" max="7164" width="11.42578125" style="128" customWidth="1"/>
    <col min="7165" max="7409" width="9.140625" style="128"/>
    <col min="7410" max="7410" width="23.28515625" style="128" customWidth="1"/>
    <col min="7411" max="7411" width="9.5703125" style="128" customWidth="1"/>
    <col min="7412" max="7412" width="11" style="128" customWidth="1"/>
    <col min="7413" max="7413" width="10.5703125" style="128" customWidth="1"/>
    <col min="7414" max="7415" width="10.85546875" style="128" customWidth="1"/>
    <col min="7416" max="7416" width="11.42578125" style="128" customWidth="1"/>
    <col min="7417" max="7417" width="11" style="128" customWidth="1"/>
    <col min="7418" max="7418" width="10.85546875" style="128" customWidth="1"/>
    <col min="7419" max="7420" width="11.42578125" style="128" customWidth="1"/>
    <col min="7421" max="7665" width="9.140625" style="128"/>
    <col min="7666" max="7666" width="23.28515625" style="128" customWidth="1"/>
    <col min="7667" max="7667" width="9.5703125" style="128" customWidth="1"/>
    <col min="7668" max="7668" width="11" style="128" customWidth="1"/>
    <col min="7669" max="7669" width="10.5703125" style="128" customWidth="1"/>
    <col min="7670" max="7671" width="10.85546875" style="128" customWidth="1"/>
    <col min="7672" max="7672" width="11.42578125" style="128" customWidth="1"/>
    <col min="7673" max="7673" width="11" style="128" customWidth="1"/>
    <col min="7674" max="7674" width="10.85546875" style="128" customWidth="1"/>
    <col min="7675" max="7676" width="11.42578125" style="128" customWidth="1"/>
    <col min="7677" max="7921" width="9.140625" style="128"/>
    <col min="7922" max="7922" width="23.28515625" style="128" customWidth="1"/>
    <col min="7923" max="7923" width="9.5703125" style="128" customWidth="1"/>
    <col min="7924" max="7924" width="11" style="128" customWidth="1"/>
    <col min="7925" max="7925" width="10.5703125" style="128" customWidth="1"/>
    <col min="7926" max="7927" width="10.85546875" style="128" customWidth="1"/>
    <col min="7928" max="7928" width="11.42578125" style="128" customWidth="1"/>
    <col min="7929" max="7929" width="11" style="128" customWidth="1"/>
    <col min="7930" max="7930" width="10.85546875" style="128" customWidth="1"/>
    <col min="7931" max="7932" width="11.42578125" style="128" customWidth="1"/>
    <col min="7933" max="8177" width="9.140625" style="128"/>
    <col min="8178" max="8178" width="23.28515625" style="128" customWidth="1"/>
    <col min="8179" max="8179" width="9.5703125" style="128" customWidth="1"/>
    <col min="8180" max="8180" width="11" style="128" customWidth="1"/>
    <col min="8181" max="8181" width="10.5703125" style="128" customWidth="1"/>
    <col min="8182" max="8183" width="10.85546875" style="128" customWidth="1"/>
    <col min="8184" max="8184" width="11.42578125" style="128" customWidth="1"/>
    <col min="8185" max="8185" width="11" style="128" customWidth="1"/>
    <col min="8186" max="8186" width="10.85546875" style="128" customWidth="1"/>
    <col min="8187" max="8188" width="11.42578125" style="128" customWidth="1"/>
    <col min="8189" max="8433" width="9.140625" style="128"/>
    <col min="8434" max="8434" width="23.28515625" style="128" customWidth="1"/>
    <col min="8435" max="8435" width="9.5703125" style="128" customWidth="1"/>
    <col min="8436" max="8436" width="11" style="128" customWidth="1"/>
    <col min="8437" max="8437" width="10.5703125" style="128" customWidth="1"/>
    <col min="8438" max="8439" width="10.85546875" style="128" customWidth="1"/>
    <col min="8440" max="8440" width="11.42578125" style="128" customWidth="1"/>
    <col min="8441" max="8441" width="11" style="128" customWidth="1"/>
    <col min="8442" max="8442" width="10.85546875" style="128" customWidth="1"/>
    <col min="8443" max="8444" width="11.42578125" style="128" customWidth="1"/>
    <col min="8445" max="8689" width="9.140625" style="128"/>
    <col min="8690" max="8690" width="23.28515625" style="128" customWidth="1"/>
    <col min="8691" max="8691" width="9.5703125" style="128" customWidth="1"/>
    <col min="8692" max="8692" width="11" style="128" customWidth="1"/>
    <col min="8693" max="8693" width="10.5703125" style="128" customWidth="1"/>
    <col min="8694" max="8695" width="10.85546875" style="128" customWidth="1"/>
    <col min="8696" max="8696" width="11.42578125" style="128" customWidth="1"/>
    <col min="8697" max="8697" width="11" style="128" customWidth="1"/>
    <col min="8698" max="8698" width="10.85546875" style="128" customWidth="1"/>
    <col min="8699" max="8700" width="11.42578125" style="128" customWidth="1"/>
    <col min="8701" max="8945" width="9.140625" style="128"/>
    <col min="8946" max="8946" width="23.28515625" style="128" customWidth="1"/>
    <col min="8947" max="8947" width="9.5703125" style="128" customWidth="1"/>
    <col min="8948" max="8948" width="11" style="128" customWidth="1"/>
    <col min="8949" max="8949" width="10.5703125" style="128" customWidth="1"/>
    <col min="8950" max="8951" width="10.85546875" style="128" customWidth="1"/>
    <col min="8952" max="8952" width="11.42578125" style="128" customWidth="1"/>
    <col min="8953" max="8953" width="11" style="128" customWidth="1"/>
    <col min="8954" max="8954" width="10.85546875" style="128" customWidth="1"/>
    <col min="8955" max="8956" width="11.42578125" style="128" customWidth="1"/>
    <col min="8957" max="9201" width="9.140625" style="128"/>
    <col min="9202" max="9202" width="23.28515625" style="128" customWidth="1"/>
    <col min="9203" max="9203" width="9.5703125" style="128" customWidth="1"/>
    <col min="9204" max="9204" width="11" style="128" customWidth="1"/>
    <col min="9205" max="9205" width="10.5703125" style="128" customWidth="1"/>
    <col min="9206" max="9207" width="10.85546875" style="128" customWidth="1"/>
    <col min="9208" max="9208" width="11.42578125" style="128" customWidth="1"/>
    <col min="9209" max="9209" width="11" style="128" customWidth="1"/>
    <col min="9210" max="9210" width="10.85546875" style="128" customWidth="1"/>
    <col min="9211" max="9212" width="11.42578125" style="128" customWidth="1"/>
    <col min="9213" max="9457" width="9.140625" style="128"/>
    <col min="9458" max="9458" width="23.28515625" style="128" customWidth="1"/>
    <col min="9459" max="9459" width="9.5703125" style="128" customWidth="1"/>
    <col min="9460" max="9460" width="11" style="128" customWidth="1"/>
    <col min="9461" max="9461" width="10.5703125" style="128" customWidth="1"/>
    <col min="9462" max="9463" width="10.85546875" style="128" customWidth="1"/>
    <col min="9464" max="9464" width="11.42578125" style="128" customWidth="1"/>
    <col min="9465" max="9465" width="11" style="128" customWidth="1"/>
    <col min="9466" max="9466" width="10.85546875" style="128" customWidth="1"/>
    <col min="9467" max="9468" width="11.42578125" style="128" customWidth="1"/>
    <col min="9469" max="9713" width="9.140625" style="128"/>
    <col min="9714" max="9714" width="23.28515625" style="128" customWidth="1"/>
    <col min="9715" max="9715" width="9.5703125" style="128" customWidth="1"/>
    <col min="9716" max="9716" width="11" style="128" customWidth="1"/>
    <col min="9717" max="9717" width="10.5703125" style="128" customWidth="1"/>
    <col min="9718" max="9719" width="10.85546875" style="128" customWidth="1"/>
    <col min="9720" max="9720" width="11.42578125" style="128" customWidth="1"/>
    <col min="9721" max="9721" width="11" style="128" customWidth="1"/>
    <col min="9722" max="9722" width="10.85546875" style="128" customWidth="1"/>
    <col min="9723" max="9724" width="11.42578125" style="128" customWidth="1"/>
    <col min="9725" max="9969" width="9.140625" style="128"/>
    <col min="9970" max="9970" width="23.28515625" style="128" customWidth="1"/>
    <col min="9971" max="9971" width="9.5703125" style="128" customWidth="1"/>
    <col min="9972" max="9972" width="11" style="128" customWidth="1"/>
    <col min="9973" max="9973" width="10.5703125" style="128" customWidth="1"/>
    <col min="9974" max="9975" width="10.85546875" style="128" customWidth="1"/>
    <col min="9976" max="9976" width="11.42578125" style="128" customWidth="1"/>
    <col min="9977" max="9977" width="11" style="128" customWidth="1"/>
    <col min="9978" max="9978" width="10.85546875" style="128" customWidth="1"/>
    <col min="9979" max="9980" width="11.42578125" style="128" customWidth="1"/>
    <col min="9981" max="10225" width="9.140625" style="128"/>
    <col min="10226" max="10226" width="23.28515625" style="128" customWidth="1"/>
    <col min="10227" max="10227" width="9.5703125" style="128" customWidth="1"/>
    <col min="10228" max="10228" width="11" style="128" customWidth="1"/>
    <col min="10229" max="10229" width="10.5703125" style="128" customWidth="1"/>
    <col min="10230" max="10231" width="10.85546875" style="128" customWidth="1"/>
    <col min="10232" max="10232" width="11.42578125" style="128" customWidth="1"/>
    <col min="10233" max="10233" width="11" style="128" customWidth="1"/>
    <col min="10234" max="10234" width="10.85546875" style="128" customWidth="1"/>
    <col min="10235" max="10236" width="11.42578125" style="128" customWidth="1"/>
    <col min="10237" max="10481" width="9.140625" style="128"/>
    <col min="10482" max="10482" width="23.28515625" style="128" customWidth="1"/>
    <col min="10483" max="10483" width="9.5703125" style="128" customWidth="1"/>
    <col min="10484" max="10484" width="11" style="128" customWidth="1"/>
    <col min="10485" max="10485" width="10.5703125" style="128" customWidth="1"/>
    <col min="10486" max="10487" width="10.85546875" style="128" customWidth="1"/>
    <col min="10488" max="10488" width="11.42578125" style="128" customWidth="1"/>
    <col min="10489" max="10489" width="11" style="128" customWidth="1"/>
    <col min="10490" max="10490" width="10.85546875" style="128" customWidth="1"/>
    <col min="10491" max="10492" width="11.42578125" style="128" customWidth="1"/>
    <col min="10493" max="10737" width="9.140625" style="128"/>
    <col min="10738" max="10738" width="23.28515625" style="128" customWidth="1"/>
    <col min="10739" max="10739" width="9.5703125" style="128" customWidth="1"/>
    <col min="10740" max="10740" width="11" style="128" customWidth="1"/>
    <col min="10741" max="10741" width="10.5703125" style="128" customWidth="1"/>
    <col min="10742" max="10743" width="10.85546875" style="128" customWidth="1"/>
    <col min="10744" max="10744" width="11.42578125" style="128" customWidth="1"/>
    <col min="10745" max="10745" width="11" style="128" customWidth="1"/>
    <col min="10746" max="10746" width="10.85546875" style="128" customWidth="1"/>
    <col min="10747" max="10748" width="11.42578125" style="128" customWidth="1"/>
    <col min="10749" max="10993" width="9.140625" style="128"/>
    <col min="10994" max="10994" width="23.28515625" style="128" customWidth="1"/>
    <col min="10995" max="10995" width="9.5703125" style="128" customWidth="1"/>
    <col min="10996" max="10996" width="11" style="128" customWidth="1"/>
    <col min="10997" max="10997" width="10.5703125" style="128" customWidth="1"/>
    <col min="10998" max="10999" width="10.85546875" style="128" customWidth="1"/>
    <col min="11000" max="11000" width="11.42578125" style="128" customWidth="1"/>
    <col min="11001" max="11001" width="11" style="128" customWidth="1"/>
    <col min="11002" max="11002" width="10.85546875" style="128" customWidth="1"/>
    <col min="11003" max="11004" width="11.42578125" style="128" customWidth="1"/>
    <col min="11005" max="11249" width="9.140625" style="128"/>
    <col min="11250" max="11250" width="23.28515625" style="128" customWidth="1"/>
    <col min="11251" max="11251" width="9.5703125" style="128" customWidth="1"/>
    <col min="11252" max="11252" width="11" style="128" customWidth="1"/>
    <col min="11253" max="11253" width="10.5703125" style="128" customWidth="1"/>
    <col min="11254" max="11255" width="10.85546875" style="128" customWidth="1"/>
    <col min="11256" max="11256" width="11.42578125" style="128" customWidth="1"/>
    <col min="11257" max="11257" width="11" style="128" customWidth="1"/>
    <col min="11258" max="11258" width="10.85546875" style="128" customWidth="1"/>
    <col min="11259" max="11260" width="11.42578125" style="128" customWidth="1"/>
    <col min="11261" max="11505" width="9.140625" style="128"/>
    <col min="11506" max="11506" width="23.28515625" style="128" customWidth="1"/>
    <col min="11507" max="11507" width="9.5703125" style="128" customWidth="1"/>
    <col min="11508" max="11508" width="11" style="128" customWidth="1"/>
    <col min="11509" max="11509" width="10.5703125" style="128" customWidth="1"/>
    <col min="11510" max="11511" width="10.85546875" style="128" customWidth="1"/>
    <col min="11512" max="11512" width="11.42578125" style="128" customWidth="1"/>
    <col min="11513" max="11513" width="11" style="128" customWidth="1"/>
    <col min="11514" max="11514" width="10.85546875" style="128" customWidth="1"/>
    <col min="11515" max="11516" width="11.42578125" style="128" customWidth="1"/>
    <col min="11517" max="11761" width="9.140625" style="128"/>
    <col min="11762" max="11762" width="23.28515625" style="128" customWidth="1"/>
    <col min="11763" max="11763" width="9.5703125" style="128" customWidth="1"/>
    <col min="11764" max="11764" width="11" style="128" customWidth="1"/>
    <col min="11765" max="11765" width="10.5703125" style="128" customWidth="1"/>
    <col min="11766" max="11767" width="10.85546875" style="128" customWidth="1"/>
    <col min="11768" max="11768" width="11.42578125" style="128" customWidth="1"/>
    <col min="11769" max="11769" width="11" style="128" customWidth="1"/>
    <col min="11770" max="11770" width="10.85546875" style="128" customWidth="1"/>
    <col min="11771" max="11772" width="11.42578125" style="128" customWidth="1"/>
    <col min="11773" max="12017" width="9.140625" style="128"/>
    <col min="12018" max="12018" width="23.28515625" style="128" customWidth="1"/>
    <col min="12019" max="12019" width="9.5703125" style="128" customWidth="1"/>
    <col min="12020" max="12020" width="11" style="128" customWidth="1"/>
    <col min="12021" max="12021" width="10.5703125" style="128" customWidth="1"/>
    <col min="12022" max="12023" width="10.85546875" style="128" customWidth="1"/>
    <col min="12024" max="12024" width="11.42578125" style="128" customWidth="1"/>
    <col min="12025" max="12025" width="11" style="128" customWidth="1"/>
    <col min="12026" max="12026" width="10.85546875" style="128" customWidth="1"/>
    <col min="12027" max="12028" width="11.42578125" style="128" customWidth="1"/>
    <col min="12029" max="12273" width="9.140625" style="128"/>
    <col min="12274" max="12274" width="23.28515625" style="128" customWidth="1"/>
    <col min="12275" max="12275" width="9.5703125" style="128" customWidth="1"/>
    <col min="12276" max="12276" width="11" style="128" customWidth="1"/>
    <col min="12277" max="12277" width="10.5703125" style="128" customWidth="1"/>
    <col min="12278" max="12279" width="10.85546875" style="128" customWidth="1"/>
    <col min="12280" max="12280" width="11.42578125" style="128" customWidth="1"/>
    <col min="12281" max="12281" width="11" style="128" customWidth="1"/>
    <col min="12282" max="12282" width="10.85546875" style="128" customWidth="1"/>
    <col min="12283" max="12284" width="11.42578125" style="128" customWidth="1"/>
    <col min="12285" max="12529" width="9.140625" style="128"/>
    <col min="12530" max="12530" width="23.28515625" style="128" customWidth="1"/>
    <col min="12531" max="12531" width="9.5703125" style="128" customWidth="1"/>
    <col min="12532" max="12532" width="11" style="128" customWidth="1"/>
    <col min="12533" max="12533" width="10.5703125" style="128" customWidth="1"/>
    <col min="12534" max="12535" width="10.85546875" style="128" customWidth="1"/>
    <col min="12536" max="12536" width="11.42578125" style="128" customWidth="1"/>
    <col min="12537" max="12537" width="11" style="128" customWidth="1"/>
    <col min="12538" max="12538" width="10.85546875" style="128" customWidth="1"/>
    <col min="12539" max="12540" width="11.42578125" style="128" customWidth="1"/>
    <col min="12541" max="12785" width="9.140625" style="128"/>
    <col min="12786" max="12786" width="23.28515625" style="128" customWidth="1"/>
    <col min="12787" max="12787" width="9.5703125" style="128" customWidth="1"/>
    <col min="12788" max="12788" width="11" style="128" customWidth="1"/>
    <col min="12789" max="12789" width="10.5703125" style="128" customWidth="1"/>
    <col min="12790" max="12791" width="10.85546875" style="128" customWidth="1"/>
    <col min="12792" max="12792" width="11.42578125" style="128" customWidth="1"/>
    <col min="12793" max="12793" width="11" style="128" customWidth="1"/>
    <col min="12794" max="12794" width="10.85546875" style="128" customWidth="1"/>
    <col min="12795" max="12796" width="11.42578125" style="128" customWidth="1"/>
    <col min="12797" max="13041" width="9.140625" style="128"/>
    <col min="13042" max="13042" width="23.28515625" style="128" customWidth="1"/>
    <col min="13043" max="13043" width="9.5703125" style="128" customWidth="1"/>
    <col min="13044" max="13044" width="11" style="128" customWidth="1"/>
    <col min="13045" max="13045" width="10.5703125" style="128" customWidth="1"/>
    <col min="13046" max="13047" width="10.85546875" style="128" customWidth="1"/>
    <col min="13048" max="13048" width="11.42578125" style="128" customWidth="1"/>
    <col min="13049" max="13049" width="11" style="128" customWidth="1"/>
    <col min="13050" max="13050" width="10.85546875" style="128" customWidth="1"/>
    <col min="13051" max="13052" width="11.42578125" style="128" customWidth="1"/>
    <col min="13053" max="13297" width="9.140625" style="128"/>
    <col min="13298" max="13298" width="23.28515625" style="128" customWidth="1"/>
    <col min="13299" max="13299" width="9.5703125" style="128" customWidth="1"/>
    <col min="13300" max="13300" width="11" style="128" customWidth="1"/>
    <col min="13301" max="13301" width="10.5703125" style="128" customWidth="1"/>
    <col min="13302" max="13303" width="10.85546875" style="128" customWidth="1"/>
    <col min="13304" max="13304" width="11.42578125" style="128" customWidth="1"/>
    <col min="13305" max="13305" width="11" style="128" customWidth="1"/>
    <col min="13306" max="13306" width="10.85546875" style="128" customWidth="1"/>
    <col min="13307" max="13308" width="11.42578125" style="128" customWidth="1"/>
    <col min="13309" max="13553" width="9.140625" style="128"/>
    <col min="13554" max="13554" width="23.28515625" style="128" customWidth="1"/>
    <col min="13555" max="13555" width="9.5703125" style="128" customWidth="1"/>
    <col min="13556" max="13556" width="11" style="128" customWidth="1"/>
    <col min="13557" max="13557" width="10.5703125" style="128" customWidth="1"/>
    <col min="13558" max="13559" width="10.85546875" style="128" customWidth="1"/>
    <col min="13560" max="13560" width="11.42578125" style="128" customWidth="1"/>
    <col min="13561" max="13561" width="11" style="128" customWidth="1"/>
    <col min="13562" max="13562" width="10.85546875" style="128" customWidth="1"/>
    <col min="13563" max="13564" width="11.42578125" style="128" customWidth="1"/>
    <col min="13565" max="13809" width="9.140625" style="128"/>
    <col min="13810" max="13810" width="23.28515625" style="128" customWidth="1"/>
    <col min="13811" max="13811" width="9.5703125" style="128" customWidth="1"/>
    <col min="13812" max="13812" width="11" style="128" customWidth="1"/>
    <col min="13813" max="13813" width="10.5703125" style="128" customWidth="1"/>
    <col min="13814" max="13815" width="10.85546875" style="128" customWidth="1"/>
    <col min="13816" max="13816" width="11.42578125" style="128" customWidth="1"/>
    <col min="13817" max="13817" width="11" style="128" customWidth="1"/>
    <col min="13818" max="13818" width="10.85546875" style="128" customWidth="1"/>
    <col min="13819" max="13820" width="11.42578125" style="128" customWidth="1"/>
    <col min="13821" max="14065" width="9.140625" style="128"/>
    <col min="14066" max="14066" width="23.28515625" style="128" customWidth="1"/>
    <col min="14067" max="14067" width="9.5703125" style="128" customWidth="1"/>
    <col min="14068" max="14068" width="11" style="128" customWidth="1"/>
    <col min="14069" max="14069" width="10.5703125" style="128" customWidth="1"/>
    <col min="14070" max="14071" width="10.85546875" style="128" customWidth="1"/>
    <col min="14072" max="14072" width="11.42578125" style="128" customWidth="1"/>
    <col min="14073" max="14073" width="11" style="128" customWidth="1"/>
    <col min="14074" max="14074" width="10.85546875" style="128" customWidth="1"/>
    <col min="14075" max="14076" width="11.42578125" style="128" customWidth="1"/>
    <col min="14077" max="14321" width="9.140625" style="128"/>
    <col min="14322" max="14322" width="23.28515625" style="128" customWidth="1"/>
    <col min="14323" max="14323" width="9.5703125" style="128" customWidth="1"/>
    <col min="14324" max="14324" width="11" style="128" customWidth="1"/>
    <col min="14325" max="14325" width="10.5703125" style="128" customWidth="1"/>
    <col min="14326" max="14327" width="10.85546875" style="128" customWidth="1"/>
    <col min="14328" max="14328" width="11.42578125" style="128" customWidth="1"/>
    <col min="14329" max="14329" width="11" style="128" customWidth="1"/>
    <col min="14330" max="14330" width="10.85546875" style="128" customWidth="1"/>
    <col min="14331" max="14332" width="11.42578125" style="128" customWidth="1"/>
    <col min="14333" max="14577" width="9.140625" style="128"/>
    <col min="14578" max="14578" width="23.28515625" style="128" customWidth="1"/>
    <col min="14579" max="14579" width="9.5703125" style="128" customWidth="1"/>
    <col min="14580" max="14580" width="11" style="128" customWidth="1"/>
    <col min="14581" max="14581" width="10.5703125" style="128" customWidth="1"/>
    <col min="14582" max="14583" width="10.85546875" style="128" customWidth="1"/>
    <col min="14584" max="14584" width="11.42578125" style="128" customWidth="1"/>
    <col min="14585" max="14585" width="11" style="128" customWidth="1"/>
    <col min="14586" max="14586" width="10.85546875" style="128" customWidth="1"/>
    <col min="14587" max="14588" width="11.42578125" style="128" customWidth="1"/>
    <col min="14589" max="14833" width="9.140625" style="128"/>
    <col min="14834" max="14834" width="23.28515625" style="128" customWidth="1"/>
    <col min="14835" max="14835" width="9.5703125" style="128" customWidth="1"/>
    <col min="14836" max="14836" width="11" style="128" customWidth="1"/>
    <col min="14837" max="14837" width="10.5703125" style="128" customWidth="1"/>
    <col min="14838" max="14839" width="10.85546875" style="128" customWidth="1"/>
    <col min="14840" max="14840" width="11.42578125" style="128" customWidth="1"/>
    <col min="14841" max="14841" width="11" style="128" customWidth="1"/>
    <col min="14842" max="14842" width="10.85546875" style="128" customWidth="1"/>
    <col min="14843" max="14844" width="11.42578125" style="128" customWidth="1"/>
    <col min="14845" max="15089" width="9.140625" style="128"/>
    <col min="15090" max="15090" width="23.28515625" style="128" customWidth="1"/>
    <col min="15091" max="15091" width="9.5703125" style="128" customWidth="1"/>
    <col min="15092" max="15092" width="11" style="128" customWidth="1"/>
    <col min="15093" max="15093" width="10.5703125" style="128" customWidth="1"/>
    <col min="15094" max="15095" width="10.85546875" style="128" customWidth="1"/>
    <col min="15096" max="15096" width="11.42578125" style="128" customWidth="1"/>
    <col min="15097" max="15097" width="11" style="128" customWidth="1"/>
    <col min="15098" max="15098" width="10.85546875" style="128" customWidth="1"/>
    <col min="15099" max="15100" width="11.42578125" style="128" customWidth="1"/>
    <col min="15101" max="15345" width="9.140625" style="128"/>
    <col min="15346" max="15346" width="23.28515625" style="128" customWidth="1"/>
    <col min="15347" max="15347" width="9.5703125" style="128" customWidth="1"/>
    <col min="15348" max="15348" width="11" style="128" customWidth="1"/>
    <col min="15349" max="15349" width="10.5703125" style="128" customWidth="1"/>
    <col min="15350" max="15351" width="10.85546875" style="128" customWidth="1"/>
    <col min="15352" max="15352" width="11.42578125" style="128" customWidth="1"/>
    <col min="15353" max="15353" width="11" style="128" customWidth="1"/>
    <col min="15354" max="15354" width="10.85546875" style="128" customWidth="1"/>
    <col min="15355" max="15356" width="11.42578125" style="128" customWidth="1"/>
    <col min="15357" max="15601" width="9.140625" style="128"/>
    <col min="15602" max="15602" width="23.28515625" style="128" customWidth="1"/>
    <col min="15603" max="15603" width="9.5703125" style="128" customWidth="1"/>
    <col min="15604" max="15604" width="11" style="128" customWidth="1"/>
    <col min="15605" max="15605" width="10.5703125" style="128" customWidth="1"/>
    <col min="15606" max="15607" width="10.85546875" style="128" customWidth="1"/>
    <col min="15608" max="15608" width="11.42578125" style="128" customWidth="1"/>
    <col min="15609" max="15609" width="11" style="128" customWidth="1"/>
    <col min="15610" max="15610" width="10.85546875" style="128" customWidth="1"/>
    <col min="15611" max="15612" width="11.42578125" style="128" customWidth="1"/>
    <col min="15613" max="15857" width="9.140625" style="128"/>
    <col min="15858" max="15858" width="23.28515625" style="128" customWidth="1"/>
    <col min="15859" max="15859" width="9.5703125" style="128" customWidth="1"/>
    <col min="15860" max="15860" width="11" style="128" customWidth="1"/>
    <col min="15861" max="15861" width="10.5703125" style="128" customWidth="1"/>
    <col min="15862" max="15863" width="10.85546875" style="128" customWidth="1"/>
    <col min="15864" max="15864" width="11.42578125" style="128" customWidth="1"/>
    <col min="15865" max="15865" width="11" style="128" customWidth="1"/>
    <col min="15866" max="15866" width="10.85546875" style="128" customWidth="1"/>
    <col min="15867" max="15868" width="11.42578125" style="128" customWidth="1"/>
    <col min="15869" max="16113" width="9.140625" style="128"/>
    <col min="16114" max="16114" width="23.28515625" style="128" customWidth="1"/>
    <col min="16115" max="16115" width="9.5703125" style="128" customWidth="1"/>
    <col min="16116" max="16116" width="11" style="128" customWidth="1"/>
    <col min="16117" max="16117" width="10.5703125" style="128" customWidth="1"/>
    <col min="16118" max="16119" width="10.85546875" style="128" customWidth="1"/>
    <col min="16120" max="16120" width="11.42578125" style="128" customWidth="1"/>
    <col min="16121" max="16121" width="11" style="128" customWidth="1"/>
    <col min="16122" max="16122" width="10.85546875" style="128" customWidth="1"/>
    <col min="16123" max="16124" width="11.42578125" style="128" customWidth="1"/>
    <col min="16125" max="16384" width="9.140625" style="128"/>
  </cols>
  <sheetData>
    <row r="1" spans="1:17" ht="28.5" customHeight="1">
      <c r="A1" s="473" t="s">
        <v>163</v>
      </c>
      <c r="B1" s="473"/>
      <c r="C1" s="473"/>
      <c r="D1" s="473"/>
      <c r="E1" s="473"/>
      <c r="F1" s="473"/>
      <c r="G1" s="473"/>
    </row>
    <row r="2" spans="1:17" ht="12" customHeight="1">
      <c r="A2" s="129"/>
      <c r="B2" s="129"/>
      <c r="C2" s="129"/>
      <c r="D2" s="129"/>
      <c r="G2" s="130" t="s">
        <v>102</v>
      </c>
    </row>
    <row r="3" spans="1:17" ht="18.75" customHeight="1">
      <c r="A3" s="460"/>
      <c r="B3" s="466" t="s">
        <v>111</v>
      </c>
      <c r="C3" s="466"/>
      <c r="D3" s="466"/>
      <c r="E3" s="466" t="s">
        <v>50</v>
      </c>
      <c r="F3" s="466"/>
      <c r="G3" s="469"/>
      <c r="H3" s="222"/>
    </row>
    <row r="4" spans="1:17" ht="16.5" customHeight="1">
      <c r="A4" s="460"/>
      <c r="B4" s="466" t="s">
        <v>106</v>
      </c>
      <c r="C4" s="466"/>
      <c r="D4" s="466"/>
      <c r="E4" s="466" t="s">
        <v>106</v>
      </c>
      <c r="F4" s="466"/>
      <c r="G4" s="469"/>
      <c r="H4" s="222"/>
    </row>
    <row r="5" spans="1:17" ht="39.75" customHeight="1">
      <c r="A5" s="460"/>
      <c r="B5" s="197" t="s">
        <v>144</v>
      </c>
      <c r="C5" s="197" t="s">
        <v>112</v>
      </c>
      <c r="D5" s="197" t="s">
        <v>145</v>
      </c>
      <c r="E5" s="197" t="s">
        <v>144</v>
      </c>
      <c r="F5" s="197" t="s">
        <v>112</v>
      </c>
      <c r="G5" s="221" t="s">
        <v>145</v>
      </c>
      <c r="H5" s="222"/>
    </row>
    <row r="6" spans="1:17">
      <c r="A6" s="228" t="s">
        <v>64</v>
      </c>
      <c r="B6" s="237">
        <v>7557</v>
      </c>
      <c r="C6" s="237">
        <v>16903</v>
      </c>
      <c r="D6" s="233">
        <f>B6/C6*100</f>
        <v>44.708039992900666</v>
      </c>
      <c r="E6" s="237">
        <v>12983</v>
      </c>
      <c r="F6" s="237">
        <v>26195</v>
      </c>
      <c r="G6" s="233">
        <v>49.6</v>
      </c>
      <c r="H6" s="223"/>
      <c r="I6" s="237"/>
      <c r="J6" s="237"/>
      <c r="K6" s="233"/>
      <c r="L6" s="233"/>
      <c r="M6" s="234"/>
      <c r="N6" s="237"/>
      <c r="O6" s="237"/>
      <c r="P6" s="233"/>
      <c r="Q6" s="233"/>
    </row>
    <row r="7" spans="1:17">
      <c r="A7" s="199" t="s">
        <v>65</v>
      </c>
      <c r="B7" s="237">
        <v>255</v>
      </c>
      <c r="C7" s="237">
        <v>316</v>
      </c>
      <c r="D7" s="233">
        <f t="shared" ref="D7:D23" si="0">B7/C7*100</f>
        <v>80.696202531645568</v>
      </c>
      <c r="E7" s="237">
        <v>2148</v>
      </c>
      <c r="F7" s="237">
        <v>1397</v>
      </c>
      <c r="G7" s="233">
        <v>153.80000000000001</v>
      </c>
      <c r="H7" s="211"/>
      <c r="I7" s="237"/>
      <c r="J7" s="237"/>
      <c r="K7" s="233"/>
      <c r="L7" s="233"/>
      <c r="M7" s="234"/>
      <c r="N7" s="237"/>
      <c r="O7" s="237"/>
      <c r="P7" s="233"/>
      <c r="Q7" s="233"/>
    </row>
    <row r="8" spans="1:17">
      <c r="A8" s="199" t="s">
        <v>66</v>
      </c>
      <c r="B8" s="237">
        <v>1336</v>
      </c>
      <c r="C8" s="237">
        <v>1558</v>
      </c>
      <c r="D8" s="233">
        <f t="shared" si="0"/>
        <v>85.750962772785627</v>
      </c>
      <c r="E8" s="237">
        <v>612</v>
      </c>
      <c r="F8" s="237">
        <v>1275</v>
      </c>
      <c r="G8" s="233">
        <v>48</v>
      </c>
      <c r="H8" s="211"/>
      <c r="I8" s="237"/>
      <c r="J8" s="237"/>
      <c r="K8" s="233"/>
      <c r="L8" s="233"/>
      <c r="M8" s="234"/>
      <c r="N8" s="237"/>
      <c r="O8" s="237"/>
      <c r="P8" s="233"/>
      <c r="Q8" s="233"/>
    </row>
    <row r="9" spans="1:17">
      <c r="A9" s="199" t="s">
        <v>67</v>
      </c>
      <c r="B9" s="237">
        <v>222</v>
      </c>
      <c r="C9" s="237">
        <v>3077</v>
      </c>
      <c r="D9" s="233">
        <f t="shared" si="0"/>
        <v>7.2148196295092628</v>
      </c>
      <c r="E9" s="237">
        <v>364</v>
      </c>
      <c r="F9" s="237">
        <v>10270</v>
      </c>
      <c r="G9" s="233">
        <v>3.5</v>
      </c>
      <c r="H9" s="211"/>
      <c r="I9" s="237"/>
      <c r="J9" s="237"/>
      <c r="K9" s="233"/>
      <c r="L9" s="233"/>
      <c r="M9" s="234"/>
      <c r="N9" s="237"/>
      <c r="O9" s="237"/>
      <c r="P9" s="233"/>
      <c r="Q9" s="233"/>
    </row>
    <row r="10" spans="1:17">
      <c r="A10" s="199" t="s">
        <v>68</v>
      </c>
      <c r="B10" s="237">
        <v>657</v>
      </c>
      <c r="C10" s="237">
        <v>1064</v>
      </c>
      <c r="D10" s="233">
        <f t="shared" si="0"/>
        <v>61.748120300751872</v>
      </c>
      <c r="E10" s="237">
        <v>746</v>
      </c>
      <c r="F10" s="237">
        <v>2922</v>
      </c>
      <c r="G10" s="233">
        <v>25.5</v>
      </c>
      <c r="H10" s="211"/>
      <c r="I10" s="237"/>
      <c r="J10" s="237"/>
      <c r="K10" s="233"/>
      <c r="L10" s="233"/>
      <c r="M10" s="234"/>
      <c r="N10" s="237"/>
      <c r="O10" s="237"/>
      <c r="P10" s="233"/>
      <c r="Q10" s="233"/>
    </row>
    <row r="11" spans="1:17">
      <c r="A11" s="199" t="s">
        <v>69</v>
      </c>
      <c r="B11" s="237">
        <v>16</v>
      </c>
      <c r="C11" s="237">
        <v>54</v>
      </c>
      <c r="D11" s="233">
        <f t="shared" si="0"/>
        <v>29.629629629629626</v>
      </c>
      <c r="E11" s="237">
        <v>903</v>
      </c>
      <c r="F11" s="237">
        <v>706</v>
      </c>
      <c r="G11" s="233">
        <v>127.9</v>
      </c>
      <c r="H11" s="211"/>
      <c r="I11" s="237"/>
      <c r="J11" s="237"/>
      <c r="K11" s="233"/>
      <c r="L11" s="233"/>
      <c r="M11" s="234"/>
      <c r="N11" s="237"/>
      <c r="O11" s="237"/>
      <c r="P11" s="233"/>
      <c r="Q11" s="233"/>
    </row>
    <row r="12" spans="1:17">
      <c r="A12" s="199" t="s">
        <v>70</v>
      </c>
      <c r="B12" s="237">
        <v>147</v>
      </c>
      <c r="C12" s="237">
        <v>523</v>
      </c>
      <c r="D12" s="233">
        <f t="shared" si="0"/>
        <v>28.107074569789674</v>
      </c>
      <c r="E12" s="237">
        <v>334</v>
      </c>
      <c r="F12" s="237">
        <v>1826</v>
      </c>
      <c r="G12" s="233">
        <v>18.3</v>
      </c>
      <c r="H12" s="211"/>
      <c r="I12" s="237"/>
      <c r="J12" s="237"/>
      <c r="K12" s="233"/>
      <c r="L12" s="233"/>
      <c r="M12" s="234"/>
      <c r="N12" s="237"/>
      <c r="O12" s="237"/>
      <c r="P12" s="233"/>
      <c r="Q12" s="233"/>
    </row>
    <row r="13" spans="1:17">
      <c r="A13" s="199" t="s">
        <v>71</v>
      </c>
      <c r="B13" s="237">
        <v>18</v>
      </c>
      <c r="C13" s="237">
        <v>715</v>
      </c>
      <c r="D13" s="233">
        <f t="shared" si="0"/>
        <v>2.5174825174825175</v>
      </c>
      <c r="E13" s="237">
        <v>131</v>
      </c>
      <c r="F13" s="237">
        <v>146</v>
      </c>
      <c r="G13" s="233">
        <v>89.7</v>
      </c>
      <c r="H13" s="211"/>
      <c r="I13" s="237"/>
      <c r="J13" s="237"/>
      <c r="K13" s="233"/>
      <c r="L13" s="233"/>
      <c r="M13" s="234"/>
      <c r="N13" s="237"/>
      <c r="O13" s="237"/>
      <c r="P13" s="233"/>
      <c r="Q13" s="233"/>
    </row>
    <row r="14" spans="1:17">
      <c r="A14" s="199" t="s">
        <v>72</v>
      </c>
      <c r="B14" s="237">
        <v>312</v>
      </c>
      <c r="C14" s="237">
        <v>655</v>
      </c>
      <c r="D14" s="233">
        <f t="shared" si="0"/>
        <v>47.63358778625954</v>
      </c>
      <c r="E14" s="237">
        <v>3025</v>
      </c>
      <c r="F14" s="237">
        <v>2813</v>
      </c>
      <c r="G14" s="233">
        <v>107.5</v>
      </c>
      <c r="H14" s="211"/>
      <c r="I14" s="237"/>
      <c r="J14" s="237"/>
      <c r="K14" s="233"/>
      <c r="L14" s="233"/>
      <c r="M14" s="234"/>
      <c r="N14" s="237"/>
      <c r="O14" s="237"/>
      <c r="P14" s="233"/>
      <c r="Q14" s="233"/>
    </row>
    <row r="15" spans="1:17">
      <c r="A15" s="199" t="s">
        <v>73</v>
      </c>
      <c r="B15" s="237">
        <v>290</v>
      </c>
      <c r="C15" s="237">
        <v>299</v>
      </c>
      <c r="D15" s="233">
        <f t="shared" si="0"/>
        <v>96.989966555183955</v>
      </c>
      <c r="E15" s="237">
        <v>1328</v>
      </c>
      <c r="F15" s="237">
        <v>1182</v>
      </c>
      <c r="G15" s="233">
        <v>112.4</v>
      </c>
      <c r="H15" s="211"/>
      <c r="I15" s="237"/>
      <c r="J15" s="237"/>
      <c r="K15" s="233"/>
      <c r="L15" s="233"/>
      <c r="M15" s="234"/>
      <c r="N15" s="237"/>
      <c r="O15" s="237"/>
      <c r="P15" s="233"/>
      <c r="Q15" s="233"/>
    </row>
    <row r="16" spans="1:17" ht="14.25" customHeight="1">
      <c r="A16" s="199" t="s">
        <v>74</v>
      </c>
      <c r="B16" s="237">
        <v>1329</v>
      </c>
      <c r="C16" s="237">
        <v>4961</v>
      </c>
      <c r="D16" s="233">
        <f t="shared" si="0"/>
        <v>26.788953839951624</v>
      </c>
      <c r="E16" s="237">
        <v>419</v>
      </c>
      <c r="F16" s="237">
        <v>842</v>
      </c>
      <c r="G16" s="233">
        <v>49.8</v>
      </c>
      <c r="H16" s="211"/>
      <c r="I16" s="237"/>
      <c r="J16" s="237"/>
      <c r="K16" s="233"/>
      <c r="L16" s="233"/>
      <c r="M16" s="234"/>
      <c r="N16" s="237"/>
      <c r="O16" s="237"/>
      <c r="P16" s="233"/>
      <c r="Q16" s="233"/>
    </row>
    <row r="17" spans="1:17" ht="14.25" customHeight="1">
      <c r="A17" s="199" t="s">
        <v>75</v>
      </c>
      <c r="B17" s="237">
        <v>13</v>
      </c>
      <c r="C17" s="237">
        <v>8</v>
      </c>
      <c r="D17" s="233">
        <f t="shared" si="0"/>
        <v>162.5</v>
      </c>
      <c r="E17" s="234">
        <v>6</v>
      </c>
      <c r="F17" s="234">
        <v>40</v>
      </c>
      <c r="G17" s="234">
        <v>15</v>
      </c>
      <c r="H17" s="211"/>
      <c r="I17" s="237"/>
      <c r="J17" s="237"/>
      <c r="K17" s="233"/>
      <c r="L17" s="233"/>
      <c r="M17" s="234"/>
      <c r="N17" s="237"/>
      <c r="O17" s="237"/>
      <c r="P17" s="233"/>
      <c r="Q17" s="233"/>
    </row>
    <row r="18" spans="1:17" ht="14.25" customHeight="1">
      <c r="A18" s="199" t="s">
        <v>76</v>
      </c>
      <c r="B18" s="237">
        <v>5</v>
      </c>
      <c r="C18" s="237">
        <v>26</v>
      </c>
      <c r="D18" s="233">
        <f t="shared" si="0"/>
        <v>19.230769230769234</v>
      </c>
      <c r="E18" s="237">
        <v>73</v>
      </c>
      <c r="F18" s="237">
        <v>462</v>
      </c>
      <c r="G18" s="233">
        <v>15.8</v>
      </c>
      <c r="H18" s="211"/>
      <c r="I18" s="237"/>
      <c r="J18" s="237"/>
      <c r="K18" s="233"/>
      <c r="L18" s="233"/>
      <c r="M18" s="234"/>
      <c r="N18" s="237"/>
      <c r="O18" s="237"/>
      <c r="P18" s="233"/>
      <c r="Q18" s="233"/>
    </row>
    <row r="19" spans="1:17" ht="14.25" customHeight="1">
      <c r="A19" s="199" t="s">
        <v>77</v>
      </c>
      <c r="B19" s="237">
        <v>1200</v>
      </c>
      <c r="C19" s="237">
        <v>1246</v>
      </c>
      <c r="D19" s="233">
        <f t="shared" si="0"/>
        <v>96.30818619582665</v>
      </c>
      <c r="E19" s="237">
        <v>282</v>
      </c>
      <c r="F19" s="237">
        <v>283</v>
      </c>
      <c r="G19" s="233">
        <v>99.6</v>
      </c>
      <c r="H19" s="211"/>
      <c r="I19" s="237"/>
      <c r="J19" s="237"/>
      <c r="K19" s="233"/>
      <c r="L19" s="233"/>
      <c r="M19" s="234"/>
      <c r="N19" s="237"/>
      <c r="O19" s="237"/>
      <c r="P19" s="233"/>
      <c r="Q19" s="233"/>
    </row>
    <row r="20" spans="1:17" ht="14.25" customHeight="1">
      <c r="A20" s="199" t="s">
        <v>78</v>
      </c>
      <c r="B20" s="237">
        <v>1201</v>
      </c>
      <c r="C20" s="237">
        <v>1569</v>
      </c>
      <c r="D20" s="233">
        <f t="shared" si="0"/>
        <v>76.545570427023577</v>
      </c>
      <c r="E20" s="237">
        <v>204</v>
      </c>
      <c r="F20" s="237">
        <v>233</v>
      </c>
      <c r="G20" s="233">
        <v>87.6</v>
      </c>
      <c r="H20" s="211"/>
      <c r="I20" s="237"/>
      <c r="J20" s="237"/>
      <c r="K20" s="233"/>
      <c r="L20" s="233"/>
      <c r="M20" s="234"/>
      <c r="N20" s="237"/>
      <c r="O20" s="237"/>
      <c r="P20" s="233"/>
      <c r="Q20" s="233"/>
    </row>
    <row r="21" spans="1:17" ht="14.25" customHeight="1">
      <c r="A21" s="199" t="s">
        <v>117</v>
      </c>
      <c r="B21" s="237">
        <v>232</v>
      </c>
      <c r="C21" s="237">
        <v>167</v>
      </c>
      <c r="D21" s="233">
        <f t="shared" si="0"/>
        <v>138.92215568862275</v>
      </c>
      <c r="E21" s="237">
        <v>2326</v>
      </c>
      <c r="F21" s="237">
        <v>1496</v>
      </c>
      <c r="G21" s="233">
        <v>155.5</v>
      </c>
      <c r="H21" s="211"/>
      <c r="I21" s="237"/>
      <c r="J21" s="237"/>
      <c r="K21" s="233"/>
      <c r="L21" s="233"/>
      <c r="M21" s="234"/>
      <c r="N21" s="237"/>
      <c r="O21" s="237"/>
      <c r="P21" s="233"/>
      <c r="Q21" s="233"/>
    </row>
    <row r="22" spans="1:17" ht="14.25" customHeight="1">
      <c r="A22" s="199" t="s">
        <v>80</v>
      </c>
      <c r="B22" s="234" t="s">
        <v>176</v>
      </c>
      <c r="C22" s="237">
        <v>81</v>
      </c>
      <c r="D22" s="233" t="s">
        <v>176</v>
      </c>
      <c r="E22" s="234" t="s">
        <v>176</v>
      </c>
      <c r="F22" s="237">
        <v>171</v>
      </c>
      <c r="G22" s="234" t="s">
        <v>176</v>
      </c>
      <c r="H22" s="211"/>
      <c r="I22" s="237"/>
      <c r="J22" s="234"/>
      <c r="K22" s="234"/>
      <c r="L22" s="233"/>
      <c r="M22" s="234"/>
      <c r="N22" s="237"/>
      <c r="O22" s="237"/>
      <c r="P22" s="233"/>
      <c r="Q22" s="233"/>
    </row>
    <row r="23" spans="1:17" ht="14.25" customHeight="1">
      <c r="A23" s="202" t="s">
        <v>81</v>
      </c>
      <c r="B23" s="237">
        <v>323</v>
      </c>
      <c r="C23" s="237">
        <v>584</v>
      </c>
      <c r="D23" s="233">
        <f t="shared" si="0"/>
        <v>55.308219178082197</v>
      </c>
      <c r="E23" s="237">
        <v>62</v>
      </c>
      <c r="F23" s="237">
        <v>110</v>
      </c>
      <c r="G23" s="233">
        <v>56.4</v>
      </c>
      <c r="H23" s="211"/>
      <c r="I23" s="237"/>
      <c r="J23" s="237"/>
      <c r="K23" s="233"/>
      <c r="L23" s="233"/>
      <c r="M23" s="234"/>
      <c r="N23" s="237"/>
      <c r="O23" s="237"/>
      <c r="P23" s="233"/>
      <c r="Q23" s="233"/>
    </row>
    <row r="24" spans="1:17" ht="14.25" customHeight="1">
      <c r="A24" s="202" t="s">
        <v>83</v>
      </c>
      <c r="B24" s="294">
        <v>1</v>
      </c>
      <c r="C24" s="294" t="s">
        <v>176</v>
      </c>
      <c r="D24" s="233" t="s">
        <v>176</v>
      </c>
      <c r="E24" s="291" t="s">
        <v>176</v>
      </c>
      <c r="F24" s="291" t="s">
        <v>176</v>
      </c>
      <c r="G24" s="351" t="s">
        <v>176</v>
      </c>
      <c r="H24" s="211"/>
      <c r="I24" s="237"/>
      <c r="J24" s="237"/>
      <c r="K24" s="233"/>
      <c r="L24" s="233"/>
      <c r="M24" s="234"/>
      <c r="N24" s="237"/>
      <c r="O24" s="237"/>
      <c r="P24" s="233"/>
      <c r="Q24" s="233"/>
    </row>
    <row r="25" spans="1:17">
      <c r="A25" s="201" t="s">
        <v>84</v>
      </c>
      <c r="B25" s="358" t="s">
        <v>176</v>
      </c>
      <c r="C25" s="358" t="s">
        <v>176</v>
      </c>
      <c r="D25" s="352" t="s">
        <v>176</v>
      </c>
      <c r="E25" s="358">
        <v>20</v>
      </c>
      <c r="F25" s="358">
        <v>21</v>
      </c>
      <c r="G25" s="358">
        <v>95.2</v>
      </c>
      <c r="I25" s="234"/>
      <c r="J25" s="237"/>
      <c r="K25" s="234"/>
      <c r="L25" s="234"/>
      <c r="M25" s="234"/>
      <c r="N25" s="237"/>
      <c r="O25" s="237"/>
      <c r="P25" s="233"/>
      <c r="Q25" s="233"/>
    </row>
    <row r="27" spans="1:17">
      <c r="A27" s="132"/>
      <c r="B27" s="129"/>
      <c r="C27" s="129"/>
      <c r="D27" s="129"/>
      <c r="F27" s="457" t="s">
        <v>137</v>
      </c>
      <c r="G27" s="457"/>
    </row>
    <row r="28" spans="1:17" ht="13.5" customHeight="1">
      <c r="A28" s="460"/>
      <c r="B28" s="466" t="s">
        <v>49</v>
      </c>
      <c r="C28" s="466"/>
      <c r="D28" s="469"/>
      <c r="E28" s="469" t="s">
        <v>48</v>
      </c>
      <c r="F28" s="470"/>
      <c r="G28" s="470"/>
    </row>
    <row r="29" spans="1:17" ht="13.5" customHeight="1">
      <c r="A29" s="460"/>
      <c r="B29" s="466" t="s">
        <v>106</v>
      </c>
      <c r="C29" s="466"/>
      <c r="D29" s="469"/>
      <c r="E29" s="471" t="s">
        <v>106</v>
      </c>
      <c r="F29" s="472"/>
      <c r="G29" s="472"/>
    </row>
    <row r="30" spans="1:17" ht="33.75">
      <c r="A30" s="460"/>
      <c r="B30" s="260" t="s">
        <v>144</v>
      </c>
      <c r="C30" s="260" t="s">
        <v>112</v>
      </c>
      <c r="D30" s="260" t="s">
        <v>145</v>
      </c>
      <c r="E30" s="260" t="s">
        <v>144</v>
      </c>
      <c r="F30" s="260" t="s">
        <v>112</v>
      </c>
      <c r="G30" s="262" t="s">
        <v>145</v>
      </c>
    </row>
    <row r="31" spans="1:17">
      <c r="A31" s="228" t="s">
        <v>64</v>
      </c>
      <c r="B31" s="237">
        <v>217</v>
      </c>
      <c r="C31" s="237">
        <v>1727</v>
      </c>
      <c r="D31" s="233">
        <v>12.6</v>
      </c>
      <c r="E31" s="237">
        <v>15611</v>
      </c>
      <c r="F31" s="237">
        <v>18384</v>
      </c>
      <c r="G31" s="233">
        <v>84.9</v>
      </c>
      <c r="H31" s="211"/>
      <c r="I31" s="237"/>
      <c r="J31" s="237"/>
      <c r="K31" s="233"/>
      <c r="L31" s="233"/>
      <c r="M31" s="234"/>
      <c r="N31" s="237"/>
      <c r="O31" s="237"/>
      <c r="P31" s="233"/>
      <c r="Q31" s="233"/>
    </row>
    <row r="32" spans="1:17">
      <c r="A32" s="199" t="s">
        <v>66</v>
      </c>
      <c r="B32" s="234">
        <v>1</v>
      </c>
      <c r="C32" s="234">
        <v>13</v>
      </c>
      <c r="D32" s="234">
        <v>7.7</v>
      </c>
      <c r="E32" s="237">
        <v>160</v>
      </c>
      <c r="F32" s="237">
        <v>325</v>
      </c>
      <c r="G32" s="233">
        <v>49.2</v>
      </c>
      <c r="H32" s="211"/>
      <c r="I32" s="237"/>
      <c r="J32" s="237"/>
      <c r="K32" s="233"/>
      <c r="L32" s="233"/>
      <c r="M32" s="234"/>
      <c r="N32" s="237"/>
      <c r="O32" s="237"/>
      <c r="P32" s="233"/>
      <c r="Q32" s="233"/>
    </row>
    <row r="33" spans="1:17">
      <c r="A33" s="199" t="s">
        <v>67</v>
      </c>
      <c r="B33" s="234">
        <v>2</v>
      </c>
      <c r="C33" s="237">
        <v>509</v>
      </c>
      <c r="D33" s="234">
        <v>0.4</v>
      </c>
      <c r="E33" s="234" t="s">
        <v>176</v>
      </c>
      <c r="F33" s="234" t="s">
        <v>176</v>
      </c>
      <c r="G33" s="234" t="s">
        <v>176</v>
      </c>
      <c r="H33" s="212"/>
      <c r="I33" s="237"/>
      <c r="J33" s="237"/>
      <c r="K33" s="233"/>
      <c r="L33" s="233"/>
      <c r="M33" s="234"/>
      <c r="N33" s="234"/>
      <c r="O33" s="234"/>
      <c r="P33" s="234"/>
      <c r="Q33" s="234"/>
    </row>
    <row r="34" spans="1:17">
      <c r="A34" s="199" t="s">
        <v>68</v>
      </c>
      <c r="B34" s="237">
        <v>169</v>
      </c>
      <c r="C34" s="237">
        <v>97</v>
      </c>
      <c r="D34" s="233">
        <v>174.2</v>
      </c>
      <c r="E34" s="237">
        <v>386</v>
      </c>
      <c r="F34" s="237">
        <v>5723</v>
      </c>
      <c r="G34" s="233">
        <v>6.7</v>
      </c>
      <c r="H34" s="211"/>
      <c r="I34" s="237"/>
      <c r="J34" s="237"/>
      <c r="K34" s="233"/>
      <c r="L34" s="233"/>
      <c r="M34" s="234"/>
      <c r="N34" s="237"/>
      <c r="O34" s="237"/>
      <c r="P34" s="233"/>
      <c r="Q34" s="233"/>
    </row>
    <row r="35" spans="1:17">
      <c r="A35" s="199" t="s">
        <v>69</v>
      </c>
      <c r="B35" s="237">
        <v>3</v>
      </c>
      <c r="C35" s="237">
        <v>436</v>
      </c>
      <c r="D35" s="233">
        <v>0.7</v>
      </c>
      <c r="E35" s="234" t="s">
        <v>176</v>
      </c>
      <c r="F35" s="237">
        <v>16</v>
      </c>
      <c r="G35" s="234" t="s">
        <v>176</v>
      </c>
      <c r="H35" s="212"/>
      <c r="I35" s="237"/>
      <c r="J35" s="237"/>
      <c r="K35" s="233"/>
      <c r="L35" s="233"/>
      <c r="M35" s="234"/>
      <c r="N35" s="237"/>
      <c r="O35" s="234"/>
      <c r="P35" s="234"/>
      <c r="Q35" s="233"/>
    </row>
    <row r="36" spans="1:17">
      <c r="A36" s="199" t="s">
        <v>70</v>
      </c>
      <c r="B36" s="234" t="s">
        <v>176</v>
      </c>
      <c r="C36" s="234">
        <v>308</v>
      </c>
      <c r="D36" s="234" t="s">
        <v>176</v>
      </c>
      <c r="E36" s="237">
        <v>25</v>
      </c>
      <c r="F36" s="237">
        <v>44</v>
      </c>
      <c r="G36" s="233">
        <v>56.8</v>
      </c>
      <c r="H36" s="211"/>
      <c r="I36" s="237"/>
      <c r="J36" s="237"/>
      <c r="K36" s="233"/>
      <c r="L36" s="233"/>
      <c r="M36" s="234"/>
      <c r="N36" s="237"/>
      <c r="O36" s="237"/>
      <c r="P36" s="233"/>
      <c r="Q36" s="233"/>
    </row>
    <row r="37" spans="1:17">
      <c r="A37" s="199" t="s">
        <v>71</v>
      </c>
      <c r="B37" s="237">
        <v>11</v>
      </c>
      <c r="C37" s="237">
        <v>143</v>
      </c>
      <c r="D37" s="233">
        <v>7.7</v>
      </c>
      <c r="E37" s="234">
        <v>3</v>
      </c>
      <c r="F37" s="234">
        <v>3</v>
      </c>
      <c r="G37" s="233">
        <v>100</v>
      </c>
      <c r="H37" s="211"/>
      <c r="I37" s="237"/>
      <c r="J37" s="237"/>
      <c r="K37" s="233"/>
      <c r="L37" s="233"/>
      <c r="M37" s="234"/>
      <c r="N37" s="237"/>
      <c r="O37" s="237"/>
      <c r="P37" s="233"/>
      <c r="Q37" s="233"/>
    </row>
    <row r="38" spans="1:17">
      <c r="A38" s="199" t="s">
        <v>72</v>
      </c>
      <c r="B38" s="234">
        <v>1</v>
      </c>
      <c r="C38" s="237">
        <v>36</v>
      </c>
      <c r="D38" s="234">
        <v>2.8</v>
      </c>
      <c r="E38" s="237">
        <v>1864</v>
      </c>
      <c r="F38" s="237">
        <v>1700</v>
      </c>
      <c r="G38" s="233">
        <v>109.6</v>
      </c>
      <c r="H38" s="211"/>
      <c r="I38" s="237"/>
      <c r="J38" s="237"/>
      <c r="K38" s="233"/>
      <c r="L38" s="233"/>
      <c r="M38" s="234"/>
      <c r="N38" s="237"/>
      <c r="O38" s="237"/>
      <c r="P38" s="233"/>
      <c r="Q38" s="233"/>
    </row>
    <row r="39" spans="1:17">
      <c r="A39" s="199" t="s">
        <v>73</v>
      </c>
      <c r="B39" s="234">
        <v>4</v>
      </c>
      <c r="C39" s="234">
        <v>27</v>
      </c>
      <c r="D39" s="234">
        <v>14.8</v>
      </c>
      <c r="E39" s="237">
        <v>4145</v>
      </c>
      <c r="F39" s="237">
        <v>4480</v>
      </c>
      <c r="G39" s="233">
        <v>92.5</v>
      </c>
      <c r="H39" s="211"/>
      <c r="I39" s="237"/>
      <c r="J39" s="237"/>
      <c r="K39" s="233"/>
      <c r="L39" s="233"/>
      <c r="M39" s="234"/>
      <c r="N39" s="237"/>
      <c r="O39" s="237"/>
      <c r="P39" s="233"/>
      <c r="Q39" s="233"/>
    </row>
    <row r="40" spans="1:17">
      <c r="A40" s="199" t="s">
        <v>74</v>
      </c>
      <c r="B40" s="237">
        <v>3</v>
      </c>
      <c r="C40" s="234">
        <v>8</v>
      </c>
      <c r="D40" s="234">
        <v>37.5</v>
      </c>
      <c r="E40" s="237">
        <v>836</v>
      </c>
      <c r="F40" s="237">
        <v>742</v>
      </c>
      <c r="G40" s="233">
        <v>112.7</v>
      </c>
      <c r="H40" s="211"/>
      <c r="I40" s="237"/>
      <c r="J40" s="237"/>
      <c r="K40" s="233"/>
      <c r="L40" s="233"/>
      <c r="M40" s="234"/>
      <c r="N40" s="237"/>
      <c r="O40" s="237"/>
      <c r="P40" s="233"/>
      <c r="Q40" s="233"/>
    </row>
    <row r="41" spans="1:17">
      <c r="A41" s="199" t="s">
        <v>76</v>
      </c>
      <c r="B41" s="234" t="s">
        <v>176</v>
      </c>
      <c r="C41" s="237">
        <v>130</v>
      </c>
      <c r="D41" s="234" t="s">
        <v>176</v>
      </c>
      <c r="E41" s="234" t="s">
        <v>176</v>
      </c>
      <c r="F41" s="234" t="s">
        <v>176</v>
      </c>
      <c r="G41" s="234" t="s">
        <v>176</v>
      </c>
      <c r="H41" s="212"/>
      <c r="I41" s="237"/>
      <c r="J41" s="237"/>
      <c r="K41" s="233"/>
      <c r="L41" s="233"/>
      <c r="M41" s="234"/>
      <c r="N41" s="234"/>
      <c r="O41" s="234"/>
      <c r="P41" s="234"/>
      <c r="Q41" s="234"/>
    </row>
    <row r="42" spans="1:17">
      <c r="A42" s="199" t="s">
        <v>77</v>
      </c>
      <c r="B42" s="237">
        <v>10</v>
      </c>
      <c r="C42" s="234" t="s">
        <v>176</v>
      </c>
      <c r="D42" s="234" t="s">
        <v>176</v>
      </c>
      <c r="E42" s="234" t="s">
        <v>176</v>
      </c>
      <c r="F42" s="237">
        <v>2</v>
      </c>
      <c r="G42" s="234" t="s">
        <v>176</v>
      </c>
      <c r="H42" s="212"/>
      <c r="I42" s="237"/>
      <c r="J42" s="237"/>
      <c r="K42" s="233"/>
      <c r="L42" s="233"/>
      <c r="M42" s="234"/>
      <c r="N42" s="234"/>
      <c r="O42" s="234"/>
      <c r="P42" s="234"/>
      <c r="Q42" s="234"/>
    </row>
    <row r="43" spans="1:17">
      <c r="A43" s="199" t="s">
        <v>78</v>
      </c>
      <c r="B43" s="234" t="s">
        <v>176</v>
      </c>
      <c r="C43" s="237">
        <v>11</v>
      </c>
      <c r="D43" s="234" t="s">
        <v>176</v>
      </c>
      <c r="E43" s="237">
        <v>7964</v>
      </c>
      <c r="F43" s="237">
        <v>4766</v>
      </c>
      <c r="G43" s="233">
        <v>167.1</v>
      </c>
      <c r="H43" s="211"/>
      <c r="I43" s="237"/>
      <c r="J43" s="237"/>
      <c r="K43" s="233"/>
      <c r="L43" s="233"/>
      <c r="M43" s="234"/>
      <c r="N43" s="237"/>
      <c r="O43" s="237"/>
      <c r="P43" s="233"/>
      <c r="Q43" s="233"/>
    </row>
    <row r="44" spans="1:17">
      <c r="A44" s="202" t="s">
        <v>117</v>
      </c>
      <c r="B44" s="237">
        <v>9</v>
      </c>
      <c r="C44" s="237">
        <v>8</v>
      </c>
      <c r="D44" s="233">
        <v>112.5</v>
      </c>
      <c r="E44" s="234" t="s">
        <v>176</v>
      </c>
      <c r="F44" s="234" t="s">
        <v>176</v>
      </c>
      <c r="G44" s="234" t="s">
        <v>176</v>
      </c>
      <c r="H44" s="211"/>
      <c r="I44" s="237"/>
      <c r="J44" s="237"/>
      <c r="K44" s="233"/>
      <c r="L44" s="233"/>
      <c r="M44" s="234"/>
      <c r="N44" s="237"/>
      <c r="O44" s="237"/>
      <c r="P44" s="233"/>
      <c r="Q44" s="233"/>
    </row>
    <row r="45" spans="1:17">
      <c r="A45" s="201" t="s">
        <v>81</v>
      </c>
      <c r="B45" s="286">
        <v>4</v>
      </c>
      <c r="C45" s="292">
        <v>1</v>
      </c>
      <c r="D45" s="292">
        <v>400</v>
      </c>
      <c r="E45" s="286">
        <v>228</v>
      </c>
      <c r="F45" s="286">
        <v>583</v>
      </c>
      <c r="G45" s="284">
        <v>39.1</v>
      </c>
      <c r="H45" s="212"/>
      <c r="I45" s="237"/>
      <c r="J45" s="237"/>
      <c r="K45" s="233"/>
      <c r="L45" s="233"/>
      <c r="M45" s="234"/>
      <c r="N45" s="234"/>
      <c r="O45" s="234"/>
      <c r="P45" s="234"/>
      <c r="Q45" s="234"/>
    </row>
    <row r="46" spans="1:17">
      <c r="B46" s="45"/>
    </row>
    <row r="47" spans="1:17">
      <c r="A47" s="133"/>
      <c r="B47" s="134"/>
      <c r="C47" s="134"/>
      <c r="D47" s="134"/>
      <c r="F47" s="457" t="s">
        <v>137</v>
      </c>
      <c r="G47" s="457"/>
    </row>
    <row r="48" spans="1:17" ht="18.75" customHeight="1">
      <c r="A48" s="460"/>
      <c r="B48" s="466" t="s">
        <v>47</v>
      </c>
      <c r="C48" s="466"/>
      <c r="D48" s="469"/>
      <c r="E48" s="469" t="s">
        <v>46</v>
      </c>
      <c r="F48" s="470"/>
      <c r="G48" s="470"/>
    </row>
    <row r="49" spans="1:17" ht="16.5" customHeight="1">
      <c r="A49" s="460"/>
      <c r="B49" s="466" t="s">
        <v>106</v>
      </c>
      <c r="C49" s="466"/>
      <c r="D49" s="469"/>
      <c r="E49" s="471" t="s">
        <v>106</v>
      </c>
      <c r="F49" s="472"/>
      <c r="G49" s="472"/>
    </row>
    <row r="50" spans="1:17" ht="33.75">
      <c r="A50" s="460"/>
      <c r="B50" s="260" t="s">
        <v>144</v>
      </c>
      <c r="C50" s="260" t="s">
        <v>112</v>
      </c>
      <c r="D50" s="260" t="s">
        <v>145</v>
      </c>
      <c r="E50" s="260" t="s">
        <v>144</v>
      </c>
      <c r="F50" s="260" t="s">
        <v>112</v>
      </c>
      <c r="G50" s="262" t="s">
        <v>145</v>
      </c>
    </row>
    <row r="51" spans="1:17">
      <c r="A51" s="228" t="s">
        <v>64</v>
      </c>
      <c r="B51" s="237">
        <v>2241</v>
      </c>
      <c r="C51" s="237">
        <v>7185</v>
      </c>
      <c r="D51" s="233">
        <v>31.2</v>
      </c>
      <c r="E51" s="237">
        <v>125</v>
      </c>
      <c r="F51" s="237">
        <v>187</v>
      </c>
      <c r="G51" s="233">
        <v>66.8</v>
      </c>
      <c r="H51" s="211"/>
      <c r="O51" s="237"/>
      <c r="P51" s="233"/>
      <c r="Q51" s="233"/>
    </row>
    <row r="52" spans="1:17">
      <c r="A52" s="199" t="s">
        <v>65</v>
      </c>
      <c r="B52" s="237">
        <v>68</v>
      </c>
      <c r="C52" s="237">
        <v>60</v>
      </c>
      <c r="D52" s="233">
        <v>113.3</v>
      </c>
      <c r="E52" s="234" t="s">
        <v>176</v>
      </c>
      <c r="F52" s="234" t="s">
        <v>176</v>
      </c>
      <c r="G52" s="234" t="s">
        <v>176</v>
      </c>
      <c r="H52" s="212"/>
      <c r="O52" s="234"/>
      <c r="P52" s="234"/>
      <c r="Q52" s="234"/>
    </row>
    <row r="53" spans="1:17">
      <c r="A53" s="199" t="s">
        <v>66</v>
      </c>
      <c r="B53" s="237">
        <v>562</v>
      </c>
      <c r="C53" s="237">
        <v>1059</v>
      </c>
      <c r="D53" s="233">
        <v>53.1</v>
      </c>
      <c r="E53" s="234" t="s">
        <v>176</v>
      </c>
      <c r="F53" s="234" t="s">
        <v>176</v>
      </c>
      <c r="G53" s="234" t="s">
        <v>176</v>
      </c>
      <c r="H53" s="212"/>
      <c r="O53" s="234"/>
      <c r="P53" s="234"/>
      <c r="Q53" s="234"/>
    </row>
    <row r="54" spans="1:17">
      <c r="A54" s="199" t="s">
        <v>67</v>
      </c>
      <c r="B54" s="237">
        <v>226</v>
      </c>
      <c r="C54" s="237">
        <v>1857</v>
      </c>
      <c r="D54" s="233">
        <v>12.2</v>
      </c>
      <c r="E54" s="234" t="s">
        <v>176</v>
      </c>
      <c r="F54" s="237">
        <v>5</v>
      </c>
      <c r="G54" s="234" t="s">
        <v>176</v>
      </c>
      <c r="H54" s="212"/>
      <c r="O54" s="234"/>
      <c r="P54" s="234"/>
      <c r="Q54" s="233"/>
    </row>
    <row r="55" spans="1:17">
      <c r="A55" s="199" t="s">
        <v>68</v>
      </c>
      <c r="B55" s="237">
        <v>198</v>
      </c>
      <c r="C55" s="237">
        <v>255</v>
      </c>
      <c r="D55" s="233">
        <v>77.599999999999994</v>
      </c>
      <c r="E55" s="237">
        <v>66</v>
      </c>
      <c r="F55" s="237">
        <v>12</v>
      </c>
      <c r="G55" s="233">
        <v>550</v>
      </c>
      <c r="H55" s="211"/>
      <c r="O55" s="237"/>
      <c r="P55" s="233"/>
      <c r="Q55" s="233"/>
    </row>
    <row r="56" spans="1:17">
      <c r="A56" s="199" t="s">
        <v>69</v>
      </c>
      <c r="B56" s="237">
        <v>18</v>
      </c>
      <c r="C56" s="237">
        <v>32</v>
      </c>
      <c r="D56" s="233">
        <v>56.3</v>
      </c>
      <c r="E56" s="237">
        <v>31</v>
      </c>
      <c r="F56" s="237">
        <v>27</v>
      </c>
      <c r="G56" s="233">
        <v>114.8</v>
      </c>
      <c r="H56" s="211"/>
      <c r="O56" s="237"/>
      <c r="P56" s="233"/>
      <c r="Q56" s="233"/>
    </row>
    <row r="57" spans="1:17">
      <c r="A57" s="199" t="s">
        <v>70</v>
      </c>
      <c r="B57" s="237">
        <v>57</v>
      </c>
      <c r="C57" s="237">
        <v>156</v>
      </c>
      <c r="D57" s="233">
        <v>36.5</v>
      </c>
      <c r="E57" s="234" t="s">
        <v>176</v>
      </c>
      <c r="F57" s="234" t="s">
        <v>176</v>
      </c>
      <c r="G57" s="234" t="s">
        <v>176</v>
      </c>
      <c r="H57" s="212"/>
      <c r="O57" s="234"/>
      <c r="P57" s="234"/>
      <c r="Q57" s="234"/>
    </row>
    <row r="58" spans="1:17">
      <c r="A58" s="236" t="s">
        <v>71</v>
      </c>
      <c r="B58" s="237">
        <v>12</v>
      </c>
      <c r="C58" s="237">
        <v>16</v>
      </c>
      <c r="D58" s="233">
        <v>75</v>
      </c>
      <c r="E58" s="234" t="s">
        <v>176</v>
      </c>
      <c r="F58" s="234" t="s">
        <v>176</v>
      </c>
      <c r="G58" s="234" t="s">
        <v>176</v>
      </c>
      <c r="H58" s="212"/>
      <c r="I58" s="237"/>
      <c r="J58" s="237"/>
      <c r="K58" s="233"/>
      <c r="L58" s="234"/>
      <c r="M58" s="234"/>
      <c r="N58" s="234"/>
      <c r="O58" s="234"/>
      <c r="P58" s="234"/>
      <c r="Q58" s="234"/>
    </row>
    <row r="59" spans="1:17">
      <c r="A59" s="199" t="s">
        <v>72</v>
      </c>
      <c r="B59" s="237">
        <v>221</v>
      </c>
      <c r="C59" s="237">
        <v>158</v>
      </c>
      <c r="D59" s="233">
        <v>139.9</v>
      </c>
      <c r="E59" s="237">
        <v>6</v>
      </c>
      <c r="F59" s="234">
        <v>1</v>
      </c>
      <c r="G59" s="234">
        <v>600</v>
      </c>
      <c r="H59" s="212"/>
      <c r="O59" s="237"/>
      <c r="P59" s="233"/>
      <c r="Q59" s="233"/>
    </row>
    <row r="60" spans="1:17" ht="13.5" customHeight="1">
      <c r="A60" s="199" t="s">
        <v>73</v>
      </c>
      <c r="B60" s="237">
        <v>210</v>
      </c>
      <c r="C60" s="237">
        <v>663</v>
      </c>
      <c r="D60" s="233">
        <v>31.7</v>
      </c>
      <c r="E60" s="234" t="s">
        <v>176</v>
      </c>
      <c r="F60" s="234" t="s">
        <v>176</v>
      </c>
      <c r="G60" s="234" t="s">
        <v>176</v>
      </c>
      <c r="H60" s="212"/>
      <c r="O60" s="237"/>
      <c r="P60" s="233"/>
      <c r="Q60" s="233"/>
    </row>
    <row r="61" spans="1:17">
      <c r="A61" s="199" t="s">
        <v>74</v>
      </c>
      <c r="B61" s="237">
        <v>208</v>
      </c>
      <c r="C61" s="237">
        <v>1513</v>
      </c>
      <c r="D61" s="233">
        <v>13.7</v>
      </c>
      <c r="E61" s="234" t="s">
        <v>176</v>
      </c>
      <c r="F61" s="234">
        <v>2</v>
      </c>
      <c r="G61" s="234" t="s">
        <v>176</v>
      </c>
      <c r="H61" s="212"/>
      <c r="O61" s="234"/>
      <c r="P61" s="234"/>
      <c r="Q61" s="234"/>
    </row>
    <row r="62" spans="1:17">
      <c r="A62" s="199" t="s">
        <v>75</v>
      </c>
      <c r="B62" s="237">
        <v>9</v>
      </c>
      <c r="C62" s="237">
        <v>3</v>
      </c>
      <c r="D62" s="233">
        <v>300</v>
      </c>
      <c r="E62" s="234">
        <v>1</v>
      </c>
      <c r="F62" s="234" t="s">
        <v>176</v>
      </c>
      <c r="G62" s="234" t="s">
        <v>176</v>
      </c>
      <c r="H62" s="212"/>
      <c r="O62" s="237"/>
      <c r="P62" s="233"/>
      <c r="Q62" s="233"/>
    </row>
    <row r="63" spans="1:17">
      <c r="A63" s="199" t="s">
        <v>76</v>
      </c>
      <c r="B63" s="237">
        <v>9</v>
      </c>
      <c r="C63" s="237">
        <v>191</v>
      </c>
      <c r="D63" s="233">
        <v>4.7</v>
      </c>
      <c r="E63" s="237">
        <v>10</v>
      </c>
      <c r="F63" s="237">
        <v>122</v>
      </c>
      <c r="G63" s="233">
        <v>8.1999999999999993</v>
      </c>
      <c r="H63" s="211"/>
      <c r="O63" s="237"/>
      <c r="P63" s="234"/>
      <c r="Q63" s="234"/>
    </row>
    <row r="64" spans="1:17">
      <c r="A64" s="199" t="s">
        <v>77</v>
      </c>
      <c r="B64" s="237">
        <v>111</v>
      </c>
      <c r="C64" s="237">
        <v>125</v>
      </c>
      <c r="D64" s="233">
        <v>88.8</v>
      </c>
      <c r="E64" s="234" t="s">
        <v>176</v>
      </c>
      <c r="F64" s="234" t="s">
        <v>176</v>
      </c>
      <c r="G64" s="234" t="s">
        <v>176</v>
      </c>
      <c r="H64" s="211"/>
      <c r="O64" s="237"/>
      <c r="P64" s="233"/>
      <c r="Q64" s="233"/>
    </row>
    <row r="65" spans="1:17">
      <c r="A65" s="199" t="s">
        <v>78</v>
      </c>
      <c r="B65" s="237">
        <v>123</v>
      </c>
      <c r="C65" s="237">
        <v>338</v>
      </c>
      <c r="D65" s="233">
        <v>36.4</v>
      </c>
      <c r="E65" s="234" t="s">
        <v>176</v>
      </c>
      <c r="F65" s="234" t="s">
        <v>176</v>
      </c>
      <c r="G65" s="234" t="s">
        <v>176</v>
      </c>
      <c r="H65" s="212"/>
      <c r="O65" s="234"/>
      <c r="P65" s="234"/>
      <c r="Q65" s="234"/>
    </row>
    <row r="66" spans="1:17">
      <c r="A66" s="199" t="s">
        <v>117</v>
      </c>
      <c r="B66" s="237">
        <v>7</v>
      </c>
      <c r="C66" s="237">
        <v>26</v>
      </c>
      <c r="D66" s="233">
        <v>26.9</v>
      </c>
      <c r="E66" s="237">
        <v>11</v>
      </c>
      <c r="F66" s="237">
        <v>17</v>
      </c>
      <c r="G66" s="233">
        <v>64.7</v>
      </c>
      <c r="H66" s="212"/>
      <c r="O66" s="234"/>
      <c r="P66" s="234"/>
      <c r="Q66" s="234"/>
    </row>
    <row r="67" spans="1:17">
      <c r="A67" s="202" t="s">
        <v>80</v>
      </c>
      <c r="B67" s="237">
        <v>148</v>
      </c>
      <c r="C67" s="237">
        <v>636</v>
      </c>
      <c r="D67" s="233">
        <v>23.3</v>
      </c>
      <c r="E67" s="234" t="s">
        <v>176</v>
      </c>
      <c r="F67" s="234">
        <v>1</v>
      </c>
      <c r="G67" s="234" t="s">
        <v>176</v>
      </c>
      <c r="H67" s="211"/>
      <c r="O67" s="237"/>
      <c r="P67" s="233"/>
      <c r="Q67" s="233"/>
    </row>
    <row r="68" spans="1:17">
      <c r="A68" s="202" t="s">
        <v>81</v>
      </c>
      <c r="B68" s="291">
        <v>54</v>
      </c>
      <c r="C68" s="291">
        <v>96</v>
      </c>
      <c r="D68" s="338">
        <v>56.3</v>
      </c>
      <c r="E68" s="294" t="s">
        <v>176</v>
      </c>
      <c r="F68" s="294" t="s">
        <v>176</v>
      </c>
      <c r="G68" s="294" t="s">
        <v>176</v>
      </c>
      <c r="H68" s="212"/>
      <c r="O68" s="234"/>
      <c r="P68" s="234"/>
      <c r="Q68" s="233"/>
    </row>
    <row r="69" spans="1:17">
      <c r="A69" s="201" t="s">
        <v>82</v>
      </c>
      <c r="B69" s="286" t="s">
        <v>176</v>
      </c>
      <c r="C69" s="292">
        <v>1</v>
      </c>
      <c r="D69" s="292" t="s">
        <v>176</v>
      </c>
      <c r="E69" s="286" t="s">
        <v>176</v>
      </c>
      <c r="F69" s="286" t="s">
        <v>176</v>
      </c>
      <c r="G69" s="339" t="s">
        <v>176</v>
      </c>
    </row>
    <row r="71" spans="1:17" s="219" customFormat="1" ht="12" customHeight="1">
      <c r="A71" s="296" t="s">
        <v>191</v>
      </c>
      <c r="B71" s="297"/>
      <c r="C71" s="297"/>
      <c r="D71" s="298"/>
      <c r="E71" s="297"/>
      <c r="F71" s="297"/>
      <c r="G71" s="297"/>
      <c r="I71" s="344"/>
    </row>
    <row r="72" spans="1:17" s="131" customFormat="1" ht="11.25">
      <c r="A72" s="163" t="s">
        <v>192</v>
      </c>
      <c r="B72" s="47"/>
      <c r="C72" s="47"/>
      <c r="D72" s="47"/>
      <c r="E72" s="47"/>
      <c r="F72" s="47"/>
      <c r="G72" s="47"/>
      <c r="H72" s="230"/>
      <c r="I72" s="215"/>
      <c r="J72" s="215"/>
      <c r="K72" s="343"/>
    </row>
    <row r="73" spans="1:17" s="131" customFormat="1" ht="14.25">
      <c r="A73" s="158" t="s">
        <v>114</v>
      </c>
      <c r="B73" s="159"/>
      <c r="C73" s="160" t="s">
        <v>118</v>
      </c>
      <c r="D73" s="213"/>
      <c r="E73" s="145" t="s">
        <v>189</v>
      </c>
      <c r="G73" s="159"/>
      <c r="H73" s="216" t="s">
        <v>138</v>
      </c>
      <c r="I73" s="219"/>
      <c r="K73" s="343"/>
    </row>
    <row r="74" spans="1:17" s="131" customFormat="1" ht="14.25" customHeight="1">
      <c r="A74" s="468" t="s">
        <v>126</v>
      </c>
      <c r="B74" s="468"/>
      <c r="C74" s="161" t="s">
        <v>116</v>
      </c>
      <c r="D74" s="213"/>
      <c r="E74" s="22" t="s">
        <v>115</v>
      </c>
      <c r="G74" s="145"/>
      <c r="H74" s="217" t="s">
        <v>139</v>
      </c>
      <c r="I74" s="219"/>
      <c r="K74" s="343"/>
    </row>
    <row r="75" spans="1:17" s="131" customFormat="1" ht="14.25">
      <c r="A75" s="467" t="s">
        <v>125</v>
      </c>
      <c r="B75" s="467"/>
      <c r="C75" s="47" t="s">
        <v>119</v>
      </c>
      <c r="D75" s="214"/>
      <c r="E75" s="162" t="s">
        <v>190</v>
      </c>
      <c r="F75" s="215"/>
      <c r="G75" s="144"/>
      <c r="H75" s="218" t="s">
        <v>140</v>
      </c>
      <c r="I75" s="220"/>
      <c r="J75" s="215"/>
      <c r="K75" s="343"/>
    </row>
    <row r="76" spans="1:17" s="229" customFormat="1" ht="14.25">
      <c r="B76" s="231"/>
      <c r="C76" s="231"/>
      <c r="D76" s="231"/>
      <c r="E76" s="231"/>
      <c r="F76" s="231"/>
      <c r="G76" s="231"/>
      <c r="H76" s="231"/>
      <c r="I76" s="231"/>
      <c r="J76" s="231"/>
    </row>
  </sheetData>
  <mergeCells count="20">
    <mergeCell ref="A1:G1"/>
    <mergeCell ref="A3:A5"/>
    <mergeCell ref="B4:D4"/>
    <mergeCell ref="B3:D3"/>
    <mergeCell ref="E3:G3"/>
    <mergeCell ref="E4:G4"/>
    <mergeCell ref="A75:B75"/>
    <mergeCell ref="A74:B74"/>
    <mergeCell ref="F27:G27"/>
    <mergeCell ref="F47:G47"/>
    <mergeCell ref="A28:A30"/>
    <mergeCell ref="B29:D29"/>
    <mergeCell ref="B28:D28"/>
    <mergeCell ref="E28:G28"/>
    <mergeCell ref="E29:G29"/>
    <mergeCell ref="B48:D48"/>
    <mergeCell ref="E48:G48"/>
    <mergeCell ref="E49:G49"/>
    <mergeCell ref="A48:A50"/>
    <mergeCell ref="B49:D49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/>
  <cols>
    <col min="1" max="1" width="4.42578125" style="36" customWidth="1"/>
    <col min="2" max="2" width="53.42578125" style="36" customWidth="1"/>
    <col min="3" max="4" width="9.140625" style="36"/>
    <col min="5" max="5" width="12.7109375" style="36" customWidth="1"/>
    <col min="6" max="254" width="9.140625" style="36"/>
    <col min="255" max="255" width="4.42578125" style="36" customWidth="1"/>
    <col min="256" max="256" width="53.42578125" style="36" customWidth="1"/>
    <col min="257" max="510" width="9.140625" style="36"/>
    <col min="511" max="511" width="4.42578125" style="36" customWidth="1"/>
    <col min="512" max="512" width="53.42578125" style="36" customWidth="1"/>
    <col min="513" max="766" width="9.140625" style="36"/>
    <col min="767" max="767" width="4.42578125" style="36" customWidth="1"/>
    <col min="768" max="768" width="53.42578125" style="36" customWidth="1"/>
    <col min="769" max="1022" width="9.140625" style="36"/>
    <col min="1023" max="1023" width="4.42578125" style="36" customWidth="1"/>
    <col min="1024" max="1024" width="53.42578125" style="36" customWidth="1"/>
    <col min="1025" max="1278" width="9.140625" style="36"/>
    <col min="1279" max="1279" width="4.42578125" style="36" customWidth="1"/>
    <col min="1280" max="1280" width="53.42578125" style="36" customWidth="1"/>
    <col min="1281" max="1534" width="9.140625" style="36"/>
    <col min="1535" max="1535" width="4.42578125" style="36" customWidth="1"/>
    <col min="1536" max="1536" width="53.42578125" style="36" customWidth="1"/>
    <col min="1537" max="1790" width="9.140625" style="36"/>
    <col min="1791" max="1791" width="4.42578125" style="36" customWidth="1"/>
    <col min="1792" max="1792" width="53.42578125" style="36" customWidth="1"/>
    <col min="1793" max="2046" width="9.140625" style="36"/>
    <col min="2047" max="2047" width="4.42578125" style="36" customWidth="1"/>
    <col min="2048" max="2048" width="53.42578125" style="36" customWidth="1"/>
    <col min="2049" max="2302" width="9.140625" style="36"/>
    <col min="2303" max="2303" width="4.42578125" style="36" customWidth="1"/>
    <col min="2304" max="2304" width="53.42578125" style="36" customWidth="1"/>
    <col min="2305" max="2558" width="9.140625" style="36"/>
    <col min="2559" max="2559" width="4.42578125" style="36" customWidth="1"/>
    <col min="2560" max="2560" width="53.42578125" style="36" customWidth="1"/>
    <col min="2561" max="2814" width="9.140625" style="36"/>
    <col min="2815" max="2815" width="4.42578125" style="36" customWidth="1"/>
    <col min="2816" max="2816" width="53.42578125" style="36" customWidth="1"/>
    <col min="2817" max="3070" width="9.140625" style="36"/>
    <col min="3071" max="3071" width="4.42578125" style="36" customWidth="1"/>
    <col min="3072" max="3072" width="53.42578125" style="36" customWidth="1"/>
    <col min="3073" max="3326" width="9.140625" style="36"/>
    <col min="3327" max="3327" width="4.42578125" style="36" customWidth="1"/>
    <col min="3328" max="3328" width="53.42578125" style="36" customWidth="1"/>
    <col min="3329" max="3582" width="9.140625" style="36"/>
    <col min="3583" max="3583" width="4.42578125" style="36" customWidth="1"/>
    <col min="3584" max="3584" width="53.42578125" style="36" customWidth="1"/>
    <col min="3585" max="3838" width="9.140625" style="36"/>
    <col min="3839" max="3839" width="4.42578125" style="36" customWidth="1"/>
    <col min="3840" max="3840" width="53.42578125" style="36" customWidth="1"/>
    <col min="3841" max="4094" width="9.140625" style="36"/>
    <col min="4095" max="4095" width="4.42578125" style="36" customWidth="1"/>
    <col min="4096" max="4096" width="53.42578125" style="36" customWidth="1"/>
    <col min="4097" max="4350" width="9.140625" style="36"/>
    <col min="4351" max="4351" width="4.42578125" style="36" customWidth="1"/>
    <col min="4352" max="4352" width="53.42578125" style="36" customWidth="1"/>
    <col min="4353" max="4606" width="9.140625" style="36"/>
    <col min="4607" max="4607" width="4.42578125" style="36" customWidth="1"/>
    <col min="4608" max="4608" width="53.42578125" style="36" customWidth="1"/>
    <col min="4609" max="4862" width="9.140625" style="36"/>
    <col min="4863" max="4863" width="4.42578125" style="36" customWidth="1"/>
    <col min="4864" max="4864" width="53.42578125" style="36" customWidth="1"/>
    <col min="4865" max="5118" width="9.140625" style="36"/>
    <col min="5119" max="5119" width="4.42578125" style="36" customWidth="1"/>
    <col min="5120" max="5120" width="53.42578125" style="36" customWidth="1"/>
    <col min="5121" max="5374" width="9.140625" style="36"/>
    <col min="5375" max="5375" width="4.42578125" style="36" customWidth="1"/>
    <col min="5376" max="5376" width="53.42578125" style="36" customWidth="1"/>
    <col min="5377" max="5630" width="9.140625" style="36"/>
    <col min="5631" max="5631" width="4.42578125" style="36" customWidth="1"/>
    <col min="5632" max="5632" width="53.42578125" style="36" customWidth="1"/>
    <col min="5633" max="5886" width="9.140625" style="36"/>
    <col min="5887" max="5887" width="4.42578125" style="36" customWidth="1"/>
    <col min="5888" max="5888" width="53.42578125" style="36" customWidth="1"/>
    <col min="5889" max="6142" width="9.140625" style="36"/>
    <col min="6143" max="6143" width="4.42578125" style="36" customWidth="1"/>
    <col min="6144" max="6144" width="53.42578125" style="36" customWidth="1"/>
    <col min="6145" max="6398" width="9.140625" style="36"/>
    <col min="6399" max="6399" width="4.42578125" style="36" customWidth="1"/>
    <col min="6400" max="6400" width="53.42578125" style="36" customWidth="1"/>
    <col min="6401" max="6654" width="9.140625" style="36"/>
    <col min="6655" max="6655" width="4.42578125" style="36" customWidth="1"/>
    <col min="6656" max="6656" width="53.42578125" style="36" customWidth="1"/>
    <col min="6657" max="6910" width="9.140625" style="36"/>
    <col min="6911" max="6911" width="4.42578125" style="36" customWidth="1"/>
    <col min="6912" max="6912" width="53.42578125" style="36" customWidth="1"/>
    <col min="6913" max="7166" width="9.140625" style="36"/>
    <col min="7167" max="7167" width="4.42578125" style="36" customWidth="1"/>
    <col min="7168" max="7168" width="53.42578125" style="36" customWidth="1"/>
    <col min="7169" max="7422" width="9.140625" style="36"/>
    <col min="7423" max="7423" width="4.42578125" style="36" customWidth="1"/>
    <col min="7424" max="7424" width="53.42578125" style="36" customWidth="1"/>
    <col min="7425" max="7678" width="9.140625" style="36"/>
    <col min="7679" max="7679" width="4.42578125" style="36" customWidth="1"/>
    <col min="7680" max="7680" width="53.42578125" style="36" customWidth="1"/>
    <col min="7681" max="7934" width="9.140625" style="36"/>
    <col min="7935" max="7935" width="4.42578125" style="36" customWidth="1"/>
    <col min="7936" max="7936" width="53.42578125" style="36" customWidth="1"/>
    <col min="7937" max="8190" width="9.140625" style="36"/>
    <col min="8191" max="8191" width="4.42578125" style="36" customWidth="1"/>
    <col min="8192" max="8192" width="53.42578125" style="36" customWidth="1"/>
    <col min="8193" max="8446" width="9.140625" style="36"/>
    <col min="8447" max="8447" width="4.42578125" style="36" customWidth="1"/>
    <col min="8448" max="8448" width="53.42578125" style="36" customWidth="1"/>
    <col min="8449" max="8702" width="9.140625" style="36"/>
    <col min="8703" max="8703" width="4.42578125" style="36" customWidth="1"/>
    <col min="8704" max="8704" width="53.42578125" style="36" customWidth="1"/>
    <col min="8705" max="8958" width="9.140625" style="36"/>
    <col min="8959" max="8959" width="4.42578125" style="36" customWidth="1"/>
    <col min="8960" max="8960" width="53.42578125" style="36" customWidth="1"/>
    <col min="8961" max="9214" width="9.140625" style="36"/>
    <col min="9215" max="9215" width="4.42578125" style="36" customWidth="1"/>
    <col min="9216" max="9216" width="53.42578125" style="36" customWidth="1"/>
    <col min="9217" max="9470" width="9.140625" style="36"/>
    <col min="9471" max="9471" width="4.42578125" style="36" customWidth="1"/>
    <col min="9472" max="9472" width="53.42578125" style="36" customWidth="1"/>
    <col min="9473" max="9726" width="9.140625" style="36"/>
    <col min="9727" max="9727" width="4.42578125" style="36" customWidth="1"/>
    <col min="9728" max="9728" width="53.42578125" style="36" customWidth="1"/>
    <col min="9729" max="9982" width="9.140625" style="36"/>
    <col min="9983" max="9983" width="4.42578125" style="36" customWidth="1"/>
    <col min="9984" max="9984" width="53.42578125" style="36" customWidth="1"/>
    <col min="9985" max="10238" width="9.140625" style="36"/>
    <col min="10239" max="10239" width="4.42578125" style="36" customWidth="1"/>
    <col min="10240" max="10240" width="53.42578125" style="36" customWidth="1"/>
    <col min="10241" max="10494" width="9.140625" style="36"/>
    <col min="10495" max="10495" width="4.42578125" style="36" customWidth="1"/>
    <col min="10496" max="10496" width="53.42578125" style="36" customWidth="1"/>
    <col min="10497" max="10750" width="9.140625" style="36"/>
    <col min="10751" max="10751" width="4.42578125" style="36" customWidth="1"/>
    <col min="10752" max="10752" width="53.42578125" style="36" customWidth="1"/>
    <col min="10753" max="11006" width="9.140625" style="36"/>
    <col min="11007" max="11007" width="4.42578125" style="36" customWidth="1"/>
    <col min="11008" max="11008" width="53.42578125" style="36" customWidth="1"/>
    <col min="11009" max="11262" width="9.140625" style="36"/>
    <col min="11263" max="11263" width="4.42578125" style="36" customWidth="1"/>
    <col min="11264" max="11264" width="53.42578125" style="36" customWidth="1"/>
    <col min="11265" max="11518" width="9.140625" style="36"/>
    <col min="11519" max="11519" width="4.42578125" style="36" customWidth="1"/>
    <col min="11520" max="11520" width="53.42578125" style="36" customWidth="1"/>
    <col min="11521" max="11774" width="9.140625" style="36"/>
    <col min="11775" max="11775" width="4.42578125" style="36" customWidth="1"/>
    <col min="11776" max="11776" width="53.42578125" style="36" customWidth="1"/>
    <col min="11777" max="12030" width="9.140625" style="36"/>
    <col min="12031" max="12031" width="4.42578125" style="36" customWidth="1"/>
    <col min="12032" max="12032" width="53.42578125" style="36" customWidth="1"/>
    <col min="12033" max="12286" width="9.140625" style="36"/>
    <col min="12287" max="12287" width="4.42578125" style="36" customWidth="1"/>
    <col min="12288" max="12288" width="53.42578125" style="36" customWidth="1"/>
    <col min="12289" max="12542" width="9.140625" style="36"/>
    <col min="12543" max="12543" width="4.42578125" style="36" customWidth="1"/>
    <col min="12544" max="12544" width="53.42578125" style="36" customWidth="1"/>
    <col min="12545" max="12798" width="9.140625" style="36"/>
    <col min="12799" max="12799" width="4.42578125" style="36" customWidth="1"/>
    <col min="12800" max="12800" width="53.42578125" style="36" customWidth="1"/>
    <col min="12801" max="13054" width="9.140625" style="36"/>
    <col min="13055" max="13055" width="4.42578125" style="36" customWidth="1"/>
    <col min="13056" max="13056" width="53.42578125" style="36" customWidth="1"/>
    <col min="13057" max="13310" width="9.140625" style="36"/>
    <col min="13311" max="13311" width="4.42578125" style="36" customWidth="1"/>
    <col min="13312" max="13312" width="53.42578125" style="36" customWidth="1"/>
    <col min="13313" max="13566" width="9.140625" style="36"/>
    <col min="13567" max="13567" width="4.42578125" style="36" customWidth="1"/>
    <col min="13568" max="13568" width="53.42578125" style="36" customWidth="1"/>
    <col min="13569" max="13822" width="9.140625" style="36"/>
    <col min="13823" max="13823" width="4.42578125" style="36" customWidth="1"/>
    <col min="13824" max="13824" width="53.42578125" style="36" customWidth="1"/>
    <col min="13825" max="14078" width="9.140625" style="36"/>
    <col min="14079" max="14079" width="4.42578125" style="36" customWidth="1"/>
    <col min="14080" max="14080" width="53.42578125" style="36" customWidth="1"/>
    <col min="14081" max="14334" width="9.140625" style="36"/>
    <col min="14335" max="14335" width="4.42578125" style="36" customWidth="1"/>
    <col min="14336" max="14336" width="53.42578125" style="36" customWidth="1"/>
    <col min="14337" max="14590" width="9.140625" style="36"/>
    <col min="14591" max="14591" width="4.42578125" style="36" customWidth="1"/>
    <col min="14592" max="14592" width="53.42578125" style="36" customWidth="1"/>
    <col min="14593" max="14846" width="9.140625" style="36"/>
    <col min="14847" max="14847" width="4.42578125" style="36" customWidth="1"/>
    <col min="14848" max="14848" width="53.42578125" style="36" customWidth="1"/>
    <col min="14849" max="15102" width="9.140625" style="36"/>
    <col min="15103" max="15103" width="4.42578125" style="36" customWidth="1"/>
    <col min="15104" max="15104" width="53.42578125" style="36" customWidth="1"/>
    <col min="15105" max="15358" width="9.140625" style="36"/>
    <col min="15359" max="15359" width="4.42578125" style="36" customWidth="1"/>
    <col min="15360" max="15360" width="53.42578125" style="36" customWidth="1"/>
    <col min="15361" max="15614" width="9.140625" style="36"/>
    <col min="15615" max="15615" width="4.42578125" style="36" customWidth="1"/>
    <col min="15616" max="15616" width="53.42578125" style="36" customWidth="1"/>
    <col min="15617" max="15870" width="9.140625" style="36"/>
    <col min="15871" max="15871" width="4.42578125" style="36" customWidth="1"/>
    <col min="15872" max="15872" width="53.42578125" style="36" customWidth="1"/>
    <col min="15873" max="16126" width="9.140625" style="36"/>
    <col min="16127" max="16127" width="4.42578125" style="36" customWidth="1"/>
    <col min="16128" max="16128" width="53.42578125" style="36" customWidth="1"/>
    <col min="16129" max="16384" width="9.140625" style="36"/>
  </cols>
  <sheetData>
    <row r="6" spans="2:2">
      <c r="B6" s="37"/>
    </row>
    <row r="7" spans="2:2">
      <c r="B7" s="37"/>
    </row>
    <row r="9" spans="2:2">
      <c r="B9" s="38" t="s">
        <v>2</v>
      </c>
    </row>
    <row r="10" spans="2:2">
      <c r="B10" s="38" t="s">
        <v>3</v>
      </c>
    </row>
    <row r="11" spans="2:2">
      <c r="B11" s="38" t="s">
        <v>4</v>
      </c>
    </row>
    <row r="12" spans="2:2">
      <c r="B12" s="38" t="s">
        <v>5</v>
      </c>
    </row>
    <row r="13" spans="2:2">
      <c r="B13" s="38" t="s">
        <v>6</v>
      </c>
    </row>
    <row r="14" spans="2:2" ht="40.5" customHeight="1">
      <c r="B14" s="39" t="s">
        <v>7</v>
      </c>
    </row>
    <row r="21" spans="2:5">
      <c r="B21" s="374" t="s">
        <v>124</v>
      </c>
      <c r="C21" s="374"/>
      <c r="D21" s="374"/>
      <c r="E21" s="374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/>
  </sheetViews>
  <sheetFormatPr defaultRowHeight="12.75"/>
  <cols>
    <col min="1" max="1" width="8.7109375" style="40" customWidth="1"/>
    <col min="2" max="2" width="112.28515625" style="45" customWidth="1"/>
    <col min="3" max="3" width="9.140625" style="179"/>
    <col min="4" max="256" width="9.140625" style="36"/>
    <col min="257" max="257" width="8.7109375" style="36" customWidth="1"/>
    <col min="258" max="258" width="112.28515625" style="36" customWidth="1"/>
    <col min="259" max="512" width="9.140625" style="36"/>
    <col min="513" max="513" width="8.7109375" style="36" customWidth="1"/>
    <col min="514" max="514" width="112.28515625" style="36" customWidth="1"/>
    <col min="515" max="768" width="9.140625" style="36"/>
    <col min="769" max="769" width="8.7109375" style="36" customWidth="1"/>
    <col min="770" max="770" width="112.28515625" style="36" customWidth="1"/>
    <col min="771" max="1024" width="9.140625" style="36"/>
    <col min="1025" max="1025" width="8.7109375" style="36" customWidth="1"/>
    <col min="1026" max="1026" width="112.28515625" style="36" customWidth="1"/>
    <col min="1027" max="1280" width="9.140625" style="36"/>
    <col min="1281" max="1281" width="8.7109375" style="36" customWidth="1"/>
    <col min="1282" max="1282" width="112.28515625" style="36" customWidth="1"/>
    <col min="1283" max="1536" width="9.140625" style="36"/>
    <col min="1537" max="1537" width="8.7109375" style="36" customWidth="1"/>
    <col min="1538" max="1538" width="112.28515625" style="36" customWidth="1"/>
    <col min="1539" max="1792" width="9.140625" style="36"/>
    <col min="1793" max="1793" width="8.7109375" style="36" customWidth="1"/>
    <col min="1794" max="1794" width="112.28515625" style="36" customWidth="1"/>
    <col min="1795" max="2048" width="9.140625" style="36"/>
    <col min="2049" max="2049" width="8.7109375" style="36" customWidth="1"/>
    <col min="2050" max="2050" width="112.28515625" style="36" customWidth="1"/>
    <col min="2051" max="2304" width="9.140625" style="36"/>
    <col min="2305" max="2305" width="8.7109375" style="36" customWidth="1"/>
    <col min="2306" max="2306" width="112.28515625" style="36" customWidth="1"/>
    <col min="2307" max="2560" width="9.140625" style="36"/>
    <col min="2561" max="2561" width="8.7109375" style="36" customWidth="1"/>
    <col min="2562" max="2562" width="112.28515625" style="36" customWidth="1"/>
    <col min="2563" max="2816" width="9.140625" style="36"/>
    <col min="2817" max="2817" width="8.7109375" style="36" customWidth="1"/>
    <col min="2818" max="2818" width="112.28515625" style="36" customWidth="1"/>
    <col min="2819" max="3072" width="9.140625" style="36"/>
    <col min="3073" max="3073" width="8.7109375" style="36" customWidth="1"/>
    <col min="3074" max="3074" width="112.28515625" style="36" customWidth="1"/>
    <col min="3075" max="3328" width="9.140625" style="36"/>
    <col min="3329" max="3329" width="8.7109375" style="36" customWidth="1"/>
    <col min="3330" max="3330" width="112.28515625" style="36" customWidth="1"/>
    <col min="3331" max="3584" width="9.140625" style="36"/>
    <col min="3585" max="3585" width="8.7109375" style="36" customWidth="1"/>
    <col min="3586" max="3586" width="112.28515625" style="36" customWidth="1"/>
    <col min="3587" max="3840" width="9.140625" style="36"/>
    <col min="3841" max="3841" width="8.7109375" style="36" customWidth="1"/>
    <col min="3842" max="3842" width="112.28515625" style="36" customWidth="1"/>
    <col min="3843" max="4096" width="9.140625" style="36"/>
    <col min="4097" max="4097" width="8.7109375" style="36" customWidth="1"/>
    <col min="4098" max="4098" width="112.28515625" style="36" customWidth="1"/>
    <col min="4099" max="4352" width="9.140625" style="36"/>
    <col min="4353" max="4353" width="8.7109375" style="36" customWidth="1"/>
    <col min="4354" max="4354" width="112.28515625" style="36" customWidth="1"/>
    <col min="4355" max="4608" width="9.140625" style="36"/>
    <col min="4609" max="4609" width="8.7109375" style="36" customWidth="1"/>
    <col min="4610" max="4610" width="112.28515625" style="36" customWidth="1"/>
    <col min="4611" max="4864" width="9.140625" style="36"/>
    <col min="4865" max="4865" width="8.7109375" style="36" customWidth="1"/>
    <col min="4866" max="4866" width="112.28515625" style="36" customWidth="1"/>
    <col min="4867" max="5120" width="9.140625" style="36"/>
    <col min="5121" max="5121" width="8.7109375" style="36" customWidth="1"/>
    <col min="5122" max="5122" width="112.28515625" style="36" customWidth="1"/>
    <col min="5123" max="5376" width="9.140625" style="36"/>
    <col min="5377" max="5377" width="8.7109375" style="36" customWidth="1"/>
    <col min="5378" max="5378" width="112.28515625" style="36" customWidth="1"/>
    <col min="5379" max="5632" width="9.140625" style="36"/>
    <col min="5633" max="5633" width="8.7109375" style="36" customWidth="1"/>
    <col min="5634" max="5634" width="112.28515625" style="36" customWidth="1"/>
    <col min="5635" max="5888" width="9.140625" style="36"/>
    <col min="5889" max="5889" width="8.7109375" style="36" customWidth="1"/>
    <col min="5890" max="5890" width="112.28515625" style="36" customWidth="1"/>
    <col min="5891" max="6144" width="9.140625" style="36"/>
    <col min="6145" max="6145" width="8.7109375" style="36" customWidth="1"/>
    <col min="6146" max="6146" width="112.28515625" style="36" customWidth="1"/>
    <col min="6147" max="6400" width="9.140625" style="36"/>
    <col min="6401" max="6401" width="8.7109375" style="36" customWidth="1"/>
    <col min="6402" max="6402" width="112.28515625" style="36" customWidth="1"/>
    <col min="6403" max="6656" width="9.140625" style="36"/>
    <col min="6657" max="6657" width="8.7109375" style="36" customWidth="1"/>
    <col min="6658" max="6658" width="112.28515625" style="36" customWidth="1"/>
    <col min="6659" max="6912" width="9.140625" style="36"/>
    <col min="6913" max="6913" width="8.7109375" style="36" customWidth="1"/>
    <col min="6914" max="6914" width="112.28515625" style="36" customWidth="1"/>
    <col min="6915" max="7168" width="9.140625" style="36"/>
    <col min="7169" max="7169" width="8.7109375" style="36" customWidth="1"/>
    <col min="7170" max="7170" width="112.28515625" style="36" customWidth="1"/>
    <col min="7171" max="7424" width="9.140625" style="36"/>
    <col min="7425" max="7425" width="8.7109375" style="36" customWidth="1"/>
    <col min="7426" max="7426" width="112.28515625" style="36" customWidth="1"/>
    <col min="7427" max="7680" width="9.140625" style="36"/>
    <col min="7681" max="7681" width="8.7109375" style="36" customWidth="1"/>
    <col min="7682" max="7682" width="112.28515625" style="36" customWidth="1"/>
    <col min="7683" max="7936" width="9.140625" style="36"/>
    <col min="7937" max="7937" width="8.7109375" style="36" customWidth="1"/>
    <col min="7938" max="7938" width="112.28515625" style="36" customWidth="1"/>
    <col min="7939" max="8192" width="9.140625" style="36"/>
    <col min="8193" max="8193" width="8.7109375" style="36" customWidth="1"/>
    <col min="8194" max="8194" width="112.28515625" style="36" customWidth="1"/>
    <col min="8195" max="8448" width="9.140625" style="36"/>
    <col min="8449" max="8449" width="8.7109375" style="36" customWidth="1"/>
    <col min="8450" max="8450" width="112.28515625" style="36" customWidth="1"/>
    <col min="8451" max="8704" width="9.140625" style="36"/>
    <col min="8705" max="8705" width="8.7109375" style="36" customWidth="1"/>
    <col min="8706" max="8706" width="112.28515625" style="36" customWidth="1"/>
    <col min="8707" max="8960" width="9.140625" style="36"/>
    <col min="8961" max="8961" width="8.7109375" style="36" customWidth="1"/>
    <col min="8962" max="8962" width="112.28515625" style="36" customWidth="1"/>
    <col min="8963" max="9216" width="9.140625" style="36"/>
    <col min="9217" max="9217" width="8.7109375" style="36" customWidth="1"/>
    <col min="9218" max="9218" width="112.28515625" style="36" customWidth="1"/>
    <col min="9219" max="9472" width="9.140625" style="36"/>
    <col min="9473" max="9473" width="8.7109375" style="36" customWidth="1"/>
    <col min="9474" max="9474" width="112.28515625" style="36" customWidth="1"/>
    <col min="9475" max="9728" width="9.140625" style="36"/>
    <col min="9729" max="9729" width="8.7109375" style="36" customWidth="1"/>
    <col min="9730" max="9730" width="112.28515625" style="36" customWidth="1"/>
    <col min="9731" max="9984" width="9.140625" style="36"/>
    <col min="9985" max="9985" width="8.7109375" style="36" customWidth="1"/>
    <col min="9986" max="9986" width="112.28515625" style="36" customWidth="1"/>
    <col min="9987" max="10240" width="9.140625" style="36"/>
    <col min="10241" max="10241" width="8.7109375" style="36" customWidth="1"/>
    <col min="10242" max="10242" width="112.28515625" style="36" customWidth="1"/>
    <col min="10243" max="10496" width="9.140625" style="36"/>
    <col min="10497" max="10497" width="8.7109375" style="36" customWidth="1"/>
    <col min="10498" max="10498" width="112.28515625" style="36" customWidth="1"/>
    <col min="10499" max="10752" width="9.140625" style="36"/>
    <col min="10753" max="10753" width="8.7109375" style="36" customWidth="1"/>
    <col min="10754" max="10754" width="112.28515625" style="36" customWidth="1"/>
    <col min="10755" max="11008" width="9.140625" style="36"/>
    <col min="11009" max="11009" width="8.7109375" style="36" customWidth="1"/>
    <col min="11010" max="11010" width="112.28515625" style="36" customWidth="1"/>
    <col min="11011" max="11264" width="9.140625" style="36"/>
    <col min="11265" max="11265" width="8.7109375" style="36" customWidth="1"/>
    <col min="11266" max="11266" width="112.28515625" style="36" customWidth="1"/>
    <col min="11267" max="11520" width="9.140625" style="36"/>
    <col min="11521" max="11521" width="8.7109375" style="36" customWidth="1"/>
    <col min="11522" max="11522" width="112.28515625" style="36" customWidth="1"/>
    <col min="11523" max="11776" width="9.140625" style="36"/>
    <col min="11777" max="11777" width="8.7109375" style="36" customWidth="1"/>
    <col min="11778" max="11778" width="112.28515625" style="36" customWidth="1"/>
    <col min="11779" max="12032" width="9.140625" style="36"/>
    <col min="12033" max="12033" width="8.7109375" style="36" customWidth="1"/>
    <col min="12034" max="12034" width="112.28515625" style="36" customWidth="1"/>
    <col min="12035" max="12288" width="9.140625" style="36"/>
    <col min="12289" max="12289" width="8.7109375" style="36" customWidth="1"/>
    <col min="12290" max="12290" width="112.28515625" style="36" customWidth="1"/>
    <col min="12291" max="12544" width="9.140625" style="36"/>
    <col min="12545" max="12545" width="8.7109375" style="36" customWidth="1"/>
    <col min="12546" max="12546" width="112.28515625" style="36" customWidth="1"/>
    <col min="12547" max="12800" width="9.140625" style="36"/>
    <col min="12801" max="12801" width="8.7109375" style="36" customWidth="1"/>
    <col min="12802" max="12802" width="112.28515625" style="36" customWidth="1"/>
    <col min="12803" max="13056" width="9.140625" style="36"/>
    <col min="13057" max="13057" width="8.7109375" style="36" customWidth="1"/>
    <col min="13058" max="13058" width="112.28515625" style="36" customWidth="1"/>
    <col min="13059" max="13312" width="9.140625" style="36"/>
    <col min="13313" max="13313" width="8.7109375" style="36" customWidth="1"/>
    <col min="13314" max="13314" width="112.28515625" style="36" customWidth="1"/>
    <col min="13315" max="13568" width="9.140625" style="36"/>
    <col min="13569" max="13569" width="8.7109375" style="36" customWidth="1"/>
    <col min="13570" max="13570" width="112.28515625" style="36" customWidth="1"/>
    <col min="13571" max="13824" width="9.140625" style="36"/>
    <col min="13825" max="13825" width="8.7109375" style="36" customWidth="1"/>
    <col min="13826" max="13826" width="112.28515625" style="36" customWidth="1"/>
    <col min="13827" max="14080" width="9.140625" style="36"/>
    <col min="14081" max="14081" width="8.7109375" style="36" customWidth="1"/>
    <col min="14082" max="14082" width="112.28515625" style="36" customWidth="1"/>
    <col min="14083" max="14336" width="9.140625" style="36"/>
    <col min="14337" max="14337" width="8.7109375" style="36" customWidth="1"/>
    <col min="14338" max="14338" width="112.28515625" style="36" customWidth="1"/>
    <col min="14339" max="14592" width="9.140625" style="36"/>
    <col min="14593" max="14593" width="8.7109375" style="36" customWidth="1"/>
    <col min="14594" max="14594" width="112.28515625" style="36" customWidth="1"/>
    <col min="14595" max="14848" width="9.140625" style="36"/>
    <col min="14849" max="14849" width="8.7109375" style="36" customWidth="1"/>
    <col min="14850" max="14850" width="112.28515625" style="36" customWidth="1"/>
    <col min="14851" max="15104" width="9.140625" style="36"/>
    <col min="15105" max="15105" width="8.7109375" style="36" customWidth="1"/>
    <col min="15106" max="15106" width="112.28515625" style="36" customWidth="1"/>
    <col min="15107" max="15360" width="9.140625" style="36"/>
    <col min="15361" max="15361" width="8.7109375" style="36" customWidth="1"/>
    <col min="15362" max="15362" width="112.28515625" style="36" customWidth="1"/>
    <col min="15363" max="15616" width="9.140625" style="36"/>
    <col min="15617" max="15617" width="8.7109375" style="36" customWidth="1"/>
    <col min="15618" max="15618" width="112.28515625" style="36" customWidth="1"/>
    <col min="15619" max="15872" width="9.140625" style="36"/>
    <col min="15873" max="15873" width="8.7109375" style="36" customWidth="1"/>
    <col min="15874" max="15874" width="112.28515625" style="36" customWidth="1"/>
    <col min="15875" max="16128" width="9.140625" style="36"/>
    <col min="16129" max="16129" width="8.7109375" style="36" customWidth="1"/>
    <col min="16130" max="16130" width="112.28515625" style="36" customWidth="1"/>
    <col min="16131" max="16384" width="9.140625" style="36"/>
  </cols>
  <sheetData>
    <row r="1" spans="1:2">
      <c r="B1" s="41" t="s">
        <v>8</v>
      </c>
    </row>
    <row r="2" spans="1:2">
      <c r="B2" s="41"/>
    </row>
    <row r="3" spans="1:2">
      <c r="A3" s="340" t="s">
        <v>9</v>
      </c>
      <c r="B3" s="43" t="s">
        <v>10</v>
      </c>
    </row>
    <row r="4" spans="1:2">
      <c r="A4" s="340" t="s">
        <v>11</v>
      </c>
      <c r="B4" s="43" t="s">
        <v>12</v>
      </c>
    </row>
    <row r="5" spans="1:2">
      <c r="A5" s="341" t="s">
        <v>13</v>
      </c>
      <c r="B5" s="43" t="s">
        <v>14</v>
      </c>
    </row>
    <row r="6" spans="1:2">
      <c r="A6" s="341" t="s">
        <v>15</v>
      </c>
      <c r="B6" s="43" t="s">
        <v>16</v>
      </c>
    </row>
    <row r="7" spans="1:2" ht="13.15" customHeight="1">
      <c r="A7" s="341" t="s">
        <v>17</v>
      </c>
      <c r="B7" s="43" t="s">
        <v>18</v>
      </c>
    </row>
    <row r="8" spans="1:2" ht="15" customHeight="1">
      <c r="A8" s="341" t="s">
        <v>19</v>
      </c>
      <c r="B8" s="43" t="s">
        <v>20</v>
      </c>
    </row>
    <row r="9" spans="1:2">
      <c r="A9" s="340" t="s">
        <v>21</v>
      </c>
      <c r="B9" s="44" t="s">
        <v>22</v>
      </c>
    </row>
    <row r="10" spans="1:2">
      <c r="A10" s="340" t="s">
        <v>23</v>
      </c>
      <c r="B10" s="44" t="s">
        <v>24</v>
      </c>
    </row>
    <row r="11" spans="1:2">
      <c r="A11" s="341" t="s">
        <v>174</v>
      </c>
      <c r="B11" s="238" t="s">
        <v>173</v>
      </c>
    </row>
    <row r="12" spans="1:2">
      <c r="A12" s="340" t="s">
        <v>25</v>
      </c>
      <c r="B12" s="238" t="s">
        <v>26</v>
      </c>
    </row>
    <row r="13" spans="1:2">
      <c r="A13" s="340" t="s">
        <v>27</v>
      </c>
      <c r="B13" s="238" t="s">
        <v>28</v>
      </c>
    </row>
    <row r="14" spans="1:2">
      <c r="A14" s="340" t="s">
        <v>29</v>
      </c>
      <c r="B14" s="238" t="s">
        <v>120</v>
      </c>
    </row>
    <row r="15" spans="1:2">
      <c r="A15" s="341" t="s">
        <v>164</v>
      </c>
      <c r="B15" s="238" t="s">
        <v>181</v>
      </c>
    </row>
    <row r="16" spans="1:2">
      <c r="A16" s="341" t="s">
        <v>165</v>
      </c>
      <c r="B16" s="238" t="s">
        <v>30</v>
      </c>
    </row>
    <row r="17" spans="1:2">
      <c r="A17" s="341" t="s">
        <v>165</v>
      </c>
      <c r="B17" s="238" t="s">
        <v>31</v>
      </c>
    </row>
    <row r="18" spans="1:2">
      <c r="A18" s="341" t="s">
        <v>166</v>
      </c>
      <c r="B18" s="238" t="s">
        <v>32</v>
      </c>
    </row>
    <row r="19" spans="1:2">
      <c r="A19" s="341" t="s">
        <v>167</v>
      </c>
      <c r="B19" s="238" t="s">
        <v>33</v>
      </c>
    </row>
    <row r="20" spans="1:2">
      <c r="A20" s="341" t="s">
        <v>168</v>
      </c>
      <c r="B20" s="238" t="s">
        <v>34</v>
      </c>
    </row>
    <row r="21" spans="1:2">
      <c r="A21" s="341" t="s">
        <v>169</v>
      </c>
      <c r="B21" s="238" t="s">
        <v>35</v>
      </c>
    </row>
    <row r="22" spans="1:2">
      <c r="A22" s="341" t="s">
        <v>170</v>
      </c>
      <c r="B22" s="238" t="s">
        <v>36</v>
      </c>
    </row>
    <row r="23" spans="1:2">
      <c r="A23" s="341" t="s">
        <v>171</v>
      </c>
      <c r="B23" s="238" t="s">
        <v>37</v>
      </c>
    </row>
    <row r="24" spans="1:2" ht="13.9" customHeight="1">
      <c r="A24" s="341" t="s">
        <v>172</v>
      </c>
      <c r="B24" s="238" t="s">
        <v>38</v>
      </c>
    </row>
    <row r="25" spans="1:2">
      <c r="A25" s="342" t="s">
        <v>146</v>
      </c>
      <c r="B25" s="238" t="s">
        <v>40</v>
      </c>
    </row>
    <row r="26" spans="1:2">
      <c r="A26" s="340" t="s">
        <v>147</v>
      </c>
      <c r="B26" s="238" t="s">
        <v>42</v>
      </c>
    </row>
    <row r="27" spans="1:2">
      <c r="A27" s="340" t="s">
        <v>39</v>
      </c>
      <c r="B27" s="238" t="s">
        <v>43</v>
      </c>
    </row>
    <row r="28" spans="1:2" ht="13.9" customHeight="1">
      <c r="A28" s="340" t="s">
        <v>41</v>
      </c>
      <c r="B28" s="238" t="s">
        <v>44</v>
      </c>
    </row>
    <row r="29" spans="1:2" ht="14.45" customHeight="1">
      <c r="A29" s="340"/>
      <c r="B29" s="238"/>
    </row>
    <row r="30" spans="1:2">
      <c r="A30" s="42"/>
    </row>
    <row r="31" spans="1:2" ht="13.9" customHeight="1">
      <c r="A31" s="42"/>
    </row>
    <row r="32" spans="1:2">
      <c r="A32" s="42"/>
    </row>
    <row r="33" spans="1:2">
      <c r="A33" s="36"/>
    </row>
    <row r="34" spans="1:2">
      <c r="A34" s="36"/>
    </row>
    <row r="35" spans="1:2">
      <c r="A35" s="36"/>
    </row>
    <row r="36" spans="1:2">
      <c r="A36" s="36"/>
    </row>
    <row r="37" spans="1:2">
      <c r="B37" s="232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SheetLayoutView="75" workbookViewId="0">
      <selection sqref="A1:P1"/>
    </sheetView>
  </sheetViews>
  <sheetFormatPr defaultRowHeight="12"/>
  <cols>
    <col min="1" max="1" width="23.140625" style="10" customWidth="1"/>
    <col min="2" max="2" width="11.28515625" style="10" customWidth="1"/>
    <col min="3" max="3" width="10.28515625" style="10" customWidth="1"/>
    <col min="4" max="4" width="10.140625" style="10" customWidth="1"/>
    <col min="5" max="5" width="10.85546875" style="10" customWidth="1"/>
    <col min="6" max="6" width="10" style="10" customWidth="1"/>
    <col min="7" max="7" width="10.28515625" style="10" customWidth="1"/>
    <col min="8" max="9" width="9.85546875" style="10" customWidth="1"/>
    <col min="10" max="10" width="10.7109375" style="10" customWidth="1"/>
    <col min="11" max="11" width="11.140625" style="10" customWidth="1"/>
    <col min="12" max="12" width="10.140625" style="10" customWidth="1"/>
    <col min="13" max="13" width="9.42578125" style="26" customWidth="1"/>
    <col min="14" max="16" width="10.140625" style="10" customWidth="1"/>
    <col min="17" max="17" width="9.85546875" style="10" bestFit="1" customWidth="1"/>
    <col min="18" max="18" width="10.42578125" style="10" bestFit="1" customWidth="1"/>
    <col min="19" max="16384" width="9.140625" style="10"/>
  </cols>
  <sheetData>
    <row r="1" spans="1:19" ht="32.25" customHeight="1">
      <c r="A1" s="376" t="s">
        <v>136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9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224"/>
    </row>
    <row r="3" spans="1:19" ht="18" customHeight="1">
      <c r="A3" s="387"/>
      <c r="B3" s="385" t="s">
        <v>113</v>
      </c>
      <c r="C3" s="385"/>
      <c r="D3" s="385"/>
      <c r="E3" s="386" t="s">
        <v>59</v>
      </c>
      <c r="F3" s="388"/>
      <c r="G3" s="388"/>
      <c r="H3" s="388"/>
      <c r="I3" s="388"/>
      <c r="J3" s="388"/>
      <c r="K3" s="379" t="s">
        <v>123</v>
      </c>
      <c r="L3" s="380"/>
      <c r="M3" s="381"/>
      <c r="N3" s="385" t="s">
        <v>60</v>
      </c>
      <c r="O3" s="385"/>
      <c r="P3" s="386"/>
      <c r="Q3" s="12"/>
    </row>
    <row r="4" spans="1:19" ht="33.75" customHeight="1">
      <c r="A4" s="387"/>
      <c r="B4" s="385"/>
      <c r="C4" s="385"/>
      <c r="D4" s="385"/>
      <c r="E4" s="385" t="s">
        <v>58</v>
      </c>
      <c r="F4" s="385"/>
      <c r="G4" s="385"/>
      <c r="H4" s="385" t="s">
        <v>57</v>
      </c>
      <c r="I4" s="385"/>
      <c r="J4" s="385"/>
      <c r="K4" s="382"/>
      <c r="L4" s="383"/>
      <c r="M4" s="384"/>
      <c r="N4" s="385"/>
      <c r="O4" s="385"/>
      <c r="P4" s="386"/>
      <c r="Q4" s="12"/>
    </row>
    <row r="5" spans="1:19" ht="39.75" customHeight="1">
      <c r="A5" s="387"/>
      <c r="B5" s="13" t="s">
        <v>144</v>
      </c>
      <c r="C5" s="13" t="s">
        <v>112</v>
      </c>
      <c r="D5" s="13" t="s">
        <v>148</v>
      </c>
      <c r="E5" s="254" t="s">
        <v>144</v>
      </c>
      <c r="F5" s="254" t="s">
        <v>112</v>
      </c>
      <c r="G5" s="254" t="s">
        <v>148</v>
      </c>
      <c r="H5" s="254" t="s">
        <v>144</v>
      </c>
      <c r="I5" s="254" t="s">
        <v>112</v>
      </c>
      <c r="J5" s="254" t="s">
        <v>148</v>
      </c>
      <c r="K5" s="254" t="s">
        <v>144</v>
      </c>
      <c r="L5" s="254" t="s">
        <v>112</v>
      </c>
      <c r="M5" s="254" t="s">
        <v>148</v>
      </c>
      <c r="N5" s="254" t="s">
        <v>144</v>
      </c>
      <c r="O5" s="254" t="s">
        <v>112</v>
      </c>
      <c r="P5" s="255" t="s">
        <v>148</v>
      </c>
      <c r="Q5" s="12"/>
    </row>
    <row r="6" spans="1:19" ht="26.25" customHeight="1">
      <c r="A6" s="377" t="s">
        <v>179</v>
      </c>
      <c r="B6" s="377"/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</row>
    <row r="7" spans="1:19" ht="33.75">
      <c r="A7" s="14" t="s">
        <v>142</v>
      </c>
      <c r="B7" s="15">
        <f>E7+H7</f>
        <v>382992.96</v>
      </c>
      <c r="C7" s="15">
        <f>F7+I7</f>
        <v>371816.42999999993</v>
      </c>
      <c r="D7" s="15">
        <f>B7/C7*100</f>
        <v>103.00592687633521</v>
      </c>
      <c r="E7" s="16">
        <f>'2.1'!E7</f>
        <v>264625.36000000004</v>
      </c>
      <c r="F7" s="16">
        <f>'2.1'!F7</f>
        <v>259605.71999999997</v>
      </c>
      <c r="G7" s="15">
        <f>E7/F7*100</f>
        <v>101.93356294306615</v>
      </c>
      <c r="H7" s="16">
        <f>'2.1'!H7</f>
        <v>118367.59999999998</v>
      </c>
      <c r="I7" s="16">
        <f>'2.1'!I7</f>
        <v>112210.70999999998</v>
      </c>
      <c r="J7" s="15">
        <f>H7/I7*100</f>
        <v>105.48690049283174</v>
      </c>
      <c r="K7" s="16">
        <f>'2.1'!K7</f>
        <v>294976.5</v>
      </c>
      <c r="L7" s="16">
        <f>'2.1'!L7</f>
        <v>286473.90000000002</v>
      </c>
      <c r="M7" s="154">
        <f>K7/L7*100</f>
        <v>102.96801907608338</v>
      </c>
      <c r="N7" s="17">
        <f>B7+K7</f>
        <v>677969.46</v>
      </c>
      <c r="O7" s="17">
        <f>C7+L7</f>
        <v>658290.32999999996</v>
      </c>
      <c r="P7" s="17">
        <f>N7/O7*100</f>
        <v>102.98943021083113</v>
      </c>
      <c r="Q7" s="157"/>
      <c r="R7" s="52"/>
      <c r="S7" s="52"/>
    </row>
    <row r="8" spans="1:19" ht="45">
      <c r="A8" s="18" t="s">
        <v>143</v>
      </c>
      <c r="B8" s="15">
        <f t="shared" ref="B8:C12" si="0">E8+H8</f>
        <v>256521.53000000003</v>
      </c>
      <c r="C8" s="15">
        <f t="shared" si="0"/>
        <v>248439.35000000003</v>
      </c>
      <c r="D8" s="15">
        <f t="shared" ref="D8:D12" si="1">B8/C8*100</f>
        <v>103.25318030336177</v>
      </c>
      <c r="E8" s="16">
        <f>'2.3'!E6</f>
        <v>195521.33000000002</v>
      </c>
      <c r="F8" s="16">
        <f>'2.3'!F6</f>
        <v>190797.79000000004</v>
      </c>
      <c r="G8" s="15">
        <f t="shared" ref="G8:G12" si="2">E8/F8*100</f>
        <v>102.47567857049076</v>
      </c>
      <c r="H8" s="17">
        <f>'2.3'!H6</f>
        <v>61000.2</v>
      </c>
      <c r="I8" s="17">
        <f>'2.3'!I6</f>
        <v>57641.56</v>
      </c>
      <c r="J8" s="15">
        <f t="shared" ref="J8:J12" si="3">H8/I8*100</f>
        <v>105.82676804722149</v>
      </c>
      <c r="K8" s="17">
        <f>'2.3'!K6</f>
        <v>152551.20000000001</v>
      </c>
      <c r="L8" s="17">
        <f>'2.3'!L6</f>
        <v>148570.30000000002</v>
      </c>
      <c r="M8" s="154">
        <f t="shared" ref="M8:M12" si="4">K8/L8*100</f>
        <v>102.67947227676055</v>
      </c>
      <c r="N8" s="17">
        <f t="shared" ref="N8:O12" si="5">B8+K8</f>
        <v>409072.73000000004</v>
      </c>
      <c r="O8" s="17">
        <f t="shared" si="5"/>
        <v>397009.65</v>
      </c>
      <c r="P8" s="17">
        <f t="shared" ref="P8:P12" si="6">N8/O8*100</f>
        <v>103.0384853365655</v>
      </c>
      <c r="Q8" s="157"/>
      <c r="R8" s="359"/>
      <c r="S8" s="359"/>
    </row>
    <row r="9" spans="1:19" ht="16.5" customHeight="1">
      <c r="A9" s="18" t="s">
        <v>56</v>
      </c>
      <c r="B9" s="15">
        <f t="shared" si="0"/>
        <v>554116.69999999995</v>
      </c>
      <c r="C9" s="15">
        <f t="shared" si="0"/>
        <v>507717.4</v>
      </c>
      <c r="D9" s="15">
        <f t="shared" si="1"/>
        <v>109.1388043821228</v>
      </c>
      <c r="E9" s="17">
        <f>'3'!E6</f>
        <v>306507.60000000003</v>
      </c>
      <c r="F9" s="17">
        <f>'3'!F6</f>
        <v>266648.8</v>
      </c>
      <c r="G9" s="15">
        <f t="shared" si="2"/>
        <v>114.94805151945182</v>
      </c>
      <c r="H9" s="17">
        <f>'3'!H6</f>
        <v>247609.09999999998</v>
      </c>
      <c r="I9" s="17">
        <f>'3'!I6</f>
        <v>241068.6</v>
      </c>
      <c r="J9" s="15">
        <f t="shared" si="3"/>
        <v>102.71312813033302</v>
      </c>
      <c r="K9" s="17">
        <f>'3'!K6</f>
        <v>793807</v>
      </c>
      <c r="L9" s="17">
        <f>'3'!L6</f>
        <v>746470.39999999991</v>
      </c>
      <c r="M9" s="154">
        <f t="shared" si="4"/>
        <v>106.34139009396758</v>
      </c>
      <c r="N9" s="17">
        <f t="shared" si="5"/>
        <v>1347923.7</v>
      </c>
      <c r="O9" s="17">
        <f t="shared" si="5"/>
        <v>1254187.7999999998</v>
      </c>
      <c r="P9" s="17">
        <f t="shared" si="6"/>
        <v>107.47383286617843</v>
      </c>
      <c r="Q9" s="157"/>
      <c r="R9" s="359"/>
      <c r="S9" s="359"/>
    </row>
    <row r="10" spans="1:19" ht="16.5" customHeight="1">
      <c r="A10" s="18" t="s">
        <v>55</v>
      </c>
      <c r="B10" s="15">
        <f>E10+H10</f>
        <v>1565009.2000000002</v>
      </c>
      <c r="C10" s="15">
        <f t="shared" si="0"/>
        <v>1548889.0999999999</v>
      </c>
      <c r="D10" s="15">
        <f t="shared" si="1"/>
        <v>101.04075236890753</v>
      </c>
      <c r="E10" s="17">
        <f>'4'!E6</f>
        <v>1555832.6</v>
      </c>
      <c r="F10" s="17">
        <f>'4'!F6</f>
        <v>1541062.5999999999</v>
      </c>
      <c r="G10" s="15">
        <f t="shared" si="2"/>
        <v>100.95842959267199</v>
      </c>
      <c r="H10" s="17">
        <f>'4'!H6</f>
        <v>9176.6000000000022</v>
      </c>
      <c r="I10" s="17">
        <f>'4'!I6</f>
        <v>7826.5</v>
      </c>
      <c r="J10" s="15">
        <f t="shared" si="3"/>
        <v>117.25036734172365</v>
      </c>
      <c r="K10" s="17">
        <f>'4'!K6</f>
        <v>232039.59999999992</v>
      </c>
      <c r="L10" s="17">
        <f>'4'!L6</f>
        <v>242213.6</v>
      </c>
      <c r="M10" s="154">
        <f>K10/L10*100</f>
        <v>95.799575250935504</v>
      </c>
      <c r="N10" s="17">
        <f>B10+K10</f>
        <v>1797048.8</v>
      </c>
      <c r="O10" s="17">
        <f t="shared" si="5"/>
        <v>1791102.7</v>
      </c>
      <c r="P10" s="17">
        <f t="shared" si="6"/>
        <v>100.33197984682845</v>
      </c>
      <c r="Q10" s="157"/>
    </row>
    <row r="11" spans="1:19" ht="16.5" customHeight="1">
      <c r="A11" s="14" t="s">
        <v>54</v>
      </c>
      <c r="B11" s="24">
        <f t="shared" si="0"/>
        <v>298883</v>
      </c>
      <c r="C11" s="24">
        <f t="shared" si="0"/>
        <v>325170</v>
      </c>
      <c r="D11" s="15">
        <f t="shared" si="1"/>
        <v>91.915920902912319</v>
      </c>
      <c r="E11" s="19">
        <f>'5'!E6</f>
        <v>64202</v>
      </c>
      <c r="F11" s="19">
        <f>'5'!F6</f>
        <v>92950</v>
      </c>
      <c r="G11" s="15">
        <f t="shared" si="2"/>
        <v>69.071543840774609</v>
      </c>
      <c r="H11" s="19">
        <f>'5'!H6</f>
        <v>234681</v>
      </c>
      <c r="I11" s="19">
        <f>'5'!I6</f>
        <v>232220</v>
      </c>
      <c r="J11" s="15">
        <f t="shared" si="3"/>
        <v>101.05977090689863</v>
      </c>
      <c r="K11" s="19">
        <f>'5'!K6</f>
        <v>544232</v>
      </c>
      <c r="L11" s="19">
        <f>'5'!L6</f>
        <v>541097</v>
      </c>
      <c r="M11" s="154">
        <f>K11/L11*100</f>
        <v>100.5793785587427</v>
      </c>
      <c r="N11" s="191">
        <f t="shared" si="5"/>
        <v>843115</v>
      </c>
      <c r="O11" s="191">
        <f t="shared" si="5"/>
        <v>866267</v>
      </c>
      <c r="P11" s="17">
        <f t="shared" si="6"/>
        <v>97.327382896959023</v>
      </c>
    </row>
    <row r="12" spans="1:19" ht="16.5" customHeight="1">
      <c r="A12" s="14" t="s">
        <v>53</v>
      </c>
      <c r="B12" s="24">
        <f t="shared" si="0"/>
        <v>541190</v>
      </c>
      <c r="C12" s="24">
        <f>F12+I12</f>
        <v>561206</v>
      </c>
      <c r="D12" s="15">
        <f t="shared" si="1"/>
        <v>96.43339522385719</v>
      </c>
      <c r="E12" s="20">
        <f>'6'!E6</f>
        <v>40862</v>
      </c>
      <c r="F12" s="20">
        <f>'6'!F6</f>
        <v>55726</v>
      </c>
      <c r="G12" s="15">
        <f t="shared" si="2"/>
        <v>73.326633887233967</v>
      </c>
      <c r="H12" s="20">
        <f>'6'!H6</f>
        <v>500328</v>
      </c>
      <c r="I12" s="20">
        <f>'6'!I6</f>
        <v>505480</v>
      </c>
      <c r="J12" s="15">
        <f t="shared" si="3"/>
        <v>98.980770752552033</v>
      </c>
      <c r="K12" s="20">
        <f>'6'!K6</f>
        <v>1382506</v>
      </c>
      <c r="L12" s="20">
        <f>'6'!L6</f>
        <v>1464480</v>
      </c>
      <c r="M12" s="154">
        <f t="shared" si="4"/>
        <v>94.402518300010925</v>
      </c>
      <c r="N12" s="191">
        <f t="shared" si="5"/>
        <v>1923696</v>
      </c>
      <c r="O12" s="191">
        <f t="shared" si="5"/>
        <v>2025686</v>
      </c>
      <c r="P12" s="17">
        <f t="shared" si="6"/>
        <v>94.96516241905212</v>
      </c>
    </row>
    <row r="13" spans="1:19" s="21" customFormat="1" ht="28.5" customHeight="1">
      <c r="A13" s="378" t="s">
        <v>180</v>
      </c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</row>
    <row r="14" spans="1:19" ht="12.75" customHeight="1">
      <c r="A14" s="22" t="s">
        <v>52</v>
      </c>
      <c r="B14" s="24">
        <f>E14+H14</f>
        <v>5207097</v>
      </c>
      <c r="C14" s="24">
        <f>F14+I14</f>
        <v>4362169</v>
      </c>
      <c r="D14" s="15">
        <f>B14/C14*100</f>
        <v>119.36944671332084</v>
      </c>
      <c r="E14" s="20">
        <f>'7'!E8</f>
        <v>877878</v>
      </c>
      <c r="F14" s="20">
        <f>'7'!F8</f>
        <v>882466</v>
      </c>
      <c r="G14" s="15">
        <f>E14/F14*100</f>
        <v>99.4800932840472</v>
      </c>
      <c r="H14" s="20">
        <f>'7'!H8</f>
        <v>4329219</v>
      </c>
      <c r="I14" s="20">
        <f>'7'!I8</f>
        <v>3479703</v>
      </c>
      <c r="J14" s="15">
        <f>H14/I14*100</f>
        <v>124.41346287312452</v>
      </c>
      <c r="K14" s="20">
        <f>'7'!K8</f>
        <v>4444597</v>
      </c>
      <c r="L14" s="20">
        <f>'7'!L8</f>
        <v>3456871</v>
      </c>
      <c r="M14" s="154">
        <f>K14/L14*100</f>
        <v>128.5728336405958</v>
      </c>
      <c r="N14" s="24">
        <f>B14+K14</f>
        <v>9651694</v>
      </c>
      <c r="O14" s="24">
        <f>C14+L14</f>
        <v>7819040</v>
      </c>
      <c r="P14" s="46">
        <f>N14/O14*100</f>
        <v>123.43835048803946</v>
      </c>
      <c r="R14" s="152"/>
    </row>
    <row r="15" spans="1:19" ht="13.15" customHeight="1">
      <c r="A15" s="23" t="s">
        <v>51</v>
      </c>
      <c r="B15" s="24">
        <f t="shared" ref="B15:C21" si="7">E15+H15</f>
        <v>2383805</v>
      </c>
      <c r="C15" s="24">
        <f t="shared" si="7"/>
        <v>1990138</v>
      </c>
      <c r="D15" s="15">
        <f t="shared" ref="D15:D21" si="8">B15/C15*100</f>
        <v>119.78088956645219</v>
      </c>
      <c r="E15" s="24">
        <f>'7'!E35</f>
        <v>352236</v>
      </c>
      <c r="F15" s="24">
        <f>'7'!F35</f>
        <v>360890</v>
      </c>
      <c r="G15" s="15">
        <f t="shared" ref="G15:G21" si="9">E15/F15*100</f>
        <v>97.602039402588048</v>
      </c>
      <c r="H15" s="24">
        <f>'7'!H35</f>
        <v>2031569</v>
      </c>
      <c r="I15" s="24">
        <f>'7'!I35</f>
        <v>1629248</v>
      </c>
      <c r="J15" s="15">
        <f t="shared" ref="J15:J21" si="10">H15/I15*100</f>
        <v>124.69366235220176</v>
      </c>
      <c r="K15" s="24">
        <f>'7'!K35</f>
        <v>1999183</v>
      </c>
      <c r="L15" s="24">
        <f>'7'!L35</f>
        <v>1556027</v>
      </c>
      <c r="M15" s="154">
        <f t="shared" ref="M15:M21" si="11">K15/L15*100</f>
        <v>128.47996853525035</v>
      </c>
      <c r="N15" s="24">
        <f t="shared" ref="N15:O21" si="12">B15+K15</f>
        <v>4382988</v>
      </c>
      <c r="O15" s="24">
        <f t="shared" si="12"/>
        <v>3546165</v>
      </c>
      <c r="P15" s="46">
        <f t="shared" ref="P15:P21" si="13">N15/O15*100</f>
        <v>123.59797132959127</v>
      </c>
      <c r="R15" s="152"/>
    </row>
    <row r="16" spans="1:19" s="26" customFormat="1" ht="13.15" customHeight="1">
      <c r="A16" s="25" t="s">
        <v>50</v>
      </c>
      <c r="B16" s="360">
        <f t="shared" si="7"/>
        <v>14276527</v>
      </c>
      <c r="C16" s="360">
        <f t="shared" si="7"/>
        <v>12966036</v>
      </c>
      <c r="D16" s="154">
        <f t="shared" si="8"/>
        <v>110.10710598057881</v>
      </c>
      <c r="E16" s="117">
        <f>'7'!E145</f>
        <v>1418461</v>
      </c>
      <c r="F16" s="117">
        <f>'7'!F145</f>
        <v>1437425</v>
      </c>
      <c r="G16" s="154">
        <f t="shared" si="9"/>
        <v>98.680696384159177</v>
      </c>
      <c r="H16" s="117">
        <f>'7'!H145</f>
        <v>12858066</v>
      </c>
      <c r="I16" s="117">
        <f>'7'!I145</f>
        <v>11528611</v>
      </c>
      <c r="J16" s="154">
        <f t="shared" si="10"/>
        <v>111.5317881746552</v>
      </c>
      <c r="K16" s="117">
        <f>'7'!K145</f>
        <v>9713400</v>
      </c>
      <c r="L16" s="117">
        <f>'7'!L145</f>
        <v>9087896</v>
      </c>
      <c r="M16" s="154">
        <f t="shared" si="11"/>
        <v>106.88282524359873</v>
      </c>
      <c r="N16" s="360">
        <f t="shared" si="12"/>
        <v>23989927</v>
      </c>
      <c r="O16" s="360">
        <f t="shared" si="12"/>
        <v>22053932</v>
      </c>
      <c r="P16" s="361">
        <f t="shared" si="13"/>
        <v>108.77845728371702</v>
      </c>
      <c r="Q16" s="362"/>
      <c r="R16" s="363"/>
      <c r="S16" s="363"/>
    </row>
    <row r="17" spans="1:18" s="26" customFormat="1" ht="13.9" customHeight="1">
      <c r="A17" s="25" t="s">
        <v>49</v>
      </c>
      <c r="B17" s="360">
        <f t="shared" si="7"/>
        <v>804526</v>
      </c>
      <c r="C17" s="360">
        <f t="shared" si="7"/>
        <v>856684</v>
      </c>
      <c r="D17" s="154">
        <f t="shared" si="8"/>
        <v>93.911640698320497</v>
      </c>
      <c r="E17" s="117">
        <f>'7'!E173</f>
        <v>29845</v>
      </c>
      <c r="F17" s="117">
        <f>'7'!F173</f>
        <v>28026</v>
      </c>
      <c r="G17" s="154">
        <f t="shared" si="9"/>
        <v>106.49040176978519</v>
      </c>
      <c r="H17" s="117">
        <f>'7'!H173</f>
        <v>774681</v>
      </c>
      <c r="I17" s="117">
        <f>'7'!I173</f>
        <v>828658</v>
      </c>
      <c r="J17" s="154">
        <f t="shared" si="10"/>
        <v>93.486215060978111</v>
      </c>
      <c r="K17" s="117">
        <f>'7'!K173</f>
        <v>1493525</v>
      </c>
      <c r="L17" s="117">
        <f>'7'!L173</f>
        <v>1482821</v>
      </c>
      <c r="M17" s="154">
        <f t="shared" si="11"/>
        <v>100.72186730562893</v>
      </c>
      <c r="N17" s="360">
        <f t="shared" si="12"/>
        <v>2298051</v>
      </c>
      <c r="O17" s="360">
        <f t="shared" si="12"/>
        <v>2339505</v>
      </c>
      <c r="P17" s="361">
        <f t="shared" si="13"/>
        <v>98.228086710650331</v>
      </c>
      <c r="R17" s="363"/>
    </row>
    <row r="18" spans="1:18" s="26" customFormat="1" ht="13.9" customHeight="1">
      <c r="A18" s="25" t="s">
        <v>48</v>
      </c>
      <c r="B18" s="360">
        <f>E18+H18</f>
        <v>311446</v>
      </c>
      <c r="C18" s="360">
        <f t="shared" si="7"/>
        <v>312569</v>
      </c>
      <c r="D18" s="154">
        <f t="shared" si="8"/>
        <v>99.640719329172128</v>
      </c>
      <c r="E18" s="117">
        <f>'7'!E201</f>
        <v>251380</v>
      </c>
      <c r="F18" s="117">
        <f>'7'!F201</f>
        <v>265092</v>
      </c>
      <c r="G18" s="154">
        <f t="shared" si="9"/>
        <v>94.827456128438428</v>
      </c>
      <c r="H18" s="117">
        <f>'7'!H201</f>
        <v>60066</v>
      </c>
      <c r="I18" s="117">
        <f>'7'!I201</f>
        <v>47477</v>
      </c>
      <c r="J18" s="154">
        <f t="shared" si="10"/>
        <v>126.51599721970639</v>
      </c>
      <c r="K18" s="117">
        <f>'7'!K201</f>
        <v>232095</v>
      </c>
      <c r="L18" s="117">
        <f>'7'!L201</f>
        <v>252275</v>
      </c>
      <c r="M18" s="154">
        <f t="shared" si="11"/>
        <v>92.000792785650575</v>
      </c>
      <c r="N18" s="360">
        <f t="shared" si="12"/>
        <v>543541</v>
      </c>
      <c r="O18" s="360">
        <f t="shared" si="12"/>
        <v>564844</v>
      </c>
      <c r="P18" s="361">
        <f t="shared" si="13"/>
        <v>96.228516192081344</v>
      </c>
      <c r="R18" s="363"/>
    </row>
    <row r="19" spans="1:18" s="26" customFormat="1" ht="12" customHeight="1">
      <c r="A19" s="25" t="s">
        <v>47</v>
      </c>
      <c r="B19" s="360">
        <f t="shared" si="7"/>
        <v>3076448</v>
      </c>
      <c r="C19" s="360">
        <f t="shared" si="7"/>
        <v>2691287</v>
      </c>
      <c r="D19" s="154">
        <f t="shared" si="8"/>
        <v>114.31140565833373</v>
      </c>
      <c r="E19" s="117">
        <f>'7'!E227</f>
        <v>404189</v>
      </c>
      <c r="F19" s="117">
        <f>'7'!F227</f>
        <v>370056</v>
      </c>
      <c r="G19" s="154">
        <f t="shared" si="9"/>
        <v>109.22373910975635</v>
      </c>
      <c r="H19" s="117">
        <f>'7'!H227</f>
        <v>2672259</v>
      </c>
      <c r="I19" s="117">
        <f>'7'!I227</f>
        <v>2321231</v>
      </c>
      <c r="J19" s="154">
        <f t="shared" si="10"/>
        <v>115.12249319434386</v>
      </c>
      <c r="K19" s="117">
        <f>'7'!K227</f>
        <v>1943738</v>
      </c>
      <c r="L19" s="117">
        <f>'7'!L227</f>
        <v>1784559</v>
      </c>
      <c r="M19" s="154">
        <f t="shared" si="11"/>
        <v>108.91979475041174</v>
      </c>
      <c r="N19" s="360">
        <f t="shared" si="12"/>
        <v>5020186</v>
      </c>
      <c r="O19" s="360">
        <f t="shared" si="12"/>
        <v>4475846</v>
      </c>
      <c r="P19" s="361">
        <f t="shared" si="13"/>
        <v>112.16172316920645</v>
      </c>
      <c r="R19" s="363"/>
    </row>
    <row r="20" spans="1:18" s="26" customFormat="1">
      <c r="A20" s="25" t="s">
        <v>46</v>
      </c>
      <c r="B20" s="360">
        <f t="shared" si="7"/>
        <v>181936</v>
      </c>
      <c r="C20" s="360">
        <f t="shared" si="7"/>
        <v>160720</v>
      </c>
      <c r="D20" s="154">
        <f t="shared" si="8"/>
        <v>113.20059731209557</v>
      </c>
      <c r="E20" s="117">
        <f>'7'!E255</f>
        <v>19117</v>
      </c>
      <c r="F20" s="117">
        <f>'7'!F255</f>
        <v>18897</v>
      </c>
      <c r="G20" s="154">
        <f t="shared" si="9"/>
        <v>101.16420595861777</v>
      </c>
      <c r="H20" s="117">
        <f>'7'!H255</f>
        <v>162819</v>
      </c>
      <c r="I20" s="117">
        <f>'7'!I255</f>
        <v>141823</v>
      </c>
      <c r="J20" s="154">
        <f t="shared" si="10"/>
        <v>114.80436882593092</v>
      </c>
      <c r="K20" s="117">
        <f>'7'!K255</f>
        <v>139397</v>
      </c>
      <c r="L20" s="117">
        <f>'7'!L255</f>
        <v>135448</v>
      </c>
      <c r="M20" s="154">
        <f t="shared" si="11"/>
        <v>102.91551001122201</v>
      </c>
      <c r="N20" s="360">
        <f t="shared" si="12"/>
        <v>321333</v>
      </c>
      <c r="O20" s="360">
        <f t="shared" si="12"/>
        <v>296168</v>
      </c>
      <c r="P20" s="361">
        <f t="shared" si="13"/>
        <v>108.49686664325652</v>
      </c>
      <c r="R20" s="363"/>
    </row>
    <row r="21" spans="1:18" s="26" customFormat="1">
      <c r="A21" s="162" t="s">
        <v>45</v>
      </c>
      <c r="B21" s="364">
        <f t="shared" si="7"/>
        <v>39980520</v>
      </c>
      <c r="C21" s="364">
        <f t="shared" si="7"/>
        <v>38795985</v>
      </c>
      <c r="D21" s="60">
        <f t="shared" si="8"/>
        <v>103.05324120524328</v>
      </c>
      <c r="E21" s="365">
        <f>'7'!E280</f>
        <v>39382800</v>
      </c>
      <c r="F21" s="365">
        <f>'7'!F280</f>
        <v>37428301</v>
      </c>
      <c r="G21" s="60">
        <f t="shared" si="9"/>
        <v>105.22198162294356</v>
      </c>
      <c r="H21" s="365">
        <f>'7'!H280</f>
        <v>597720</v>
      </c>
      <c r="I21" s="365">
        <f>'7'!I280</f>
        <v>1367684</v>
      </c>
      <c r="J21" s="60">
        <f t="shared" si="10"/>
        <v>43.703077611495047</v>
      </c>
      <c r="K21" s="365">
        <f>'7'!K280</f>
        <v>7721325</v>
      </c>
      <c r="L21" s="365">
        <f>'7'!L280</f>
        <v>7898821</v>
      </c>
      <c r="M21" s="60">
        <f t="shared" si="11"/>
        <v>97.752879828521245</v>
      </c>
      <c r="N21" s="364">
        <f t="shared" si="12"/>
        <v>47701845</v>
      </c>
      <c r="O21" s="364">
        <f t="shared" si="12"/>
        <v>46694806</v>
      </c>
      <c r="P21" s="366">
        <f t="shared" si="13"/>
        <v>102.15664029099938</v>
      </c>
      <c r="R21" s="363"/>
    </row>
    <row r="22" spans="1:18" s="26" customFormat="1"/>
    <row r="23" spans="1:18" s="26" customFormat="1" ht="25.5" customHeight="1">
      <c r="A23" s="375" t="s">
        <v>175</v>
      </c>
      <c r="B23" s="375"/>
      <c r="C23" s="375"/>
      <c r="D23" s="375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</row>
    <row r="24" spans="1:18">
      <c r="E24" s="152"/>
      <c r="F24" s="152"/>
      <c r="G24" s="152"/>
      <c r="H24" s="152"/>
      <c r="I24" s="152"/>
      <c r="J24" s="152"/>
      <c r="K24" s="152"/>
    </row>
    <row r="25" spans="1:18">
      <c r="E25" s="152"/>
      <c r="F25" s="152"/>
      <c r="G25" s="152"/>
      <c r="H25" s="152"/>
      <c r="I25" s="152"/>
      <c r="J25" s="152"/>
      <c r="K25" s="152"/>
    </row>
    <row r="26" spans="1:18">
      <c r="E26" s="152"/>
      <c r="F26" s="152"/>
      <c r="G26" s="152"/>
      <c r="H26" s="152"/>
      <c r="I26" s="152"/>
      <c r="J26" s="152"/>
      <c r="K26" s="152"/>
    </row>
    <row r="27" spans="1:18">
      <c r="E27" s="152"/>
      <c r="F27" s="152"/>
      <c r="G27" s="152"/>
      <c r="H27" s="152"/>
      <c r="I27" s="152"/>
      <c r="J27" s="152"/>
      <c r="K27" s="152"/>
    </row>
    <row r="28" spans="1:18">
      <c r="E28" s="152"/>
      <c r="F28" s="152"/>
      <c r="G28" s="152"/>
      <c r="H28" s="152"/>
      <c r="I28" s="152"/>
      <c r="J28" s="152"/>
      <c r="K28" s="152"/>
    </row>
    <row r="29" spans="1:18">
      <c r="E29" s="152"/>
      <c r="F29" s="152"/>
      <c r="G29" s="152"/>
      <c r="H29" s="152"/>
      <c r="I29" s="152"/>
      <c r="J29" s="152"/>
      <c r="K29" s="152"/>
    </row>
    <row r="30" spans="1:18">
      <c r="E30" s="152"/>
      <c r="F30" s="152"/>
      <c r="G30" s="152"/>
      <c r="H30" s="152"/>
      <c r="I30" s="152"/>
      <c r="J30" s="152"/>
      <c r="K30" s="152"/>
    </row>
    <row r="31" spans="1:18">
      <c r="E31" s="152"/>
      <c r="F31" s="152"/>
      <c r="G31" s="152"/>
      <c r="H31" s="152"/>
      <c r="I31" s="152"/>
      <c r="J31" s="152"/>
      <c r="K31" s="152"/>
    </row>
    <row r="32" spans="1:18">
      <c r="E32" s="152"/>
      <c r="F32" s="152"/>
      <c r="G32" s="152"/>
      <c r="H32" s="152"/>
      <c r="I32" s="152"/>
      <c r="J32" s="152"/>
      <c r="K32" s="152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workbookViewId="0">
      <selection sqref="A1:P1"/>
    </sheetView>
  </sheetViews>
  <sheetFormatPr defaultRowHeight="12.75"/>
  <cols>
    <col min="1" max="1" width="22.85546875" style="48" customWidth="1"/>
    <col min="2" max="2" width="10.28515625" style="48" customWidth="1"/>
    <col min="3" max="3" width="9.85546875" style="48" customWidth="1"/>
    <col min="4" max="5" width="9.140625" style="48" customWidth="1"/>
    <col min="6" max="6" width="10" style="48" customWidth="1"/>
    <col min="7" max="7" width="9.7109375" style="48" customWidth="1"/>
    <col min="8" max="8" width="9.140625" style="48" customWidth="1"/>
    <col min="9" max="9" width="9.42578125" style="48" customWidth="1"/>
    <col min="10" max="11" width="9.140625" style="48" customWidth="1"/>
    <col min="12" max="12" width="9.5703125" style="48" customWidth="1"/>
    <col min="13" max="13" width="9.140625" style="48" customWidth="1"/>
    <col min="14" max="14" width="10.28515625" style="48" customWidth="1"/>
    <col min="15" max="15" width="9.85546875" style="48" customWidth="1"/>
    <col min="16" max="16" width="9.140625" style="48" customWidth="1"/>
    <col min="17" max="17" width="7.85546875" style="332" customWidth="1"/>
    <col min="18" max="18" width="10.7109375" style="48" customWidth="1"/>
    <col min="19" max="230" width="9.140625" style="48"/>
    <col min="231" max="231" width="22.85546875" style="48" customWidth="1"/>
    <col min="232" max="232" width="10.28515625" style="48" customWidth="1"/>
    <col min="233" max="233" width="9.85546875" style="48" customWidth="1"/>
    <col min="234" max="235" width="9.140625" style="48" customWidth="1"/>
    <col min="236" max="236" width="10" style="48" customWidth="1"/>
    <col min="237" max="238" width="9.140625" style="48" customWidth="1"/>
    <col min="239" max="239" width="9.42578125" style="48" customWidth="1"/>
    <col min="240" max="241" width="9.140625" style="48" customWidth="1"/>
    <col min="242" max="242" width="9.5703125" style="48" customWidth="1"/>
    <col min="243" max="243" width="9.140625" style="48" customWidth="1"/>
    <col min="244" max="244" width="13.7109375" style="48" customWidth="1"/>
    <col min="245" max="245" width="10.28515625" style="48" customWidth="1"/>
    <col min="246" max="246" width="10.85546875" style="48" customWidth="1"/>
    <col min="247" max="486" width="9.140625" style="48"/>
    <col min="487" max="487" width="22.85546875" style="48" customWidth="1"/>
    <col min="488" max="488" width="10.28515625" style="48" customWidth="1"/>
    <col min="489" max="489" width="9.85546875" style="48" customWidth="1"/>
    <col min="490" max="491" width="9.140625" style="48" customWidth="1"/>
    <col min="492" max="492" width="10" style="48" customWidth="1"/>
    <col min="493" max="494" width="9.140625" style="48" customWidth="1"/>
    <col min="495" max="495" width="9.42578125" style="48" customWidth="1"/>
    <col min="496" max="497" width="9.140625" style="48" customWidth="1"/>
    <col min="498" max="498" width="9.5703125" style="48" customWidth="1"/>
    <col min="499" max="499" width="9.140625" style="48" customWidth="1"/>
    <col min="500" max="500" width="13.7109375" style="48" customWidth="1"/>
    <col min="501" max="501" width="10.28515625" style="48" customWidth="1"/>
    <col min="502" max="502" width="10.85546875" style="48" customWidth="1"/>
    <col min="503" max="742" width="9.140625" style="48"/>
    <col min="743" max="743" width="22.85546875" style="48" customWidth="1"/>
    <col min="744" max="744" width="10.28515625" style="48" customWidth="1"/>
    <col min="745" max="745" width="9.85546875" style="48" customWidth="1"/>
    <col min="746" max="747" width="9.140625" style="48" customWidth="1"/>
    <col min="748" max="748" width="10" style="48" customWidth="1"/>
    <col min="749" max="750" width="9.140625" style="48" customWidth="1"/>
    <col min="751" max="751" width="9.42578125" style="48" customWidth="1"/>
    <col min="752" max="753" width="9.140625" style="48" customWidth="1"/>
    <col min="754" max="754" width="9.5703125" style="48" customWidth="1"/>
    <col min="755" max="755" width="9.140625" style="48" customWidth="1"/>
    <col min="756" max="756" width="13.7109375" style="48" customWidth="1"/>
    <col min="757" max="757" width="10.28515625" style="48" customWidth="1"/>
    <col min="758" max="758" width="10.85546875" style="48" customWidth="1"/>
    <col min="759" max="998" width="9.140625" style="48"/>
    <col min="999" max="999" width="22.85546875" style="48" customWidth="1"/>
    <col min="1000" max="1000" width="10.28515625" style="48" customWidth="1"/>
    <col min="1001" max="1001" width="9.85546875" style="48" customWidth="1"/>
    <col min="1002" max="1003" width="9.140625" style="48" customWidth="1"/>
    <col min="1004" max="1004" width="10" style="48" customWidth="1"/>
    <col min="1005" max="1006" width="9.140625" style="48" customWidth="1"/>
    <col min="1007" max="1007" width="9.42578125" style="48" customWidth="1"/>
    <col min="1008" max="1009" width="9.140625" style="48" customWidth="1"/>
    <col min="1010" max="1010" width="9.5703125" style="48" customWidth="1"/>
    <col min="1011" max="1011" width="9.140625" style="48" customWidth="1"/>
    <col min="1012" max="1012" width="13.7109375" style="48" customWidth="1"/>
    <col min="1013" max="1013" width="10.28515625" style="48" customWidth="1"/>
    <col min="1014" max="1014" width="10.85546875" style="48" customWidth="1"/>
    <col min="1015" max="1254" width="9.140625" style="48"/>
    <col min="1255" max="1255" width="22.85546875" style="48" customWidth="1"/>
    <col min="1256" max="1256" width="10.28515625" style="48" customWidth="1"/>
    <col min="1257" max="1257" width="9.85546875" style="48" customWidth="1"/>
    <col min="1258" max="1259" width="9.140625" style="48" customWidth="1"/>
    <col min="1260" max="1260" width="10" style="48" customWidth="1"/>
    <col min="1261" max="1262" width="9.140625" style="48" customWidth="1"/>
    <col min="1263" max="1263" width="9.42578125" style="48" customWidth="1"/>
    <col min="1264" max="1265" width="9.140625" style="48" customWidth="1"/>
    <col min="1266" max="1266" width="9.5703125" style="48" customWidth="1"/>
    <col min="1267" max="1267" width="9.140625" style="48" customWidth="1"/>
    <col min="1268" max="1268" width="13.7109375" style="48" customWidth="1"/>
    <col min="1269" max="1269" width="10.28515625" style="48" customWidth="1"/>
    <col min="1270" max="1270" width="10.85546875" style="48" customWidth="1"/>
    <col min="1271" max="1510" width="9.140625" style="48"/>
    <col min="1511" max="1511" width="22.85546875" style="48" customWidth="1"/>
    <col min="1512" max="1512" width="10.28515625" style="48" customWidth="1"/>
    <col min="1513" max="1513" width="9.85546875" style="48" customWidth="1"/>
    <col min="1514" max="1515" width="9.140625" style="48" customWidth="1"/>
    <col min="1516" max="1516" width="10" style="48" customWidth="1"/>
    <col min="1517" max="1518" width="9.140625" style="48" customWidth="1"/>
    <col min="1519" max="1519" width="9.42578125" style="48" customWidth="1"/>
    <col min="1520" max="1521" width="9.140625" style="48" customWidth="1"/>
    <col min="1522" max="1522" width="9.5703125" style="48" customWidth="1"/>
    <col min="1523" max="1523" width="9.140625" style="48" customWidth="1"/>
    <col min="1524" max="1524" width="13.7109375" style="48" customWidth="1"/>
    <col min="1525" max="1525" width="10.28515625" style="48" customWidth="1"/>
    <col min="1526" max="1526" width="10.85546875" style="48" customWidth="1"/>
    <col min="1527" max="1766" width="9.140625" style="48"/>
    <col min="1767" max="1767" width="22.85546875" style="48" customWidth="1"/>
    <col min="1768" max="1768" width="10.28515625" style="48" customWidth="1"/>
    <col min="1769" max="1769" width="9.85546875" style="48" customWidth="1"/>
    <col min="1770" max="1771" width="9.140625" style="48" customWidth="1"/>
    <col min="1772" max="1772" width="10" style="48" customWidth="1"/>
    <col min="1773" max="1774" width="9.140625" style="48" customWidth="1"/>
    <col min="1775" max="1775" width="9.42578125" style="48" customWidth="1"/>
    <col min="1776" max="1777" width="9.140625" style="48" customWidth="1"/>
    <col min="1778" max="1778" width="9.5703125" style="48" customWidth="1"/>
    <col min="1779" max="1779" width="9.140625" style="48" customWidth="1"/>
    <col min="1780" max="1780" width="13.7109375" style="48" customWidth="1"/>
    <col min="1781" max="1781" width="10.28515625" style="48" customWidth="1"/>
    <col min="1782" max="1782" width="10.85546875" style="48" customWidth="1"/>
    <col min="1783" max="2022" width="9.140625" style="48"/>
    <col min="2023" max="2023" width="22.85546875" style="48" customWidth="1"/>
    <col min="2024" max="2024" width="10.28515625" style="48" customWidth="1"/>
    <col min="2025" max="2025" width="9.85546875" style="48" customWidth="1"/>
    <col min="2026" max="2027" width="9.140625" style="48" customWidth="1"/>
    <col min="2028" max="2028" width="10" style="48" customWidth="1"/>
    <col min="2029" max="2030" width="9.140625" style="48" customWidth="1"/>
    <col min="2031" max="2031" width="9.42578125" style="48" customWidth="1"/>
    <col min="2032" max="2033" width="9.140625" style="48" customWidth="1"/>
    <col min="2034" max="2034" width="9.5703125" style="48" customWidth="1"/>
    <col min="2035" max="2035" width="9.140625" style="48" customWidth="1"/>
    <col min="2036" max="2036" width="13.7109375" style="48" customWidth="1"/>
    <col min="2037" max="2037" width="10.28515625" style="48" customWidth="1"/>
    <col min="2038" max="2038" width="10.85546875" style="48" customWidth="1"/>
    <col min="2039" max="2278" width="9.140625" style="48"/>
    <col min="2279" max="2279" width="22.85546875" style="48" customWidth="1"/>
    <col min="2280" max="2280" width="10.28515625" style="48" customWidth="1"/>
    <col min="2281" max="2281" width="9.85546875" style="48" customWidth="1"/>
    <col min="2282" max="2283" width="9.140625" style="48" customWidth="1"/>
    <col min="2284" max="2284" width="10" style="48" customWidth="1"/>
    <col min="2285" max="2286" width="9.140625" style="48" customWidth="1"/>
    <col min="2287" max="2287" width="9.42578125" style="48" customWidth="1"/>
    <col min="2288" max="2289" width="9.140625" style="48" customWidth="1"/>
    <col min="2290" max="2290" width="9.5703125" style="48" customWidth="1"/>
    <col min="2291" max="2291" width="9.140625" style="48" customWidth="1"/>
    <col min="2292" max="2292" width="13.7109375" style="48" customWidth="1"/>
    <col min="2293" max="2293" width="10.28515625" style="48" customWidth="1"/>
    <col min="2294" max="2294" width="10.85546875" style="48" customWidth="1"/>
    <col min="2295" max="2534" width="9.140625" style="48"/>
    <col min="2535" max="2535" width="22.85546875" style="48" customWidth="1"/>
    <col min="2536" max="2536" width="10.28515625" style="48" customWidth="1"/>
    <col min="2537" max="2537" width="9.85546875" style="48" customWidth="1"/>
    <col min="2538" max="2539" width="9.140625" style="48" customWidth="1"/>
    <col min="2540" max="2540" width="10" style="48" customWidth="1"/>
    <col min="2541" max="2542" width="9.140625" style="48" customWidth="1"/>
    <col min="2543" max="2543" width="9.42578125" style="48" customWidth="1"/>
    <col min="2544" max="2545" width="9.140625" style="48" customWidth="1"/>
    <col min="2546" max="2546" width="9.5703125" style="48" customWidth="1"/>
    <col min="2547" max="2547" width="9.140625" style="48" customWidth="1"/>
    <col min="2548" max="2548" width="13.7109375" style="48" customWidth="1"/>
    <col min="2549" max="2549" width="10.28515625" style="48" customWidth="1"/>
    <col min="2550" max="2550" width="10.85546875" style="48" customWidth="1"/>
    <col min="2551" max="2790" width="9.140625" style="48"/>
    <col min="2791" max="2791" width="22.85546875" style="48" customWidth="1"/>
    <col min="2792" max="2792" width="10.28515625" style="48" customWidth="1"/>
    <col min="2793" max="2793" width="9.85546875" style="48" customWidth="1"/>
    <col min="2794" max="2795" width="9.140625" style="48" customWidth="1"/>
    <col min="2796" max="2796" width="10" style="48" customWidth="1"/>
    <col min="2797" max="2798" width="9.140625" style="48" customWidth="1"/>
    <col min="2799" max="2799" width="9.42578125" style="48" customWidth="1"/>
    <col min="2800" max="2801" width="9.140625" style="48" customWidth="1"/>
    <col min="2802" max="2802" width="9.5703125" style="48" customWidth="1"/>
    <col min="2803" max="2803" width="9.140625" style="48" customWidth="1"/>
    <col min="2804" max="2804" width="13.7109375" style="48" customWidth="1"/>
    <col min="2805" max="2805" width="10.28515625" style="48" customWidth="1"/>
    <col min="2806" max="2806" width="10.85546875" style="48" customWidth="1"/>
    <col min="2807" max="3046" width="9.140625" style="48"/>
    <col min="3047" max="3047" width="22.85546875" style="48" customWidth="1"/>
    <col min="3048" max="3048" width="10.28515625" style="48" customWidth="1"/>
    <col min="3049" max="3049" width="9.85546875" style="48" customWidth="1"/>
    <col min="3050" max="3051" width="9.140625" style="48" customWidth="1"/>
    <col min="3052" max="3052" width="10" style="48" customWidth="1"/>
    <col min="3053" max="3054" width="9.140625" style="48" customWidth="1"/>
    <col min="3055" max="3055" width="9.42578125" style="48" customWidth="1"/>
    <col min="3056" max="3057" width="9.140625" style="48" customWidth="1"/>
    <col min="3058" max="3058" width="9.5703125" style="48" customWidth="1"/>
    <col min="3059" max="3059" width="9.140625" style="48" customWidth="1"/>
    <col min="3060" max="3060" width="13.7109375" style="48" customWidth="1"/>
    <col min="3061" max="3061" width="10.28515625" style="48" customWidth="1"/>
    <col min="3062" max="3062" width="10.85546875" style="48" customWidth="1"/>
    <col min="3063" max="3302" width="9.140625" style="48"/>
    <col min="3303" max="3303" width="22.85546875" style="48" customWidth="1"/>
    <col min="3304" max="3304" width="10.28515625" style="48" customWidth="1"/>
    <col min="3305" max="3305" width="9.85546875" style="48" customWidth="1"/>
    <col min="3306" max="3307" width="9.140625" style="48" customWidth="1"/>
    <col min="3308" max="3308" width="10" style="48" customWidth="1"/>
    <col min="3309" max="3310" width="9.140625" style="48" customWidth="1"/>
    <col min="3311" max="3311" width="9.42578125" style="48" customWidth="1"/>
    <col min="3312" max="3313" width="9.140625" style="48" customWidth="1"/>
    <col min="3314" max="3314" width="9.5703125" style="48" customWidth="1"/>
    <col min="3315" max="3315" width="9.140625" style="48" customWidth="1"/>
    <col min="3316" max="3316" width="13.7109375" style="48" customWidth="1"/>
    <col min="3317" max="3317" width="10.28515625" style="48" customWidth="1"/>
    <col min="3318" max="3318" width="10.85546875" style="48" customWidth="1"/>
    <col min="3319" max="3558" width="9.140625" style="48"/>
    <col min="3559" max="3559" width="22.85546875" style="48" customWidth="1"/>
    <col min="3560" max="3560" width="10.28515625" style="48" customWidth="1"/>
    <col min="3561" max="3561" width="9.85546875" style="48" customWidth="1"/>
    <col min="3562" max="3563" width="9.140625" style="48" customWidth="1"/>
    <col min="3564" max="3564" width="10" style="48" customWidth="1"/>
    <col min="3565" max="3566" width="9.140625" style="48" customWidth="1"/>
    <col min="3567" max="3567" width="9.42578125" style="48" customWidth="1"/>
    <col min="3568" max="3569" width="9.140625" style="48" customWidth="1"/>
    <col min="3570" max="3570" width="9.5703125" style="48" customWidth="1"/>
    <col min="3571" max="3571" width="9.140625" style="48" customWidth="1"/>
    <col min="3572" max="3572" width="13.7109375" style="48" customWidth="1"/>
    <col min="3573" max="3573" width="10.28515625" style="48" customWidth="1"/>
    <col min="3574" max="3574" width="10.85546875" style="48" customWidth="1"/>
    <col min="3575" max="3814" width="9.140625" style="48"/>
    <col min="3815" max="3815" width="22.85546875" style="48" customWidth="1"/>
    <col min="3816" max="3816" width="10.28515625" style="48" customWidth="1"/>
    <col min="3817" max="3817" width="9.85546875" style="48" customWidth="1"/>
    <col min="3818" max="3819" width="9.140625" style="48" customWidth="1"/>
    <col min="3820" max="3820" width="10" style="48" customWidth="1"/>
    <col min="3821" max="3822" width="9.140625" style="48" customWidth="1"/>
    <col min="3823" max="3823" width="9.42578125" style="48" customWidth="1"/>
    <col min="3824" max="3825" width="9.140625" style="48" customWidth="1"/>
    <col min="3826" max="3826" width="9.5703125" style="48" customWidth="1"/>
    <col min="3827" max="3827" width="9.140625" style="48" customWidth="1"/>
    <col min="3828" max="3828" width="13.7109375" style="48" customWidth="1"/>
    <col min="3829" max="3829" width="10.28515625" style="48" customWidth="1"/>
    <col min="3830" max="3830" width="10.85546875" style="48" customWidth="1"/>
    <col min="3831" max="4070" width="9.140625" style="48"/>
    <col min="4071" max="4071" width="22.85546875" style="48" customWidth="1"/>
    <col min="4072" max="4072" width="10.28515625" style="48" customWidth="1"/>
    <col min="4073" max="4073" width="9.85546875" style="48" customWidth="1"/>
    <col min="4074" max="4075" width="9.140625" style="48" customWidth="1"/>
    <col min="4076" max="4076" width="10" style="48" customWidth="1"/>
    <col min="4077" max="4078" width="9.140625" style="48" customWidth="1"/>
    <col min="4079" max="4079" width="9.42578125" style="48" customWidth="1"/>
    <col min="4080" max="4081" width="9.140625" style="48" customWidth="1"/>
    <col min="4082" max="4082" width="9.5703125" style="48" customWidth="1"/>
    <col min="4083" max="4083" width="9.140625" style="48" customWidth="1"/>
    <col min="4084" max="4084" width="13.7109375" style="48" customWidth="1"/>
    <col min="4085" max="4085" width="10.28515625" style="48" customWidth="1"/>
    <col min="4086" max="4086" width="10.85546875" style="48" customWidth="1"/>
    <col min="4087" max="4326" width="9.140625" style="48"/>
    <col min="4327" max="4327" width="22.85546875" style="48" customWidth="1"/>
    <col min="4328" max="4328" width="10.28515625" style="48" customWidth="1"/>
    <col min="4329" max="4329" width="9.85546875" style="48" customWidth="1"/>
    <col min="4330" max="4331" width="9.140625" style="48" customWidth="1"/>
    <col min="4332" max="4332" width="10" style="48" customWidth="1"/>
    <col min="4333" max="4334" width="9.140625" style="48" customWidth="1"/>
    <col min="4335" max="4335" width="9.42578125" style="48" customWidth="1"/>
    <col min="4336" max="4337" width="9.140625" style="48" customWidth="1"/>
    <col min="4338" max="4338" width="9.5703125" style="48" customWidth="1"/>
    <col min="4339" max="4339" width="9.140625" style="48" customWidth="1"/>
    <col min="4340" max="4340" width="13.7109375" style="48" customWidth="1"/>
    <col min="4341" max="4341" width="10.28515625" style="48" customWidth="1"/>
    <col min="4342" max="4342" width="10.85546875" style="48" customWidth="1"/>
    <col min="4343" max="4582" width="9.140625" style="48"/>
    <col min="4583" max="4583" width="22.85546875" style="48" customWidth="1"/>
    <col min="4584" max="4584" width="10.28515625" style="48" customWidth="1"/>
    <col min="4585" max="4585" width="9.85546875" style="48" customWidth="1"/>
    <col min="4586" max="4587" width="9.140625" style="48" customWidth="1"/>
    <col min="4588" max="4588" width="10" style="48" customWidth="1"/>
    <col min="4589" max="4590" width="9.140625" style="48" customWidth="1"/>
    <col min="4591" max="4591" width="9.42578125" style="48" customWidth="1"/>
    <col min="4592" max="4593" width="9.140625" style="48" customWidth="1"/>
    <col min="4594" max="4594" width="9.5703125" style="48" customWidth="1"/>
    <col min="4595" max="4595" width="9.140625" style="48" customWidth="1"/>
    <col min="4596" max="4596" width="13.7109375" style="48" customWidth="1"/>
    <col min="4597" max="4597" width="10.28515625" style="48" customWidth="1"/>
    <col min="4598" max="4598" width="10.85546875" style="48" customWidth="1"/>
    <col min="4599" max="4838" width="9.140625" style="48"/>
    <col min="4839" max="4839" width="22.85546875" style="48" customWidth="1"/>
    <col min="4840" max="4840" width="10.28515625" style="48" customWidth="1"/>
    <col min="4841" max="4841" width="9.85546875" style="48" customWidth="1"/>
    <col min="4842" max="4843" width="9.140625" style="48" customWidth="1"/>
    <col min="4844" max="4844" width="10" style="48" customWidth="1"/>
    <col min="4845" max="4846" width="9.140625" style="48" customWidth="1"/>
    <col min="4847" max="4847" width="9.42578125" style="48" customWidth="1"/>
    <col min="4848" max="4849" width="9.140625" style="48" customWidth="1"/>
    <col min="4850" max="4850" width="9.5703125" style="48" customWidth="1"/>
    <col min="4851" max="4851" width="9.140625" style="48" customWidth="1"/>
    <col min="4852" max="4852" width="13.7109375" style="48" customWidth="1"/>
    <col min="4853" max="4853" width="10.28515625" style="48" customWidth="1"/>
    <col min="4854" max="4854" width="10.85546875" style="48" customWidth="1"/>
    <col min="4855" max="5094" width="9.140625" style="48"/>
    <col min="5095" max="5095" width="22.85546875" style="48" customWidth="1"/>
    <col min="5096" max="5096" width="10.28515625" style="48" customWidth="1"/>
    <col min="5097" max="5097" width="9.85546875" style="48" customWidth="1"/>
    <col min="5098" max="5099" width="9.140625" style="48" customWidth="1"/>
    <col min="5100" max="5100" width="10" style="48" customWidth="1"/>
    <col min="5101" max="5102" width="9.140625" style="48" customWidth="1"/>
    <col min="5103" max="5103" width="9.42578125" style="48" customWidth="1"/>
    <col min="5104" max="5105" width="9.140625" style="48" customWidth="1"/>
    <col min="5106" max="5106" width="9.5703125" style="48" customWidth="1"/>
    <col min="5107" max="5107" width="9.140625" style="48" customWidth="1"/>
    <col min="5108" max="5108" width="13.7109375" style="48" customWidth="1"/>
    <col min="5109" max="5109" width="10.28515625" style="48" customWidth="1"/>
    <col min="5110" max="5110" width="10.85546875" style="48" customWidth="1"/>
    <col min="5111" max="5350" width="9.140625" style="48"/>
    <col min="5351" max="5351" width="22.85546875" style="48" customWidth="1"/>
    <col min="5352" max="5352" width="10.28515625" style="48" customWidth="1"/>
    <col min="5353" max="5353" width="9.85546875" style="48" customWidth="1"/>
    <col min="5354" max="5355" width="9.140625" style="48" customWidth="1"/>
    <col min="5356" max="5356" width="10" style="48" customWidth="1"/>
    <col min="5357" max="5358" width="9.140625" style="48" customWidth="1"/>
    <col min="5359" max="5359" width="9.42578125" style="48" customWidth="1"/>
    <col min="5360" max="5361" width="9.140625" style="48" customWidth="1"/>
    <col min="5362" max="5362" width="9.5703125" style="48" customWidth="1"/>
    <col min="5363" max="5363" width="9.140625" style="48" customWidth="1"/>
    <col min="5364" max="5364" width="13.7109375" style="48" customWidth="1"/>
    <col min="5365" max="5365" width="10.28515625" style="48" customWidth="1"/>
    <col min="5366" max="5366" width="10.85546875" style="48" customWidth="1"/>
    <col min="5367" max="5606" width="9.140625" style="48"/>
    <col min="5607" max="5607" width="22.85546875" style="48" customWidth="1"/>
    <col min="5608" max="5608" width="10.28515625" style="48" customWidth="1"/>
    <col min="5609" max="5609" width="9.85546875" style="48" customWidth="1"/>
    <col min="5610" max="5611" width="9.140625" style="48" customWidth="1"/>
    <col min="5612" max="5612" width="10" style="48" customWidth="1"/>
    <col min="5613" max="5614" width="9.140625" style="48" customWidth="1"/>
    <col min="5615" max="5615" width="9.42578125" style="48" customWidth="1"/>
    <col min="5616" max="5617" width="9.140625" style="48" customWidth="1"/>
    <col min="5618" max="5618" width="9.5703125" style="48" customWidth="1"/>
    <col min="5619" max="5619" width="9.140625" style="48" customWidth="1"/>
    <col min="5620" max="5620" width="13.7109375" style="48" customWidth="1"/>
    <col min="5621" max="5621" width="10.28515625" style="48" customWidth="1"/>
    <col min="5622" max="5622" width="10.85546875" style="48" customWidth="1"/>
    <col min="5623" max="5862" width="9.140625" style="48"/>
    <col min="5863" max="5863" width="22.85546875" style="48" customWidth="1"/>
    <col min="5864" max="5864" width="10.28515625" style="48" customWidth="1"/>
    <col min="5865" max="5865" width="9.85546875" style="48" customWidth="1"/>
    <col min="5866" max="5867" width="9.140625" style="48" customWidth="1"/>
    <col min="5868" max="5868" width="10" style="48" customWidth="1"/>
    <col min="5869" max="5870" width="9.140625" style="48" customWidth="1"/>
    <col min="5871" max="5871" width="9.42578125" style="48" customWidth="1"/>
    <col min="5872" max="5873" width="9.140625" style="48" customWidth="1"/>
    <col min="5874" max="5874" width="9.5703125" style="48" customWidth="1"/>
    <col min="5875" max="5875" width="9.140625" style="48" customWidth="1"/>
    <col min="5876" max="5876" width="13.7109375" style="48" customWidth="1"/>
    <col min="5877" max="5877" width="10.28515625" style="48" customWidth="1"/>
    <col min="5878" max="5878" width="10.85546875" style="48" customWidth="1"/>
    <col min="5879" max="6118" width="9.140625" style="48"/>
    <col min="6119" max="6119" width="22.85546875" style="48" customWidth="1"/>
    <col min="6120" max="6120" width="10.28515625" style="48" customWidth="1"/>
    <col min="6121" max="6121" width="9.85546875" style="48" customWidth="1"/>
    <col min="6122" max="6123" width="9.140625" style="48" customWidth="1"/>
    <col min="6124" max="6124" width="10" style="48" customWidth="1"/>
    <col min="6125" max="6126" width="9.140625" style="48" customWidth="1"/>
    <col min="6127" max="6127" width="9.42578125" style="48" customWidth="1"/>
    <col min="6128" max="6129" width="9.140625" style="48" customWidth="1"/>
    <col min="6130" max="6130" width="9.5703125" style="48" customWidth="1"/>
    <col min="6131" max="6131" width="9.140625" style="48" customWidth="1"/>
    <col min="6132" max="6132" width="13.7109375" style="48" customWidth="1"/>
    <col min="6133" max="6133" width="10.28515625" style="48" customWidth="1"/>
    <col min="6134" max="6134" width="10.85546875" style="48" customWidth="1"/>
    <col min="6135" max="6374" width="9.140625" style="48"/>
    <col min="6375" max="6375" width="22.85546875" style="48" customWidth="1"/>
    <col min="6376" max="6376" width="10.28515625" style="48" customWidth="1"/>
    <col min="6377" max="6377" width="9.85546875" style="48" customWidth="1"/>
    <col min="6378" max="6379" width="9.140625" style="48" customWidth="1"/>
    <col min="6380" max="6380" width="10" style="48" customWidth="1"/>
    <col min="6381" max="6382" width="9.140625" style="48" customWidth="1"/>
    <col min="6383" max="6383" width="9.42578125" style="48" customWidth="1"/>
    <col min="6384" max="6385" width="9.140625" style="48" customWidth="1"/>
    <col min="6386" max="6386" width="9.5703125" style="48" customWidth="1"/>
    <col min="6387" max="6387" width="9.140625" style="48" customWidth="1"/>
    <col min="6388" max="6388" width="13.7109375" style="48" customWidth="1"/>
    <col min="6389" max="6389" width="10.28515625" style="48" customWidth="1"/>
    <col min="6390" max="6390" width="10.85546875" style="48" customWidth="1"/>
    <col min="6391" max="6630" width="9.140625" style="48"/>
    <col min="6631" max="6631" width="22.85546875" style="48" customWidth="1"/>
    <col min="6632" max="6632" width="10.28515625" style="48" customWidth="1"/>
    <col min="6633" max="6633" width="9.85546875" style="48" customWidth="1"/>
    <col min="6634" max="6635" width="9.140625" style="48" customWidth="1"/>
    <col min="6636" max="6636" width="10" style="48" customWidth="1"/>
    <col min="6637" max="6638" width="9.140625" style="48" customWidth="1"/>
    <col min="6639" max="6639" width="9.42578125" style="48" customWidth="1"/>
    <col min="6640" max="6641" width="9.140625" style="48" customWidth="1"/>
    <col min="6642" max="6642" width="9.5703125" style="48" customWidth="1"/>
    <col min="6643" max="6643" width="9.140625" style="48" customWidth="1"/>
    <col min="6644" max="6644" width="13.7109375" style="48" customWidth="1"/>
    <col min="6645" max="6645" width="10.28515625" style="48" customWidth="1"/>
    <col min="6646" max="6646" width="10.85546875" style="48" customWidth="1"/>
    <col min="6647" max="6886" width="9.140625" style="48"/>
    <col min="6887" max="6887" width="22.85546875" style="48" customWidth="1"/>
    <col min="6888" max="6888" width="10.28515625" style="48" customWidth="1"/>
    <col min="6889" max="6889" width="9.85546875" style="48" customWidth="1"/>
    <col min="6890" max="6891" width="9.140625" style="48" customWidth="1"/>
    <col min="6892" max="6892" width="10" style="48" customWidth="1"/>
    <col min="6893" max="6894" width="9.140625" style="48" customWidth="1"/>
    <col min="6895" max="6895" width="9.42578125" style="48" customWidth="1"/>
    <col min="6896" max="6897" width="9.140625" style="48" customWidth="1"/>
    <col min="6898" max="6898" width="9.5703125" style="48" customWidth="1"/>
    <col min="6899" max="6899" width="9.140625" style="48" customWidth="1"/>
    <col min="6900" max="6900" width="13.7109375" style="48" customWidth="1"/>
    <col min="6901" max="6901" width="10.28515625" style="48" customWidth="1"/>
    <col min="6902" max="6902" width="10.85546875" style="48" customWidth="1"/>
    <col min="6903" max="7142" width="9.140625" style="48"/>
    <col min="7143" max="7143" width="22.85546875" style="48" customWidth="1"/>
    <col min="7144" max="7144" width="10.28515625" style="48" customWidth="1"/>
    <col min="7145" max="7145" width="9.85546875" style="48" customWidth="1"/>
    <col min="7146" max="7147" width="9.140625" style="48" customWidth="1"/>
    <col min="7148" max="7148" width="10" style="48" customWidth="1"/>
    <col min="7149" max="7150" width="9.140625" style="48" customWidth="1"/>
    <col min="7151" max="7151" width="9.42578125" style="48" customWidth="1"/>
    <col min="7152" max="7153" width="9.140625" style="48" customWidth="1"/>
    <col min="7154" max="7154" width="9.5703125" style="48" customWidth="1"/>
    <col min="7155" max="7155" width="9.140625" style="48" customWidth="1"/>
    <col min="7156" max="7156" width="13.7109375" style="48" customWidth="1"/>
    <col min="7157" max="7157" width="10.28515625" style="48" customWidth="1"/>
    <col min="7158" max="7158" width="10.85546875" style="48" customWidth="1"/>
    <col min="7159" max="7398" width="9.140625" style="48"/>
    <col min="7399" max="7399" width="22.85546875" style="48" customWidth="1"/>
    <col min="7400" max="7400" width="10.28515625" style="48" customWidth="1"/>
    <col min="7401" max="7401" width="9.85546875" style="48" customWidth="1"/>
    <col min="7402" max="7403" width="9.140625" style="48" customWidth="1"/>
    <col min="7404" max="7404" width="10" style="48" customWidth="1"/>
    <col min="7405" max="7406" width="9.140625" style="48" customWidth="1"/>
    <col min="7407" max="7407" width="9.42578125" style="48" customWidth="1"/>
    <col min="7408" max="7409" width="9.140625" style="48" customWidth="1"/>
    <col min="7410" max="7410" width="9.5703125" style="48" customWidth="1"/>
    <col min="7411" max="7411" width="9.140625" style="48" customWidth="1"/>
    <col min="7412" max="7412" width="13.7109375" style="48" customWidth="1"/>
    <col min="7413" max="7413" width="10.28515625" style="48" customWidth="1"/>
    <col min="7414" max="7414" width="10.85546875" style="48" customWidth="1"/>
    <col min="7415" max="7654" width="9.140625" style="48"/>
    <col min="7655" max="7655" width="22.85546875" style="48" customWidth="1"/>
    <col min="7656" max="7656" width="10.28515625" style="48" customWidth="1"/>
    <col min="7657" max="7657" width="9.85546875" style="48" customWidth="1"/>
    <col min="7658" max="7659" width="9.140625" style="48" customWidth="1"/>
    <col min="7660" max="7660" width="10" style="48" customWidth="1"/>
    <col min="7661" max="7662" width="9.140625" style="48" customWidth="1"/>
    <col min="7663" max="7663" width="9.42578125" style="48" customWidth="1"/>
    <col min="7664" max="7665" width="9.140625" style="48" customWidth="1"/>
    <col min="7666" max="7666" width="9.5703125" style="48" customWidth="1"/>
    <col min="7667" max="7667" width="9.140625" style="48" customWidth="1"/>
    <col min="7668" max="7668" width="13.7109375" style="48" customWidth="1"/>
    <col min="7669" max="7669" width="10.28515625" style="48" customWidth="1"/>
    <col min="7670" max="7670" width="10.85546875" style="48" customWidth="1"/>
    <col min="7671" max="7910" width="9.140625" style="48"/>
    <col min="7911" max="7911" width="22.85546875" style="48" customWidth="1"/>
    <col min="7912" max="7912" width="10.28515625" style="48" customWidth="1"/>
    <col min="7913" max="7913" width="9.85546875" style="48" customWidth="1"/>
    <col min="7914" max="7915" width="9.140625" style="48" customWidth="1"/>
    <col min="7916" max="7916" width="10" style="48" customWidth="1"/>
    <col min="7917" max="7918" width="9.140625" style="48" customWidth="1"/>
    <col min="7919" max="7919" width="9.42578125" style="48" customWidth="1"/>
    <col min="7920" max="7921" width="9.140625" style="48" customWidth="1"/>
    <col min="7922" max="7922" width="9.5703125" style="48" customWidth="1"/>
    <col min="7923" max="7923" width="9.140625" style="48" customWidth="1"/>
    <col min="7924" max="7924" width="13.7109375" style="48" customWidth="1"/>
    <col min="7925" max="7925" width="10.28515625" style="48" customWidth="1"/>
    <col min="7926" max="7926" width="10.85546875" style="48" customWidth="1"/>
    <col min="7927" max="8166" width="9.140625" style="48"/>
    <col min="8167" max="8167" width="22.85546875" style="48" customWidth="1"/>
    <col min="8168" max="8168" width="10.28515625" style="48" customWidth="1"/>
    <col min="8169" max="8169" width="9.85546875" style="48" customWidth="1"/>
    <col min="8170" max="8171" width="9.140625" style="48" customWidth="1"/>
    <col min="8172" max="8172" width="10" style="48" customWidth="1"/>
    <col min="8173" max="8174" width="9.140625" style="48" customWidth="1"/>
    <col min="8175" max="8175" width="9.42578125" style="48" customWidth="1"/>
    <col min="8176" max="8177" width="9.140625" style="48" customWidth="1"/>
    <col min="8178" max="8178" width="9.5703125" style="48" customWidth="1"/>
    <col min="8179" max="8179" width="9.140625" style="48" customWidth="1"/>
    <col min="8180" max="8180" width="13.7109375" style="48" customWidth="1"/>
    <col min="8181" max="8181" width="10.28515625" style="48" customWidth="1"/>
    <col min="8182" max="8182" width="10.85546875" style="48" customWidth="1"/>
    <col min="8183" max="8422" width="9.140625" style="48"/>
    <col min="8423" max="8423" width="22.85546875" style="48" customWidth="1"/>
    <col min="8424" max="8424" width="10.28515625" style="48" customWidth="1"/>
    <col min="8425" max="8425" width="9.85546875" style="48" customWidth="1"/>
    <col min="8426" max="8427" width="9.140625" style="48" customWidth="1"/>
    <col min="8428" max="8428" width="10" style="48" customWidth="1"/>
    <col min="8429" max="8430" width="9.140625" style="48" customWidth="1"/>
    <col min="8431" max="8431" width="9.42578125" style="48" customWidth="1"/>
    <col min="8432" max="8433" width="9.140625" style="48" customWidth="1"/>
    <col min="8434" max="8434" width="9.5703125" style="48" customWidth="1"/>
    <col min="8435" max="8435" width="9.140625" style="48" customWidth="1"/>
    <col min="8436" max="8436" width="13.7109375" style="48" customWidth="1"/>
    <col min="8437" max="8437" width="10.28515625" style="48" customWidth="1"/>
    <col min="8438" max="8438" width="10.85546875" style="48" customWidth="1"/>
    <col min="8439" max="8678" width="9.140625" style="48"/>
    <col min="8679" max="8679" width="22.85546875" style="48" customWidth="1"/>
    <col min="8680" max="8680" width="10.28515625" style="48" customWidth="1"/>
    <col min="8681" max="8681" width="9.85546875" style="48" customWidth="1"/>
    <col min="8682" max="8683" width="9.140625" style="48" customWidth="1"/>
    <col min="8684" max="8684" width="10" style="48" customWidth="1"/>
    <col min="8685" max="8686" width="9.140625" style="48" customWidth="1"/>
    <col min="8687" max="8687" width="9.42578125" style="48" customWidth="1"/>
    <col min="8688" max="8689" width="9.140625" style="48" customWidth="1"/>
    <col min="8690" max="8690" width="9.5703125" style="48" customWidth="1"/>
    <col min="8691" max="8691" width="9.140625" style="48" customWidth="1"/>
    <col min="8692" max="8692" width="13.7109375" style="48" customWidth="1"/>
    <col min="8693" max="8693" width="10.28515625" style="48" customWidth="1"/>
    <col min="8694" max="8694" width="10.85546875" style="48" customWidth="1"/>
    <col min="8695" max="8934" width="9.140625" style="48"/>
    <col min="8935" max="8935" width="22.85546875" style="48" customWidth="1"/>
    <col min="8936" max="8936" width="10.28515625" style="48" customWidth="1"/>
    <col min="8937" max="8937" width="9.85546875" style="48" customWidth="1"/>
    <col min="8938" max="8939" width="9.140625" style="48" customWidth="1"/>
    <col min="8940" max="8940" width="10" style="48" customWidth="1"/>
    <col min="8941" max="8942" width="9.140625" style="48" customWidth="1"/>
    <col min="8943" max="8943" width="9.42578125" style="48" customWidth="1"/>
    <col min="8944" max="8945" width="9.140625" style="48" customWidth="1"/>
    <col min="8946" max="8946" width="9.5703125" style="48" customWidth="1"/>
    <col min="8947" max="8947" width="9.140625" style="48" customWidth="1"/>
    <col min="8948" max="8948" width="13.7109375" style="48" customWidth="1"/>
    <col min="8949" max="8949" width="10.28515625" style="48" customWidth="1"/>
    <col min="8950" max="8950" width="10.85546875" style="48" customWidth="1"/>
    <col min="8951" max="9190" width="9.140625" style="48"/>
    <col min="9191" max="9191" width="22.85546875" style="48" customWidth="1"/>
    <col min="9192" max="9192" width="10.28515625" style="48" customWidth="1"/>
    <col min="9193" max="9193" width="9.85546875" style="48" customWidth="1"/>
    <col min="9194" max="9195" width="9.140625" style="48" customWidth="1"/>
    <col min="9196" max="9196" width="10" style="48" customWidth="1"/>
    <col min="9197" max="9198" width="9.140625" style="48" customWidth="1"/>
    <col min="9199" max="9199" width="9.42578125" style="48" customWidth="1"/>
    <col min="9200" max="9201" width="9.140625" style="48" customWidth="1"/>
    <col min="9202" max="9202" width="9.5703125" style="48" customWidth="1"/>
    <col min="9203" max="9203" width="9.140625" style="48" customWidth="1"/>
    <col min="9204" max="9204" width="13.7109375" style="48" customWidth="1"/>
    <col min="9205" max="9205" width="10.28515625" style="48" customWidth="1"/>
    <col min="9206" max="9206" width="10.85546875" style="48" customWidth="1"/>
    <col min="9207" max="9446" width="9.140625" style="48"/>
    <col min="9447" max="9447" width="22.85546875" style="48" customWidth="1"/>
    <col min="9448" max="9448" width="10.28515625" style="48" customWidth="1"/>
    <col min="9449" max="9449" width="9.85546875" style="48" customWidth="1"/>
    <col min="9450" max="9451" width="9.140625" style="48" customWidth="1"/>
    <col min="9452" max="9452" width="10" style="48" customWidth="1"/>
    <col min="9453" max="9454" width="9.140625" style="48" customWidth="1"/>
    <col min="9455" max="9455" width="9.42578125" style="48" customWidth="1"/>
    <col min="9456" max="9457" width="9.140625" style="48" customWidth="1"/>
    <col min="9458" max="9458" width="9.5703125" style="48" customWidth="1"/>
    <col min="9459" max="9459" width="9.140625" style="48" customWidth="1"/>
    <col min="9460" max="9460" width="13.7109375" style="48" customWidth="1"/>
    <col min="9461" max="9461" width="10.28515625" style="48" customWidth="1"/>
    <col min="9462" max="9462" width="10.85546875" style="48" customWidth="1"/>
    <col min="9463" max="9702" width="9.140625" style="48"/>
    <col min="9703" max="9703" width="22.85546875" style="48" customWidth="1"/>
    <col min="9704" max="9704" width="10.28515625" style="48" customWidth="1"/>
    <col min="9705" max="9705" width="9.85546875" style="48" customWidth="1"/>
    <col min="9706" max="9707" width="9.140625" style="48" customWidth="1"/>
    <col min="9708" max="9708" width="10" style="48" customWidth="1"/>
    <col min="9709" max="9710" width="9.140625" style="48" customWidth="1"/>
    <col min="9711" max="9711" width="9.42578125" style="48" customWidth="1"/>
    <col min="9712" max="9713" width="9.140625" style="48" customWidth="1"/>
    <col min="9714" max="9714" width="9.5703125" style="48" customWidth="1"/>
    <col min="9715" max="9715" width="9.140625" style="48" customWidth="1"/>
    <col min="9716" max="9716" width="13.7109375" style="48" customWidth="1"/>
    <col min="9717" max="9717" width="10.28515625" style="48" customWidth="1"/>
    <col min="9718" max="9718" width="10.85546875" style="48" customWidth="1"/>
    <col min="9719" max="9958" width="9.140625" style="48"/>
    <col min="9959" max="9959" width="22.85546875" style="48" customWidth="1"/>
    <col min="9960" max="9960" width="10.28515625" style="48" customWidth="1"/>
    <col min="9961" max="9961" width="9.85546875" style="48" customWidth="1"/>
    <col min="9962" max="9963" width="9.140625" style="48" customWidth="1"/>
    <col min="9964" max="9964" width="10" style="48" customWidth="1"/>
    <col min="9965" max="9966" width="9.140625" style="48" customWidth="1"/>
    <col min="9967" max="9967" width="9.42578125" style="48" customWidth="1"/>
    <col min="9968" max="9969" width="9.140625" style="48" customWidth="1"/>
    <col min="9970" max="9970" width="9.5703125" style="48" customWidth="1"/>
    <col min="9971" max="9971" width="9.140625" style="48" customWidth="1"/>
    <col min="9972" max="9972" width="13.7109375" style="48" customWidth="1"/>
    <col min="9973" max="9973" width="10.28515625" style="48" customWidth="1"/>
    <col min="9974" max="9974" width="10.85546875" style="48" customWidth="1"/>
    <col min="9975" max="10214" width="9.140625" style="48"/>
    <col min="10215" max="10215" width="22.85546875" style="48" customWidth="1"/>
    <col min="10216" max="10216" width="10.28515625" style="48" customWidth="1"/>
    <col min="10217" max="10217" width="9.85546875" style="48" customWidth="1"/>
    <col min="10218" max="10219" width="9.140625" style="48" customWidth="1"/>
    <col min="10220" max="10220" width="10" style="48" customWidth="1"/>
    <col min="10221" max="10222" width="9.140625" style="48" customWidth="1"/>
    <col min="10223" max="10223" width="9.42578125" style="48" customWidth="1"/>
    <col min="10224" max="10225" width="9.140625" style="48" customWidth="1"/>
    <col min="10226" max="10226" width="9.5703125" style="48" customWidth="1"/>
    <col min="10227" max="10227" width="9.140625" style="48" customWidth="1"/>
    <col min="10228" max="10228" width="13.7109375" style="48" customWidth="1"/>
    <col min="10229" max="10229" width="10.28515625" style="48" customWidth="1"/>
    <col min="10230" max="10230" width="10.85546875" style="48" customWidth="1"/>
    <col min="10231" max="10470" width="9.140625" style="48"/>
    <col min="10471" max="10471" width="22.85546875" style="48" customWidth="1"/>
    <col min="10472" max="10472" width="10.28515625" style="48" customWidth="1"/>
    <col min="10473" max="10473" width="9.85546875" style="48" customWidth="1"/>
    <col min="10474" max="10475" width="9.140625" style="48" customWidth="1"/>
    <col min="10476" max="10476" width="10" style="48" customWidth="1"/>
    <col min="10477" max="10478" width="9.140625" style="48" customWidth="1"/>
    <col min="10479" max="10479" width="9.42578125" style="48" customWidth="1"/>
    <col min="10480" max="10481" width="9.140625" style="48" customWidth="1"/>
    <col min="10482" max="10482" width="9.5703125" style="48" customWidth="1"/>
    <col min="10483" max="10483" width="9.140625" style="48" customWidth="1"/>
    <col min="10484" max="10484" width="13.7109375" style="48" customWidth="1"/>
    <col min="10485" max="10485" width="10.28515625" style="48" customWidth="1"/>
    <col min="10486" max="10486" width="10.85546875" style="48" customWidth="1"/>
    <col min="10487" max="10726" width="9.140625" style="48"/>
    <col min="10727" max="10727" width="22.85546875" style="48" customWidth="1"/>
    <col min="10728" max="10728" width="10.28515625" style="48" customWidth="1"/>
    <col min="10729" max="10729" width="9.85546875" style="48" customWidth="1"/>
    <col min="10730" max="10731" width="9.140625" style="48" customWidth="1"/>
    <col min="10732" max="10732" width="10" style="48" customWidth="1"/>
    <col min="10733" max="10734" width="9.140625" style="48" customWidth="1"/>
    <col min="10735" max="10735" width="9.42578125" style="48" customWidth="1"/>
    <col min="10736" max="10737" width="9.140625" style="48" customWidth="1"/>
    <col min="10738" max="10738" width="9.5703125" style="48" customWidth="1"/>
    <col min="10739" max="10739" width="9.140625" style="48" customWidth="1"/>
    <col min="10740" max="10740" width="13.7109375" style="48" customWidth="1"/>
    <col min="10741" max="10741" width="10.28515625" style="48" customWidth="1"/>
    <col min="10742" max="10742" width="10.85546875" style="48" customWidth="1"/>
    <col min="10743" max="10982" width="9.140625" style="48"/>
    <col min="10983" max="10983" width="22.85546875" style="48" customWidth="1"/>
    <col min="10984" max="10984" width="10.28515625" style="48" customWidth="1"/>
    <col min="10985" max="10985" width="9.85546875" style="48" customWidth="1"/>
    <col min="10986" max="10987" width="9.140625" style="48" customWidth="1"/>
    <col min="10988" max="10988" width="10" style="48" customWidth="1"/>
    <col min="10989" max="10990" width="9.140625" style="48" customWidth="1"/>
    <col min="10991" max="10991" width="9.42578125" style="48" customWidth="1"/>
    <col min="10992" max="10993" width="9.140625" style="48" customWidth="1"/>
    <col min="10994" max="10994" width="9.5703125" style="48" customWidth="1"/>
    <col min="10995" max="10995" width="9.140625" style="48" customWidth="1"/>
    <col min="10996" max="10996" width="13.7109375" style="48" customWidth="1"/>
    <col min="10997" max="10997" width="10.28515625" style="48" customWidth="1"/>
    <col min="10998" max="10998" width="10.85546875" style="48" customWidth="1"/>
    <col min="10999" max="11238" width="9.140625" style="48"/>
    <col min="11239" max="11239" width="22.85546875" style="48" customWidth="1"/>
    <col min="11240" max="11240" width="10.28515625" style="48" customWidth="1"/>
    <col min="11241" max="11241" width="9.85546875" style="48" customWidth="1"/>
    <col min="11242" max="11243" width="9.140625" style="48" customWidth="1"/>
    <col min="11244" max="11244" width="10" style="48" customWidth="1"/>
    <col min="11245" max="11246" width="9.140625" style="48" customWidth="1"/>
    <col min="11247" max="11247" width="9.42578125" style="48" customWidth="1"/>
    <col min="11248" max="11249" width="9.140625" style="48" customWidth="1"/>
    <col min="11250" max="11250" width="9.5703125" style="48" customWidth="1"/>
    <col min="11251" max="11251" width="9.140625" style="48" customWidth="1"/>
    <col min="11252" max="11252" width="13.7109375" style="48" customWidth="1"/>
    <col min="11253" max="11253" width="10.28515625" style="48" customWidth="1"/>
    <col min="11254" max="11254" width="10.85546875" style="48" customWidth="1"/>
    <col min="11255" max="11494" width="9.140625" style="48"/>
    <col min="11495" max="11495" width="22.85546875" style="48" customWidth="1"/>
    <col min="11496" max="11496" width="10.28515625" style="48" customWidth="1"/>
    <col min="11497" max="11497" width="9.85546875" style="48" customWidth="1"/>
    <col min="11498" max="11499" width="9.140625" style="48" customWidth="1"/>
    <col min="11500" max="11500" width="10" style="48" customWidth="1"/>
    <col min="11501" max="11502" width="9.140625" style="48" customWidth="1"/>
    <col min="11503" max="11503" width="9.42578125" style="48" customWidth="1"/>
    <col min="11504" max="11505" width="9.140625" style="48" customWidth="1"/>
    <col min="11506" max="11506" width="9.5703125" style="48" customWidth="1"/>
    <col min="11507" max="11507" width="9.140625" style="48" customWidth="1"/>
    <col min="11508" max="11508" width="13.7109375" style="48" customWidth="1"/>
    <col min="11509" max="11509" width="10.28515625" style="48" customWidth="1"/>
    <col min="11510" max="11510" width="10.85546875" style="48" customWidth="1"/>
    <col min="11511" max="11750" width="9.140625" style="48"/>
    <col min="11751" max="11751" width="22.85546875" style="48" customWidth="1"/>
    <col min="11752" max="11752" width="10.28515625" style="48" customWidth="1"/>
    <col min="11753" max="11753" width="9.85546875" style="48" customWidth="1"/>
    <col min="11754" max="11755" width="9.140625" style="48" customWidth="1"/>
    <col min="11756" max="11756" width="10" style="48" customWidth="1"/>
    <col min="11757" max="11758" width="9.140625" style="48" customWidth="1"/>
    <col min="11759" max="11759" width="9.42578125" style="48" customWidth="1"/>
    <col min="11760" max="11761" width="9.140625" style="48" customWidth="1"/>
    <col min="11762" max="11762" width="9.5703125" style="48" customWidth="1"/>
    <col min="11763" max="11763" width="9.140625" style="48" customWidth="1"/>
    <col min="11764" max="11764" width="13.7109375" style="48" customWidth="1"/>
    <col min="11765" max="11765" width="10.28515625" style="48" customWidth="1"/>
    <col min="11766" max="11766" width="10.85546875" style="48" customWidth="1"/>
    <col min="11767" max="12006" width="9.140625" style="48"/>
    <col min="12007" max="12007" width="22.85546875" style="48" customWidth="1"/>
    <col min="12008" max="12008" width="10.28515625" style="48" customWidth="1"/>
    <col min="12009" max="12009" width="9.85546875" style="48" customWidth="1"/>
    <col min="12010" max="12011" width="9.140625" style="48" customWidth="1"/>
    <col min="12012" max="12012" width="10" style="48" customWidth="1"/>
    <col min="12013" max="12014" width="9.140625" style="48" customWidth="1"/>
    <col min="12015" max="12015" width="9.42578125" style="48" customWidth="1"/>
    <col min="12016" max="12017" width="9.140625" style="48" customWidth="1"/>
    <col min="12018" max="12018" width="9.5703125" style="48" customWidth="1"/>
    <col min="12019" max="12019" width="9.140625" style="48" customWidth="1"/>
    <col min="12020" max="12020" width="13.7109375" style="48" customWidth="1"/>
    <col min="12021" max="12021" width="10.28515625" style="48" customWidth="1"/>
    <col min="12022" max="12022" width="10.85546875" style="48" customWidth="1"/>
    <col min="12023" max="12262" width="9.140625" style="48"/>
    <col min="12263" max="12263" width="22.85546875" style="48" customWidth="1"/>
    <col min="12264" max="12264" width="10.28515625" style="48" customWidth="1"/>
    <col min="12265" max="12265" width="9.85546875" style="48" customWidth="1"/>
    <col min="12266" max="12267" width="9.140625" style="48" customWidth="1"/>
    <col min="12268" max="12268" width="10" style="48" customWidth="1"/>
    <col min="12269" max="12270" width="9.140625" style="48" customWidth="1"/>
    <col min="12271" max="12271" width="9.42578125" style="48" customWidth="1"/>
    <col min="12272" max="12273" width="9.140625" style="48" customWidth="1"/>
    <col min="12274" max="12274" width="9.5703125" style="48" customWidth="1"/>
    <col min="12275" max="12275" width="9.140625" style="48" customWidth="1"/>
    <col min="12276" max="12276" width="13.7109375" style="48" customWidth="1"/>
    <col min="12277" max="12277" width="10.28515625" style="48" customWidth="1"/>
    <col min="12278" max="12278" width="10.85546875" style="48" customWidth="1"/>
    <col min="12279" max="12518" width="9.140625" style="48"/>
    <col min="12519" max="12519" width="22.85546875" style="48" customWidth="1"/>
    <col min="12520" max="12520" width="10.28515625" style="48" customWidth="1"/>
    <col min="12521" max="12521" width="9.85546875" style="48" customWidth="1"/>
    <col min="12522" max="12523" width="9.140625" style="48" customWidth="1"/>
    <col min="12524" max="12524" width="10" style="48" customWidth="1"/>
    <col min="12525" max="12526" width="9.140625" style="48" customWidth="1"/>
    <col min="12527" max="12527" width="9.42578125" style="48" customWidth="1"/>
    <col min="12528" max="12529" width="9.140625" style="48" customWidth="1"/>
    <col min="12530" max="12530" width="9.5703125" style="48" customWidth="1"/>
    <col min="12531" max="12531" width="9.140625" style="48" customWidth="1"/>
    <col min="12532" max="12532" width="13.7109375" style="48" customWidth="1"/>
    <col min="12533" max="12533" width="10.28515625" style="48" customWidth="1"/>
    <col min="12534" max="12534" width="10.85546875" style="48" customWidth="1"/>
    <col min="12535" max="12774" width="9.140625" style="48"/>
    <col min="12775" max="12775" width="22.85546875" style="48" customWidth="1"/>
    <col min="12776" max="12776" width="10.28515625" style="48" customWidth="1"/>
    <col min="12777" max="12777" width="9.85546875" style="48" customWidth="1"/>
    <col min="12778" max="12779" width="9.140625" style="48" customWidth="1"/>
    <col min="12780" max="12780" width="10" style="48" customWidth="1"/>
    <col min="12781" max="12782" width="9.140625" style="48" customWidth="1"/>
    <col min="12783" max="12783" width="9.42578125" style="48" customWidth="1"/>
    <col min="12784" max="12785" width="9.140625" style="48" customWidth="1"/>
    <col min="12786" max="12786" width="9.5703125" style="48" customWidth="1"/>
    <col min="12787" max="12787" width="9.140625" style="48" customWidth="1"/>
    <col min="12788" max="12788" width="13.7109375" style="48" customWidth="1"/>
    <col min="12789" max="12789" width="10.28515625" style="48" customWidth="1"/>
    <col min="12790" max="12790" width="10.85546875" style="48" customWidth="1"/>
    <col min="12791" max="13030" width="9.140625" style="48"/>
    <col min="13031" max="13031" width="22.85546875" style="48" customWidth="1"/>
    <col min="13032" max="13032" width="10.28515625" style="48" customWidth="1"/>
    <col min="13033" max="13033" width="9.85546875" style="48" customWidth="1"/>
    <col min="13034" max="13035" width="9.140625" style="48" customWidth="1"/>
    <col min="13036" max="13036" width="10" style="48" customWidth="1"/>
    <col min="13037" max="13038" width="9.140625" style="48" customWidth="1"/>
    <col min="13039" max="13039" width="9.42578125" style="48" customWidth="1"/>
    <col min="13040" max="13041" width="9.140625" style="48" customWidth="1"/>
    <col min="13042" max="13042" width="9.5703125" style="48" customWidth="1"/>
    <col min="13043" max="13043" width="9.140625" style="48" customWidth="1"/>
    <col min="13044" max="13044" width="13.7109375" style="48" customWidth="1"/>
    <col min="13045" max="13045" width="10.28515625" style="48" customWidth="1"/>
    <col min="13046" max="13046" width="10.85546875" style="48" customWidth="1"/>
    <col min="13047" max="13286" width="9.140625" style="48"/>
    <col min="13287" max="13287" width="22.85546875" style="48" customWidth="1"/>
    <col min="13288" max="13288" width="10.28515625" style="48" customWidth="1"/>
    <col min="13289" max="13289" width="9.85546875" style="48" customWidth="1"/>
    <col min="13290" max="13291" width="9.140625" style="48" customWidth="1"/>
    <col min="13292" max="13292" width="10" style="48" customWidth="1"/>
    <col min="13293" max="13294" width="9.140625" style="48" customWidth="1"/>
    <col min="13295" max="13295" width="9.42578125" style="48" customWidth="1"/>
    <col min="13296" max="13297" width="9.140625" style="48" customWidth="1"/>
    <col min="13298" max="13298" width="9.5703125" style="48" customWidth="1"/>
    <col min="13299" max="13299" width="9.140625" style="48" customWidth="1"/>
    <col min="13300" max="13300" width="13.7109375" style="48" customWidth="1"/>
    <col min="13301" max="13301" width="10.28515625" style="48" customWidth="1"/>
    <col min="13302" max="13302" width="10.85546875" style="48" customWidth="1"/>
    <col min="13303" max="13542" width="9.140625" style="48"/>
    <col min="13543" max="13543" width="22.85546875" style="48" customWidth="1"/>
    <col min="13544" max="13544" width="10.28515625" style="48" customWidth="1"/>
    <col min="13545" max="13545" width="9.85546875" style="48" customWidth="1"/>
    <col min="13546" max="13547" width="9.140625" style="48" customWidth="1"/>
    <col min="13548" max="13548" width="10" style="48" customWidth="1"/>
    <col min="13549" max="13550" width="9.140625" style="48" customWidth="1"/>
    <col min="13551" max="13551" width="9.42578125" style="48" customWidth="1"/>
    <col min="13552" max="13553" width="9.140625" style="48" customWidth="1"/>
    <col min="13554" max="13554" width="9.5703125" style="48" customWidth="1"/>
    <col min="13555" max="13555" width="9.140625" style="48" customWidth="1"/>
    <col min="13556" max="13556" width="13.7109375" style="48" customWidth="1"/>
    <col min="13557" max="13557" width="10.28515625" style="48" customWidth="1"/>
    <col min="13558" max="13558" width="10.85546875" style="48" customWidth="1"/>
    <col min="13559" max="13798" width="9.140625" style="48"/>
    <col min="13799" max="13799" width="22.85546875" style="48" customWidth="1"/>
    <col min="13800" max="13800" width="10.28515625" style="48" customWidth="1"/>
    <col min="13801" max="13801" width="9.85546875" style="48" customWidth="1"/>
    <col min="13802" max="13803" width="9.140625" style="48" customWidth="1"/>
    <col min="13804" max="13804" width="10" style="48" customWidth="1"/>
    <col min="13805" max="13806" width="9.140625" style="48" customWidth="1"/>
    <col min="13807" max="13807" width="9.42578125" style="48" customWidth="1"/>
    <col min="13808" max="13809" width="9.140625" style="48" customWidth="1"/>
    <col min="13810" max="13810" width="9.5703125" style="48" customWidth="1"/>
    <col min="13811" max="13811" width="9.140625" style="48" customWidth="1"/>
    <col min="13812" max="13812" width="13.7109375" style="48" customWidth="1"/>
    <col min="13813" max="13813" width="10.28515625" style="48" customWidth="1"/>
    <col min="13814" max="13814" width="10.85546875" style="48" customWidth="1"/>
    <col min="13815" max="14054" width="9.140625" style="48"/>
    <col min="14055" max="14055" width="22.85546875" style="48" customWidth="1"/>
    <col min="14056" max="14056" width="10.28515625" style="48" customWidth="1"/>
    <col min="14057" max="14057" width="9.85546875" style="48" customWidth="1"/>
    <col min="14058" max="14059" width="9.140625" style="48" customWidth="1"/>
    <col min="14060" max="14060" width="10" style="48" customWidth="1"/>
    <col min="14061" max="14062" width="9.140625" style="48" customWidth="1"/>
    <col min="14063" max="14063" width="9.42578125" style="48" customWidth="1"/>
    <col min="14064" max="14065" width="9.140625" style="48" customWidth="1"/>
    <col min="14066" max="14066" width="9.5703125" style="48" customWidth="1"/>
    <col min="14067" max="14067" width="9.140625" style="48" customWidth="1"/>
    <col min="14068" max="14068" width="13.7109375" style="48" customWidth="1"/>
    <col min="14069" max="14069" width="10.28515625" style="48" customWidth="1"/>
    <col min="14070" max="14070" width="10.85546875" style="48" customWidth="1"/>
    <col min="14071" max="14310" width="9.140625" style="48"/>
    <col min="14311" max="14311" width="22.85546875" style="48" customWidth="1"/>
    <col min="14312" max="14312" width="10.28515625" style="48" customWidth="1"/>
    <col min="14313" max="14313" width="9.85546875" style="48" customWidth="1"/>
    <col min="14314" max="14315" width="9.140625" style="48" customWidth="1"/>
    <col min="14316" max="14316" width="10" style="48" customWidth="1"/>
    <col min="14317" max="14318" width="9.140625" style="48" customWidth="1"/>
    <col min="14319" max="14319" width="9.42578125" style="48" customWidth="1"/>
    <col min="14320" max="14321" width="9.140625" style="48" customWidth="1"/>
    <col min="14322" max="14322" width="9.5703125" style="48" customWidth="1"/>
    <col min="14323" max="14323" width="9.140625" style="48" customWidth="1"/>
    <col min="14324" max="14324" width="13.7109375" style="48" customWidth="1"/>
    <col min="14325" max="14325" width="10.28515625" style="48" customWidth="1"/>
    <col min="14326" max="14326" width="10.85546875" style="48" customWidth="1"/>
    <col min="14327" max="14566" width="9.140625" style="48"/>
    <col min="14567" max="14567" width="22.85546875" style="48" customWidth="1"/>
    <col min="14568" max="14568" width="10.28515625" style="48" customWidth="1"/>
    <col min="14569" max="14569" width="9.85546875" style="48" customWidth="1"/>
    <col min="14570" max="14571" width="9.140625" style="48" customWidth="1"/>
    <col min="14572" max="14572" width="10" style="48" customWidth="1"/>
    <col min="14573" max="14574" width="9.140625" style="48" customWidth="1"/>
    <col min="14575" max="14575" width="9.42578125" style="48" customWidth="1"/>
    <col min="14576" max="14577" width="9.140625" style="48" customWidth="1"/>
    <col min="14578" max="14578" width="9.5703125" style="48" customWidth="1"/>
    <col min="14579" max="14579" width="9.140625" style="48" customWidth="1"/>
    <col min="14580" max="14580" width="13.7109375" style="48" customWidth="1"/>
    <col min="14581" max="14581" width="10.28515625" style="48" customWidth="1"/>
    <col min="14582" max="14582" width="10.85546875" style="48" customWidth="1"/>
    <col min="14583" max="14822" width="9.140625" style="48"/>
    <col min="14823" max="14823" width="22.85546875" style="48" customWidth="1"/>
    <col min="14824" max="14824" width="10.28515625" style="48" customWidth="1"/>
    <col min="14825" max="14825" width="9.85546875" style="48" customWidth="1"/>
    <col min="14826" max="14827" width="9.140625" style="48" customWidth="1"/>
    <col min="14828" max="14828" width="10" style="48" customWidth="1"/>
    <col min="14829" max="14830" width="9.140625" style="48" customWidth="1"/>
    <col min="14831" max="14831" width="9.42578125" style="48" customWidth="1"/>
    <col min="14832" max="14833" width="9.140625" style="48" customWidth="1"/>
    <col min="14834" max="14834" width="9.5703125" style="48" customWidth="1"/>
    <col min="14835" max="14835" width="9.140625" style="48" customWidth="1"/>
    <col min="14836" max="14836" width="13.7109375" style="48" customWidth="1"/>
    <col min="14837" max="14837" width="10.28515625" style="48" customWidth="1"/>
    <col min="14838" max="14838" width="10.85546875" style="48" customWidth="1"/>
    <col min="14839" max="15078" width="9.140625" style="48"/>
    <col min="15079" max="15079" width="22.85546875" style="48" customWidth="1"/>
    <col min="15080" max="15080" width="10.28515625" style="48" customWidth="1"/>
    <col min="15081" max="15081" width="9.85546875" style="48" customWidth="1"/>
    <col min="15082" max="15083" width="9.140625" style="48" customWidth="1"/>
    <col min="15084" max="15084" width="10" style="48" customWidth="1"/>
    <col min="15085" max="15086" width="9.140625" style="48" customWidth="1"/>
    <col min="15087" max="15087" width="9.42578125" style="48" customWidth="1"/>
    <col min="15088" max="15089" width="9.140625" style="48" customWidth="1"/>
    <col min="15090" max="15090" width="9.5703125" style="48" customWidth="1"/>
    <col min="15091" max="15091" width="9.140625" style="48" customWidth="1"/>
    <col min="15092" max="15092" width="13.7109375" style="48" customWidth="1"/>
    <col min="15093" max="15093" width="10.28515625" style="48" customWidth="1"/>
    <col min="15094" max="15094" width="10.85546875" style="48" customWidth="1"/>
    <col min="15095" max="15334" width="9.140625" style="48"/>
    <col min="15335" max="15335" width="22.85546875" style="48" customWidth="1"/>
    <col min="15336" max="15336" width="10.28515625" style="48" customWidth="1"/>
    <col min="15337" max="15337" width="9.85546875" style="48" customWidth="1"/>
    <col min="15338" max="15339" width="9.140625" style="48" customWidth="1"/>
    <col min="15340" max="15340" width="10" style="48" customWidth="1"/>
    <col min="15341" max="15342" width="9.140625" style="48" customWidth="1"/>
    <col min="15343" max="15343" width="9.42578125" style="48" customWidth="1"/>
    <col min="15344" max="15345" width="9.140625" style="48" customWidth="1"/>
    <col min="15346" max="15346" width="9.5703125" style="48" customWidth="1"/>
    <col min="15347" max="15347" width="9.140625" style="48" customWidth="1"/>
    <col min="15348" max="15348" width="13.7109375" style="48" customWidth="1"/>
    <col min="15349" max="15349" width="10.28515625" style="48" customWidth="1"/>
    <col min="15350" max="15350" width="10.85546875" style="48" customWidth="1"/>
    <col min="15351" max="15590" width="9.140625" style="48"/>
    <col min="15591" max="15591" width="22.85546875" style="48" customWidth="1"/>
    <col min="15592" max="15592" width="10.28515625" style="48" customWidth="1"/>
    <col min="15593" max="15593" width="9.85546875" style="48" customWidth="1"/>
    <col min="15594" max="15595" width="9.140625" style="48" customWidth="1"/>
    <col min="15596" max="15596" width="10" style="48" customWidth="1"/>
    <col min="15597" max="15598" width="9.140625" style="48" customWidth="1"/>
    <col min="15599" max="15599" width="9.42578125" style="48" customWidth="1"/>
    <col min="15600" max="15601" width="9.140625" style="48" customWidth="1"/>
    <col min="15602" max="15602" width="9.5703125" style="48" customWidth="1"/>
    <col min="15603" max="15603" width="9.140625" style="48" customWidth="1"/>
    <col min="15604" max="15604" width="13.7109375" style="48" customWidth="1"/>
    <col min="15605" max="15605" width="10.28515625" style="48" customWidth="1"/>
    <col min="15606" max="15606" width="10.85546875" style="48" customWidth="1"/>
    <col min="15607" max="15846" width="9.140625" style="48"/>
    <col min="15847" max="15847" width="22.85546875" style="48" customWidth="1"/>
    <col min="15848" max="15848" width="10.28515625" style="48" customWidth="1"/>
    <col min="15849" max="15849" width="9.85546875" style="48" customWidth="1"/>
    <col min="15850" max="15851" width="9.140625" style="48" customWidth="1"/>
    <col min="15852" max="15852" width="10" style="48" customWidth="1"/>
    <col min="15853" max="15854" width="9.140625" style="48" customWidth="1"/>
    <col min="15855" max="15855" width="9.42578125" style="48" customWidth="1"/>
    <col min="15856" max="15857" width="9.140625" style="48" customWidth="1"/>
    <col min="15858" max="15858" width="9.5703125" style="48" customWidth="1"/>
    <col min="15859" max="15859" width="9.140625" style="48" customWidth="1"/>
    <col min="15860" max="15860" width="13.7109375" style="48" customWidth="1"/>
    <col min="15861" max="15861" width="10.28515625" style="48" customWidth="1"/>
    <col min="15862" max="15862" width="10.85546875" style="48" customWidth="1"/>
    <col min="15863" max="16102" width="9.140625" style="48"/>
    <col min="16103" max="16103" width="22.85546875" style="48" customWidth="1"/>
    <col min="16104" max="16104" width="10.28515625" style="48" customWidth="1"/>
    <col min="16105" max="16105" width="9.85546875" style="48" customWidth="1"/>
    <col min="16106" max="16107" width="9.140625" style="48" customWidth="1"/>
    <col min="16108" max="16108" width="10" style="48" customWidth="1"/>
    <col min="16109" max="16110" width="9.140625" style="48" customWidth="1"/>
    <col min="16111" max="16111" width="9.42578125" style="48" customWidth="1"/>
    <col min="16112" max="16113" width="9.140625" style="48" customWidth="1"/>
    <col min="16114" max="16114" width="9.5703125" style="48" customWidth="1"/>
    <col min="16115" max="16115" width="9.140625" style="48" customWidth="1"/>
    <col min="16116" max="16116" width="13.7109375" style="48" customWidth="1"/>
    <col min="16117" max="16117" width="10.28515625" style="48" customWidth="1"/>
    <col min="16118" max="16118" width="10.85546875" style="48" customWidth="1"/>
    <col min="16119" max="16384" width="9.140625" style="48"/>
  </cols>
  <sheetData>
    <row r="1" spans="1:19" ht="34.5" customHeight="1">
      <c r="A1" s="392" t="s">
        <v>61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</row>
    <row r="2" spans="1:19" ht="32.25" customHeight="1">
      <c r="A2" s="392" t="s">
        <v>62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</row>
    <row r="3" spans="1:19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N3" s="49"/>
      <c r="O3" s="49"/>
      <c r="P3" s="50" t="s">
        <v>63</v>
      </c>
    </row>
    <row r="4" spans="1:19">
      <c r="A4" s="399"/>
      <c r="B4" s="389" t="s">
        <v>113</v>
      </c>
      <c r="C4" s="389"/>
      <c r="D4" s="389"/>
      <c r="E4" s="390" t="s">
        <v>59</v>
      </c>
      <c r="F4" s="391"/>
      <c r="G4" s="391"/>
      <c r="H4" s="391"/>
      <c r="I4" s="391"/>
      <c r="J4" s="391"/>
      <c r="K4" s="393" t="s">
        <v>123</v>
      </c>
      <c r="L4" s="394"/>
      <c r="M4" s="395"/>
      <c r="N4" s="389" t="s">
        <v>60</v>
      </c>
      <c r="O4" s="389"/>
      <c r="P4" s="390"/>
    </row>
    <row r="5" spans="1:19" ht="36.75" customHeight="1">
      <c r="A5" s="399"/>
      <c r="B5" s="389"/>
      <c r="C5" s="389"/>
      <c r="D5" s="389"/>
      <c r="E5" s="389" t="s">
        <v>58</v>
      </c>
      <c r="F5" s="389"/>
      <c r="G5" s="389"/>
      <c r="H5" s="389" t="s">
        <v>57</v>
      </c>
      <c r="I5" s="389"/>
      <c r="J5" s="389"/>
      <c r="K5" s="396"/>
      <c r="L5" s="397"/>
      <c r="M5" s="398"/>
      <c r="N5" s="389"/>
      <c r="O5" s="389"/>
      <c r="P5" s="390"/>
    </row>
    <row r="6" spans="1:19" ht="35.25" customHeight="1">
      <c r="A6" s="399"/>
      <c r="B6" s="243" t="s">
        <v>144</v>
      </c>
      <c r="C6" s="243" t="s">
        <v>112</v>
      </c>
      <c r="D6" s="243" t="s">
        <v>148</v>
      </c>
      <c r="E6" s="256" t="s">
        <v>144</v>
      </c>
      <c r="F6" s="256" t="s">
        <v>112</v>
      </c>
      <c r="G6" s="326" t="s">
        <v>148</v>
      </c>
      <c r="H6" s="256" t="s">
        <v>144</v>
      </c>
      <c r="I6" s="256" t="s">
        <v>112</v>
      </c>
      <c r="J6" s="256" t="s">
        <v>148</v>
      </c>
      <c r="K6" s="256" t="s">
        <v>144</v>
      </c>
      <c r="L6" s="256" t="s">
        <v>112</v>
      </c>
      <c r="M6" s="256" t="s">
        <v>148</v>
      </c>
      <c r="N6" s="256" t="s">
        <v>144</v>
      </c>
      <c r="O6" s="256" t="s">
        <v>112</v>
      </c>
      <c r="P6" s="257" t="s">
        <v>148</v>
      </c>
    </row>
    <row r="7" spans="1:19" ht="12.75" customHeight="1">
      <c r="A7" s="51" t="s">
        <v>64</v>
      </c>
      <c r="B7" s="52">
        <f>SUM(B8:B27)</f>
        <v>382992.96000000008</v>
      </c>
      <c r="C7" s="52">
        <f>SUM(C8:C27)</f>
        <v>371816.43</v>
      </c>
      <c r="D7" s="52">
        <f>B7/C7*100</f>
        <v>103.00592687633521</v>
      </c>
      <c r="E7" s="52">
        <f>SUM(E8:E27)</f>
        <v>264625.36000000004</v>
      </c>
      <c r="F7" s="52">
        <f>SUM(F8:F27)</f>
        <v>259605.71999999997</v>
      </c>
      <c r="G7" s="240">
        <f>E7/F7%</f>
        <v>101.93356294306615</v>
      </c>
      <c r="H7" s="52">
        <f>SUM(H8:H27)</f>
        <v>118367.59999999998</v>
      </c>
      <c r="I7" s="52">
        <f>SUM(I8:I27)</f>
        <v>112210.70999999998</v>
      </c>
      <c r="J7" s="52">
        <f>H7/I7*100</f>
        <v>105.48690049283174</v>
      </c>
      <c r="K7" s="52">
        <f>SUM(K8:K27)</f>
        <v>294976.5</v>
      </c>
      <c r="L7" s="52">
        <f>SUM(L8:L27)</f>
        <v>286473.90000000002</v>
      </c>
      <c r="M7" s="52">
        <f>K7/L7*100</f>
        <v>102.96801907608338</v>
      </c>
      <c r="N7" s="52">
        <f>SUM(N8:N27)</f>
        <v>677969.46000000008</v>
      </c>
      <c r="O7" s="52">
        <f>SUM(O8:O27)</f>
        <v>658290.33000000019</v>
      </c>
      <c r="P7" s="52">
        <f>N7/O7*100</f>
        <v>102.98943021083112</v>
      </c>
      <c r="Q7" s="87"/>
      <c r="R7" s="245"/>
      <c r="S7" s="233"/>
    </row>
    <row r="8" spans="1:19" ht="13.5" customHeight="1">
      <c r="A8" s="180" t="s">
        <v>65</v>
      </c>
      <c r="B8" s="154">
        <f>E8+H8</f>
        <v>29134.68</v>
      </c>
      <c r="C8" s="307">
        <f>F8+I8</f>
        <v>27735.010000000002</v>
      </c>
      <c r="D8" s="52">
        <f t="shared" ref="D8:D27" si="0">B8/C8*100</f>
        <v>105.04658191938636</v>
      </c>
      <c r="E8" s="240">
        <v>10332.879999999999</v>
      </c>
      <c r="F8" s="240">
        <v>9974.83</v>
      </c>
      <c r="G8" s="240">
        <f t="shared" ref="G8:G27" si="1">E8/F8%</f>
        <v>103.5895348592407</v>
      </c>
      <c r="H8" s="240">
        <v>18801.8</v>
      </c>
      <c r="I8" s="240">
        <v>17760.18</v>
      </c>
      <c r="J8" s="52">
        <f t="shared" ref="J8:J27" si="2">H8/I8*100</f>
        <v>105.86491803574063</v>
      </c>
      <c r="K8" s="240">
        <v>12129.7</v>
      </c>
      <c r="L8" s="240">
        <v>11487.3</v>
      </c>
      <c r="M8" s="52">
        <f t="shared" ref="M8:M27" si="3">K8/L8*100</f>
        <v>105.59226275974338</v>
      </c>
      <c r="N8" s="241">
        <f>E8+H8+K8</f>
        <v>41264.380000000005</v>
      </c>
      <c r="O8" s="241">
        <f>F8+I8+L8</f>
        <v>39222.31</v>
      </c>
      <c r="P8" s="52">
        <f t="shared" ref="P8:P27" si="4">N8/O8*100</f>
        <v>105.20639911315781</v>
      </c>
      <c r="Q8" s="329"/>
      <c r="R8" s="245"/>
      <c r="S8" s="233"/>
    </row>
    <row r="9" spans="1:19" ht="13.5" customHeight="1">
      <c r="A9" s="186" t="s">
        <v>66</v>
      </c>
      <c r="B9" s="154">
        <f>E9+H9</f>
        <v>66904.37</v>
      </c>
      <c r="C9" s="307">
        <f t="shared" ref="C9:C23" si="5">F9+I9</f>
        <v>59303.55</v>
      </c>
      <c r="D9" s="52">
        <f t="shared" si="0"/>
        <v>112.81680439029364</v>
      </c>
      <c r="E9" s="240">
        <v>63861.57</v>
      </c>
      <c r="F9" s="240">
        <v>56228.25</v>
      </c>
      <c r="G9" s="240">
        <f t="shared" si="1"/>
        <v>113.57559589708019</v>
      </c>
      <c r="H9" s="240">
        <v>3042.8</v>
      </c>
      <c r="I9" s="240">
        <v>3075.3</v>
      </c>
      <c r="J9" s="52">
        <f t="shared" si="2"/>
        <v>98.943192534061723</v>
      </c>
      <c r="K9" s="240">
        <v>21302.1</v>
      </c>
      <c r="L9" s="240">
        <v>21085.3</v>
      </c>
      <c r="M9" s="52">
        <f t="shared" si="3"/>
        <v>101.02820448369243</v>
      </c>
      <c r="N9" s="241">
        <f t="shared" ref="N9:O27" si="6">E9+H9+K9</f>
        <v>88206.47</v>
      </c>
      <c r="O9" s="241">
        <f t="shared" si="6"/>
        <v>80388.850000000006</v>
      </c>
      <c r="P9" s="52">
        <f t="shared" si="4"/>
        <v>109.72475660492718</v>
      </c>
      <c r="Q9" s="329"/>
      <c r="R9" s="245"/>
      <c r="S9" s="233"/>
    </row>
    <row r="10" spans="1:19" ht="13.5" customHeight="1">
      <c r="A10" s="186" t="s">
        <v>67</v>
      </c>
      <c r="B10" s="154">
        <f>E10+H10</f>
        <v>15802.61</v>
      </c>
      <c r="C10" s="307">
        <f t="shared" si="5"/>
        <v>15971.73</v>
      </c>
      <c r="D10" s="52">
        <f t="shared" si="0"/>
        <v>98.941129107491804</v>
      </c>
      <c r="E10" s="240">
        <v>6615.11</v>
      </c>
      <c r="F10" s="240">
        <v>7301.03</v>
      </c>
      <c r="G10" s="240">
        <f t="shared" si="1"/>
        <v>90.605161189585573</v>
      </c>
      <c r="H10" s="240">
        <v>9187.5</v>
      </c>
      <c r="I10" s="240">
        <v>8670.7000000000007</v>
      </c>
      <c r="J10" s="52">
        <f t="shared" si="2"/>
        <v>105.96030308971594</v>
      </c>
      <c r="K10" s="240">
        <v>27676</v>
      </c>
      <c r="L10" s="240">
        <v>26995.4</v>
      </c>
      <c r="M10" s="52">
        <f t="shared" si="3"/>
        <v>102.521170273454</v>
      </c>
      <c r="N10" s="241">
        <f t="shared" si="6"/>
        <v>43478.61</v>
      </c>
      <c r="O10" s="241">
        <f t="shared" si="6"/>
        <v>42967.130000000005</v>
      </c>
      <c r="P10" s="52">
        <f t="shared" si="4"/>
        <v>101.19039833472702</v>
      </c>
      <c r="Q10" s="329"/>
      <c r="R10" s="245"/>
      <c r="S10" s="233"/>
    </row>
    <row r="11" spans="1:19" ht="13.5" customHeight="1">
      <c r="A11" s="186" t="s">
        <v>68</v>
      </c>
      <c r="B11" s="154">
        <f>E11+H11</f>
        <v>73441.320000000007</v>
      </c>
      <c r="C11" s="307">
        <f t="shared" si="5"/>
        <v>70771.88</v>
      </c>
      <c r="D11" s="52">
        <f t="shared" si="0"/>
        <v>103.7718935825924</v>
      </c>
      <c r="E11" s="240">
        <v>61551.72</v>
      </c>
      <c r="F11" s="240">
        <v>59347.08</v>
      </c>
      <c r="G11" s="240">
        <f t="shared" si="1"/>
        <v>103.71482472263168</v>
      </c>
      <c r="H11" s="240">
        <v>11889.6</v>
      </c>
      <c r="I11" s="240">
        <v>11424.8</v>
      </c>
      <c r="J11" s="52">
        <f t="shared" si="2"/>
        <v>104.06834255304251</v>
      </c>
      <c r="K11" s="240">
        <v>23242</v>
      </c>
      <c r="L11" s="240">
        <v>22637.3</v>
      </c>
      <c r="M11" s="52">
        <f t="shared" si="3"/>
        <v>102.67125496415208</v>
      </c>
      <c r="N11" s="241">
        <f t="shared" si="6"/>
        <v>96683.32</v>
      </c>
      <c r="O11" s="241">
        <f t="shared" si="6"/>
        <v>93409.180000000008</v>
      </c>
      <c r="P11" s="52">
        <f t="shared" si="4"/>
        <v>103.50515870067589</v>
      </c>
      <c r="Q11" s="329"/>
      <c r="R11" s="245"/>
      <c r="S11" s="233"/>
    </row>
    <row r="12" spans="1:19" ht="13.5" customHeight="1">
      <c r="A12" s="186" t="s">
        <v>69</v>
      </c>
      <c r="B12" s="154">
        <f>E12+H12</f>
        <v>5864.79</v>
      </c>
      <c r="C12" s="307">
        <f t="shared" si="5"/>
        <v>5164.8500000000004</v>
      </c>
      <c r="D12" s="52">
        <f t="shared" si="0"/>
        <v>113.55199086130283</v>
      </c>
      <c r="E12" s="240">
        <v>251.69</v>
      </c>
      <c r="F12" s="240">
        <v>297.25</v>
      </c>
      <c r="G12" s="240">
        <f t="shared" si="1"/>
        <v>84.67283431455003</v>
      </c>
      <c r="H12" s="240">
        <v>5613.1</v>
      </c>
      <c r="I12" s="240">
        <v>4867.6000000000004</v>
      </c>
      <c r="J12" s="52">
        <f t="shared" si="2"/>
        <v>115.31555592078232</v>
      </c>
      <c r="K12" s="240">
        <v>12076.8</v>
      </c>
      <c r="L12" s="240">
        <v>11364.6</v>
      </c>
      <c r="M12" s="52">
        <f t="shared" si="3"/>
        <v>106.26682857293702</v>
      </c>
      <c r="N12" s="241">
        <f t="shared" si="6"/>
        <v>17941.59</v>
      </c>
      <c r="O12" s="241">
        <f t="shared" si="6"/>
        <v>16529.45</v>
      </c>
      <c r="P12" s="52">
        <f t="shared" si="4"/>
        <v>108.54317596774241</v>
      </c>
      <c r="Q12" s="329"/>
      <c r="R12" s="245"/>
      <c r="S12" s="233"/>
    </row>
    <row r="13" spans="1:19" ht="13.5" customHeight="1">
      <c r="A13" s="186" t="s">
        <v>70</v>
      </c>
      <c r="B13" s="154">
        <f t="shared" ref="B13:B24" si="7">E13+H13</f>
        <v>20596.64</v>
      </c>
      <c r="C13" s="307">
        <f t="shared" si="5"/>
        <v>20545.22</v>
      </c>
      <c r="D13" s="52">
        <f t="shared" si="0"/>
        <v>100.25027719342989</v>
      </c>
      <c r="E13" s="240">
        <v>7478.14</v>
      </c>
      <c r="F13" s="240">
        <v>7892.32</v>
      </c>
      <c r="G13" s="240">
        <f t="shared" si="1"/>
        <v>94.752113446996589</v>
      </c>
      <c r="H13" s="240">
        <v>13118.5</v>
      </c>
      <c r="I13" s="240">
        <v>12652.9</v>
      </c>
      <c r="J13" s="52">
        <f t="shared" si="2"/>
        <v>103.67978882311566</v>
      </c>
      <c r="K13" s="240">
        <v>14886.6</v>
      </c>
      <c r="L13" s="240">
        <v>14328.1</v>
      </c>
      <c r="M13" s="52">
        <f t="shared" si="3"/>
        <v>103.89793482736719</v>
      </c>
      <c r="N13" s="241">
        <f t="shared" si="6"/>
        <v>35483.24</v>
      </c>
      <c r="O13" s="241">
        <f t="shared" si="6"/>
        <v>34873.32</v>
      </c>
      <c r="P13" s="52">
        <f t="shared" si="4"/>
        <v>101.74895880288999</v>
      </c>
      <c r="Q13" s="329"/>
      <c r="R13" s="245"/>
      <c r="S13" s="233"/>
    </row>
    <row r="14" spans="1:19" ht="13.5" customHeight="1">
      <c r="A14" s="186" t="s">
        <v>71</v>
      </c>
      <c r="B14" s="154">
        <f t="shared" si="7"/>
        <v>20491.989999999998</v>
      </c>
      <c r="C14" s="307">
        <f t="shared" si="5"/>
        <v>19416.699999999997</v>
      </c>
      <c r="D14" s="52">
        <f t="shared" si="0"/>
        <v>105.53796474169144</v>
      </c>
      <c r="E14" s="240">
        <v>10637.09</v>
      </c>
      <c r="F14" s="240">
        <v>10385.4</v>
      </c>
      <c r="G14" s="240">
        <f t="shared" si="1"/>
        <v>102.42349837271554</v>
      </c>
      <c r="H14" s="240">
        <v>9854.9</v>
      </c>
      <c r="I14" s="240">
        <v>9031.2999999999993</v>
      </c>
      <c r="J14" s="52">
        <f t="shared" si="2"/>
        <v>109.11939587877714</v>
      </c>
      <c r="K14" s="240">
        <v>21929</v>
      </c>
      <c r="L14" s="240">
        <v>22061.8</v>
      </c>
      <c r="M14" s="52">
        <f t="shared" si="3"/>
        <v>99.398054555838598</v>
      </c>
      <c r="N14" s="241">
        <f t="shared" si="6"/>
        <v>42420.99</v>
      </c>
      <c r="O14" s="241">
        <f t="shared" si="6"/>
        <v>41478.5</v>
      </c>
      <c r="P14" s="52">
        <f t="shared" si="4"/>
        <v>102.27223742420773</v>
      </c>
      <c r="Q14" s="329"/>
      <c r="R14" s="245"/>
      <c r="S14" s="233"/>
    </row>
    <row r="15" spans="1:19" ht="13.5" customHeight="1">
      <c r="A15" s="186" t="s">
        <v>72</v>
      </c>
      <c r="B15" s="154">
        <f t="shared" si="7"/>
        <v>11847.330000000002</v>
      </c>
      <c r="C15" s="307">
        <f t="shared" si="5"/>
        <v>11349.43</v>
      </c>
      <c r="D15" s="52">
        <f t="shared" si="0"/>
        <v>104.38700445749258</v>
      </c>
      <c r="E15" s="240">
        <v>2382.63</v>
      </c>
      <c r="F15" s="240">
        <v>2381.5300000000002</v>
      </c>
      <c r="G15" s="240">
        <f t="shared" si="1"/>
        <v>100.04618879459844</v>
      </c>
      <c r="H15" s="240">
        <v>9464.7000000000007</v>
      </c>
      <c r="I15" s="240">
        <v>8967.9</v>
      </c>
      <c r="J15" s="52">
        <f t="shared" si="2"/>
        <v>105.53975847188306</v>
      </c>
      <c r="K15" s="240">
        <v>17256.3</v>
      </c>
      <c r="L15" s="240">
        <v>16861.8</v>
      </c>
      <c r="M15" s="52">
        <f t="shared" si="3"/>
        <v>102.33960787104579</v>
      </c>
      <c r="N15" s="241">
        <f t="shared" si="6"/>
        <v>29103.63</v>
      </c>
      <c r="O15" s="241">
        <f t="shared" si="6"/>
        <v>28211.23</v>
      </c>
      <c r="P15" s="52">
        <f t="shared" si="4"/>
        <v>103.16327930402184</v>
      </c>
      <c r="Q15" s="329"/>
      <c r="R15" s="245"/>
      <c r="S15" s="233"/>
    </row>
    <row r="16" spans="1:19" ht="13.5" customHeight="1">
      <c r="A16" s="186" t="s">
        <v>73</v>
      </c>
      <c r="B16" s="154">
        <f t="shared" si="7"/>
        <v>16280.4</v>
      </c>
      <c r="C16" s="307">
        <f t="shared" si="5"/>
        <v>15263.720000000001</v>
      </c>
      <c r="D16" s="52">
        <f t="shared" si="0"/>
        <v>106.66076159677979</v>
      </c>
      <c r="E16" s="240">
        <v>10023.799999999999</v>
      </c>
      <c r="F16" s="240">
        <v>9379.1200000000008</v>
      </c>
      <c r="G16" s="240">
        <f t="shared" si="1"/>
        <v>106.87356596354454</v>
      </c>
      <c r="H16" s="240">
        <v>6256.6</v>
      </c>
      <c r="I16" s="240">
        <v>5884.6</v>
      </c>
      <c r="J16" s="52">
        <f t="shared" si="2"/>
        <v>106.32158515447099</v>
      </c>
      <c r="K16" s="240">
        <v>12714</v>
      </c>
      <c r="L16" s="240">
        <v>12329.1</v>
      </c>
      <c r="M16" s="52">
        <f t="shared" si="3"/>
        <v>103.12188237584252</v>
      </c>
      <c r="N16" s="241">
        <f t="shared" si="6"/>
        <v>28994.400000000001</v>
      </c>
      <c r="O16" s="241">
        <f t="shared" si="6"/>
        <v>27592.82</v>
      </c>
      <c r="P16" s="52">
        <f t="shared" si="4"/>
        <v>105.07950981450973</v>
      </c>
      <c r="Q16" s="329"/>
      <c r="R16" s="245"/>
      <c r="S16" s="233"/>
    </row>
    <row r="17" spans="1:19" ht="13.5" customHeight="1">
      <c r="A17" s="186" t="s">
        <v>74</v>
      </c>
      <c r="B17" s="154">
        <f t="shared" si="7"/>
        <v>13001.650000000001</v>
      </c>
      <c r="C17" s="307">
        <f t="shared" si="5"/>
        <v>13598.72</v>
      </c>
      <c r="D17" s="52">
        <f t="shared" si="0"/>
        <v>95.609366175640076</v>
      </c>
      <c r="E17" s="240">
        <v>12297.45</v>
      </c>
      <c r="F17" s="240">
        <v>12953.22</v>
      </c>
      <c r="G17" s="240">
        <f t="shared" si="1"/>
        <v>94.937397805333362</v>
      </c>
      <c r="H17" s="240">
        <v>704.2</v>
      </c>
      <c r="I17" s="240">
        <v>645.5</v>
      </c>
      <c r="J17" s="52">
        <f t="shared" si="2"/>
        <v>109.09372579395817</v>
      </c>
      <c r="K17" s="240">
        <v>17299.099999999999</v>
      </c>
      <c r="L17" s="240">
        <v>16242.6</v>
      </c>
      <c r="M17" s="52">
        <f t="shared" si="3"/>
        <v>106.50450051100194</v>
      </c>
      <c r="N17" s="241">
        <f t="shared" si="6"/>
        <v>30300.75</v>
      </c>
      <c r="O17" s="241">
        <f t="shared" si="6"/>
        <v>29841.32</v>
      </c>
      <c r="P17" s="52">
        <f t="shared" si="4"/>
        <v>101.53957666752007</v>
      </c>
      <c r="Q17" s="329"/>
      <c r="R17" s="245"/>
      <c r="S17" s="233"/>
    </row>
    <row r="18" spans="1:19" ht="13.5" customHeight="1">
      <c r="A18" s="186" t="s">
        <v>75</v>
      </c>
      <c r="B18" s="154">
        <f t="shared" si="7"/>
        <v>2682.38</v>
      </c>
      <c r="C18" s="307">
        <f t="shared" si="5"/>
        <v>2548.88</v>
      </c>
      <c r="D18" s="52">
        <f t="shared" si="0"/>
        <v>105.23759455133235</v>
      </c>
      <c r="E18" s="240">
        <v>659.08</v>
      </c>
      <c r="F18" s="240">
        <v>593.17999999999995</v>
      </c>
      <c r="G18" s="240">
        <f t="shared" si="1"/>
        <v>111.10961259651373</v>
      </c>
      <c r="H18" s="240">
        <v>2023.3</v>
      </c>
      <c r="I18" s="240">
        <v>1955.7</v>
      </c>
      <c r="J18" s="52">
        <f t="shared" si="2"/>
        <v>103.45656286751546</v>
      </c>
      <c r="K18" s="240">
        <v>11326.7</v>
      </c>
      <c r="L18" s="240">
        <v>10991.8</v>
      </c>
      <c r="M18" s="52">
        <f t="shared" si="3"/>
        <v>103.046816717917</v>
      </c>
      <c r="N18" s="241">
        <f t="shared" si="6"/>
        <v>14009.080000000002</v>
      </c>
      <c r="O18" s="241">
        <f t="shared" si="6"/>
        <v>13540.68</v>
      </c>
      <c r="P18" s="52">
        <f t="shared" si="4"/>
        <v>103.4592058892168</v>
      </c>
      <c r="Q18" s="329"/>
      <c r="R18" s="245"/>
      <c r="S18" s="233"/>
    </row>
    <row r="19" spans="1:19" ht="13.5" customHeight="1">
      <c r="A19" s="186" t="s">
        <v>76</v>
      </c>
      <c r="B19" s="154">
        <f t="shared" si="7"/>
        <v>4878.6499999999996</v>
      </c>
      <c r="C19" s="307">
        <f t="shared" si="5"/>
        <v>4959.47</v>
      </c>
      <c r="D19" s="52">
        <f t="shared" si="0"/>
        <v>98.3703903844564</v>
      </c>
      <c r="E19" s="240">
        <v>4056.95</v>
      </c>
      <c r="F19" s="240">
        <v>4175.7700000000004</v>
      </c>
      <c r="G19" s="240">
        <f t="shared" si="1"/>
        <v>97.154536768069107</v>
      </c>
      <c r="H19" s="240">
        <v>821.7</v>
      </c>
      <c r="I19" s="240">
        <v>783.7</v>
      </c>
      <c r="J19" s="52">
        <f t="shared" si="2"/>
        <v>104.84879418144699</v>
      </c>
      <c r="K19" s="240">
        <v>1593.5</v>
      </c>
      <c r="L19" s="240">
        <v>1747.2</v>
      </c>
      <c r="M19" s="52">
        <f t="shared" si="3"/>
        <v>91.203067765567752</v>
      </c>
      <c r="N19" s="241">
        <f t="shared" si="6"/>
        <v>6472.15</v>
      </c>
      <c r="O19" s="241">
        <f t="shared" si="6"/>
        <v>6706.67</v>
      </c>
      <c r="P19" s="52">
        <f t="shared" si="4"/>
        <v>96.503182652493706</v>
      </c>
      <c r="Q19" s="329"/>
      <c r="R19" s="245"/>
      <c r="S19" s="233"/>
    </row>
    <row r="20" spans="1:19" ht="13.5" customHeight="1">
      <c r="A20" s="186" t="s">
        <v>77</v>
      </c>
      <c r="B20" s="154">
        <f t="shared" si="7"/>
        <v>22203.119999999999</v>
      </c>
      <c r="C20" s="307">
        <f t="shared" si="5"/>
        <v>23018.61</v>
      </c>
      <c r="D20" s="52">
        <f t="shared" si="0"/>
        <v>96.457257844848144</v>
      </c>
      <c r="E20" s="240">
        <v>14867.72</v>
      </c>
      <c r="F20" s="240">
        <v>15966.96</v>
      </c>
      <c r="G20" s="240">
        <f t="shared" si="1"/>
        <v>93.115533576836157</v>
      </c>
      <c r="H20" s="240">
        <v>7335.4</v>
      </c>
      <c r="I20" s="240">
        <v>7051.65</v>
      </c>
      <c r="J20" s="52">
        <f t="shared" si="2"/>
        <v>104.02388093566755</v>
      </c>
      <c r="K20" s="240">
        <v>11791.8</v>
      </c>
      <c r="L20" s="240">
        <v>11590.5</v>
      </c>
      <c r="M20" s="52">
        <f t="shared" si="3"/>
        <v>101.73676718001812</v>
      </c>
      <c r="N20" s="241">
        <f t="shared" si="6"/>
        <v>33994.92</v>
      </c>
      <c r="O20" s="241">
        <f t="shared" si="6"/>
        <v>34609.11</v>
      </c>
      <c r="P20" s="52">
        <f t="shared" si="4"/>
        <v>98.22535164874219</v>
      </c>
      <c r="Q20" s="329"/>
      <c r="R20" s="314"/>
      <c r="S20" s="269"/>
    </row>
    <row r="21" spans="1:19" ht="13.5" customHeight="1">
      <c r="A21" s="186" t="s">
        <v>78</v>
      </c>
      <c r="B21" s="154">
        <f t="shared" si="7"/>
        <v>16450.8</v>
      </c>
      <c r="C21" s="307">
        <f t="shared" si="5"/>
        <v>12931.849999999999</v>
      </c>
      <c r="D21" s="52">
        <f t="shared" si="0"/>
        <v>127.21149719491025</v>
      </c>
      <c r="E21" s="240">
        <v>13222.3</v>
      </c>
      <c r="F21" s="240">
        <v>9641.65</v>
      </c>
      <c r="G21" s="240">
        <f t="shared" si="1"/>
        <v>137.13731570841091</v>
      </c>
      <c r="H21" s="240">
        <v>3228.5</v>
      </c>
      <c r="I21" s="240">
        <v>3290.2</v>
      </c>
      <c r="J21" s="52">
        <f t="shared" si="2"/>
        <v>98.124734058719838</v>
      </c>
      <c r="K21" s="240">
        <v>11213.7</v>
      </c>
      <c r="L21" s="240">
        <v>11371.8</v>
      </c>
      <c r="M21" s="52">
        <f t="shared" si="3"/>
        <v>98.609718778029873</v>
      </c>
      <c r="N21" s="241">
        <f t="shared" si="6"/>
        <v>27664.5</v>
      </c>
      <c r="O21" s="241">
        <f t="shared" si="6"/>
        <v>24303.649999999998</v>
      </c>
      <c r="P21" s="52">
        <f t="shared" si="4"/>
        <v>113.82858130363135</v>
      </c>
      <c r="Q21" s="329"/>
      <c r="R21" s="333"/>
      <c r="S21" s="295"/>
    </row>
    <row r="22" spans="1:19" ht="13.5" customHeight="1">
      <c r="A22" s="186" t="s">
        <v>79</v>
      </c>
      <c r="B22" s="154">
        <f t="shared" si="7"/>
        <v>19018.21</v>
      </c>
      <c r="C22" s="307">
        <f>F22+I22</f>
        <v>23194.71</v>
      </c>
      <c r="D22" s="52">
        <f t="shared" si="0"/>
        <v>81.993739089645871</v>
      </c>
      <c r="E22" s="240">
        <v>13840.81</v>
      </c>
      <c r="F22" s="240">
        <v>18458.009999999998</v>
      </c>
      <c r="G22" s="240">
        <f t="shared" si="1"/>
        <v>74.985385748517857</v>
      </c>
      <c r="H22" s="240">
        <v>5177.3999999999996</v>
      </c>
      <c r="I22" s="240">
        <v>4736.7</v>
      </c>
      <c r="J22" s="52">
        <f t="shared" si="2"/>
        <v>109.30394578504021</v>
      </c>
      <c r="K22" s="240">
        <v>57566.7</v>
      </c>
      <c r="L22" s="240">
        <v>54133.4</v>
      </c>
      <c r="M22" s="52">
        <f t="shared" si="3"/>
        <v>106.34229514495669</v>
      </c>
      <c r="N22" s="241">
        <f t="shared" si="6"/>
        <v>76584.91</v>
      </c>
      <c r="O22" s="241">
        <f t="shared" si="6"/>
        <v>77328.11</v>
      </c>
      <c r="P22" s="52">
        <f t="shared" si="4"/>
        <v>99.038900601605292</v>
      </c>
      <c r="Q22" s="329"/>
      <c r="R22" s="245"/>
      <c r="S22" s="233"/>
    </row>
    <row r="23" spans="1:19" ht="13.5" customHeight="1">
      <c r="A23" s="180" t="s">
        <v>80</v>
      </c>
      <c r="B23" s="154">
        <f t="shared" si="7"/>
        <v>3323.8300000000004</v>
      </c>
      <c r="C23" s="307">
        <f t="shared" si="5"/>
        <v>3314.01</v>
      </c>
      <c r="D23" s="52">
        <f t="shared" si="0"/>
        <v>100.29631775402007</v>
      </c>
      <c r="E23" s="240">
        <v>15.03</v>
      </c>
      <c r="F23" s="240">
        <v>18.510000000000002</v>
      </c>
      <c r="G23" s="240">
        <f t="shared" si="1"/>
        <v>81.199351701782817</v>
      </c>
      <c r="H23" s="240">
        <v>3308.8</v>
      </c>
      <c r="I23" s="240">
        <v>3295.5</v>
      </c>
      <c r="J23" s="52">
        <f t="shared" si="2"/>
        <v>100.40358064026704</v>
      </c>
      <c r="K23" s="240">
        <v>5515.7</v>
      </c>
      <c r="L23" s="240">
        <v>5504.9</v>
      </c>
      <c r="M23" s="52">
        <f t="shared" si="3"/>
        <v>100.19618884993371</v>
      </c>
      <c r="N23" s="241">
        <f t="shared" si="6"/>
        <v>8839.5300000000007</v>
      </c>
      <c r="O23" s="241">
        <f t="shared" si="6"/>
        <v>8818.91</v>
      </c>
      <c r="P23" s="52">
        <f t="shared" si="4"/>
        <v>100.23381574366901</v>
      </c>
      <c r="Q23" s="329"/>
      <c r="R23" s="333"/>
      <c r="S23" s="295"/>
    </row>
    <row r="24" spans="1:19" ht="13.5" customHeight="1">
      <c r="A24" s="186" t="s">
        <v>81</v>
      </c>
      <c r="B24" s="154">
        <f t="shared" si="7"/>
        <v>40333.71</v>
      </c>
      <c r="C24" s="307">
        <f>F24+I24</f>
        <v>41437.380000000005</v>
      </c>
      <c r="D24" s="52">
        <f t="shared" si="0"/>
        <v>97.336535273224314</v>
      </c>
      <c r="E24" s="240">
        <v>32302.31</v>
      </c>
      <c r="F24" s="240">
        <v>33832.800000000003</v>
      </c>
      <c r="G24" s="240">
        <f t="shared" si="1"/>
        <v>95.476312927100324</v>
      </c>
      <c r="H24" s="240">
        <v>8031.4</v>
      </c>
      <c r="I24" s="240">
        <v>7604.58</v>
      </c>
      <c r="J24" s="52">
        <f t="shared" si="2"/>
        <v>105.61267025923851</v>
      </c>
      <c r="K24" s="240">
        <v>12980.8</v>
      </c>
      <c r="L24" s="240">
        <v>13214.4</v>
      </c>
      <c r="M24" s="52">
        <f t="shared" si="3"/>
        <v>98.232231505024814</v>
      </c>
      <c r="N24" s="241">
        <f t="shared" si="6"/>
        <v>53314.509999999995</v>
      </c>
      <c r="O24" s="241">
        <f>F24+I24+L24</f>
        <v>54651.780000000006</v>
      </c>
      <c r="P24" s="52">
        <f t="shared" si="4"/>
        <v>97.553108059792365</v>
      </c>
      <c r="Q24" s="329"/>
      <c r="R24" s="245"/>
      <c r="S24" s="233"/>
    </row>
    <row r="25" spans="1:19" ht="13.5" customHeight="1">
      <c r="A25" s="186" t="s">
        <v>82</v>
      </c>
      <c r="B25" s="154">
        <f>E25</f>
        <v>2.4</v>
      </c>
      <c r="C25" s="307">
        <f>F25</f>
        <v>2.5</v>
      </c>
      <c r="D25" s="52">
        <f t="shared" si="0"/>
        <v>96</v>
      </c>
      <c r="E25" s="240">
        <v>2.4</v>
      </c>
      <c r="F25" s="240">
        <v>2.5</v>
      </c>
      <c r="G25" s="240">
        <f t="shared" si="1"/>
        <v>95.999999999999986</v>
      </c>
      <c r="H25" s="240" t="s">
        <v>176</v>
      </c>
      <c r="I25" s="240" t="s">
        <v>176</v>
      </c>
      <c r="J25" s="52" t="s">
        <v>176</v>
      </c>
      <c r="K25" s="240">
        <v>27.2</v>
      </c>
      <c r="L25" s="240">
        <v>29.4</v>
      </c>
      <c r="M25" s="52">
        <f t="shared" si="3"/>
        <v>92.517006802721085</v>
      </c>
      <c r="N25" s="241">
        <f>E25+K25</f>
        <v>29.599999999999998</v>
      </c>
      <c r="O25" s="241">
        <f>F25+L25</f>
        <v>31.9</v>
      </c>
      <c r="P25" s="52">
        <f t="shared" si="4"/>
        <v>92.789968652037615</v>
      </c>
      <c r="Q25" s="329"/>
      <c r="R25" s="245"/>
      <c r="S25" s="233"/>
    </row>
    <row r="26" spans="1:19" ht="13.5" customHeight="1">
      <c r="A26" s="186" t="s">
        <v>83</v>
      </c>
      <c r="B26" s="154" t="s">
        <v>176</v>
      </c>
      <c r="C26" s="307" t="s">
        <v>176</v>
      </c>
      <c r="D26" s="52" t="s">
        <v>176</v>
      </c>
      <c r="E26" s="240" t="s">
        <v>176</v>
      </c>
      <c r="F26" s="240" t="s">
        <v>176</v>
      </c>
      <c r="G26" s="240" t="s">
        <v>176</v>
      </c>
      <c r="H26" s="240" t="s">
        <v>176</v>
      </c>
      <c r="I26" s="240" t="s">
        <v>176</v>
      </c>
      <c r="J26" s="52" t="s">
        <v>176</v>
      </c>
      <c r="K26" s="240">
        <v>7</v>
      </c>
      <c r="L26" s="240">
        <v>17.600000000000001</v>
      </c>
      <c r="M26" s="52">
        <f t="shared" si="3"/>
        <v>39.772727272727273</v>
      </c>
      <c r="N26" s="241">
        <f>K26</f>
        <v>7</v>
      </c>
      <c r="O26" s="241">
        <f>L26</f>
        <v>17.600000000000001</v>
      </c>
      <c r="P26" s="52">
        <f t="shared" si="4"/>
        <v>39.772727272727273</v>
      </c>
      <c r="Q26" s="329"/>
      <c r="R26" s="245"/>
      <c r="S26" s="233"/>
    </row>
    <row r="27" spans="1:19" ht="13.5" customHeight="1">
      <c r="A27" s="187" t="s">
        <v>84</v>
      </c>
      <c r="B27" s="60">
        <f>E27+H27</f>
        <v>734.07999999999993</v>
      </c>
      <c r="C27" s="308">
        <f>F27+I27</f>
        <v>1288.21</v>
      </c>
      <c r="D27" s="60">
        <f t="shared" si="0"/>
        <v>56.984497869136241</v>
      </c>
      <c r="E27" s="242">
        <v>226.68</v>
      </c>
      <c r="F27" s="242">
        <v>776.31</v>
      </c>
      <c r="G27" s="242">
        <f t="shared" si="1"/>
        <v>29.19967538740967</v>
      </c>
      <c r="H27" s="242">
        <v>507.4</v>
      </c>
      <c r="I27" s="242">
        <v>511.9</v>
      </c>
      <c r="J27" s="60">
        <f t="shared" si="2"/>
        <v>99.120922055088883</v>
      </c>
      <c r="K27" s="242">
        <v>2441.8000000000002</v>
      </c>
      <c r="L27" s="242">
        <v>2479.6</v>
      </c>
      <c r="M27" s="60">
        <f t="shared" si="3"/>
        <v>98.475560574286177</v>
      </c>
      <c r="N27" s="242">
        <f t="shared" si="6"/>
        <v>3175.88</v>
      </c>
      <c r="O27" s="242">
        <f t="shared" si="6"/>
        <v>3767.81</v>
      </c>
      <c r="P27" s="60">
        <f t="shared" si="4"/>
        <v>84.289812915194773</v>
      </c>
      <c r="Q27" s="329"/>
      <c r="R27" s="245"/>
      <c r="S27" s="233"/>
    </row>
    <row r="29" spans="1:19" s="253" customFormat="1" ht="15">
      <c r="A29" s="236"/>
      <c r="B29" s="245"/>
      <c r="C29" s="245"/>
      <c r="D29" s="233"/>
      <c r="E29" s="245"/>
      <c r="F29" s="245"/>
      <c r="G29" s="233"/>
      <c r="H29" s="245"/>
      <c r="I29" s="245"/>
      <c r="J29" s="233"/>
      <c r="K29" s="245"/>
      <c r="L29" s="245"/>
      <c r="M29" s="233"/>
      <c r="N29" s="245"/>
      <c r="O29" s="245"/>
      <c r="P29" s="233"/>
    </row>
    <row r="30" spans="1:19">
      <c r="B30" s="245"/>
      <c r="C30" s="245"/>
      <c r="D30" s="233"/>
      <c r="E30" s="245"/>
      <c r="F30" s="245"/>
      <c r="G30" s="233"/>
      <c r="H30" s="245"/>
      <c r="I30" s="245"/>
      <c r="J30" s="233"/>
      <c r="K30" s="245"/>
      <c r="L30" s="245"/>
      <c r="M30" s="233"/>
      <c r="N30" s="245"/>
      <c r="O30" s="245"/>
      <c r="P30" s="233"/>
    </row>
    <row r="31" spans="1:19">
      <c r="B31" s="245"/>
      <c r="C31" s="245"/>
      <c r="D31" s="233"/>
      <c r="E31" s="245"/>
      <c r="F31" s="245"/>
      <c r="G31" s="233"/>
      <c r="H31" s="245"/>
      <c r="I31" s="245"/>
      <c r="J31" s="233"/>
      <c r="K31" s="245"/>
      <c r="L31" s="245"/>
      <c r="M31" s="233"/>
      <c r="N31" s="245"/>
      <c r="O31" s="245"/>
      <c r="P31" s="233"/>
    </row>
    <row r="32" spans="1:19">
      <c r="B32" s="245"/>
      <c r="C32" s="245"/>
      <c r="D32" s="233"/>
      <c r="E32" s="245"/>
      <c r="F32" s="245"/>
      <c r="G32" s="233"/>
      <c r="H32" s="245"/>
      <c r="I32" s="245"/>
      <c r="J32" s="233"/>
      <c r="K32" s="245"/>
      <c r="L32" s="245"/>
      <c r="M32" s="233"/>
      <c r="N32" s="245"/>
      <c r="O32" s="245"/>
      <c r="P32" s="233"/>
    </row>
    <row r="33" spans="2:16">
      <c r="B33" s="245"/>
      <c r="C33" s="245"/>
      <c r="D33" s="233"/>
      <c r="E33" s="245"/>
      <c r="F33" s="245"/>
      <c r="G33" s="233"/>
      <c r="H33" s="245"/>
      <c r="I33" s="245"/>
      <c r="J33" s="233"/>
      <c r="K33" s="245"/>
      <c r="L33" s="245"/>
      <c r="M33" s="233"/>
      <c r="N33" s="245"/>
      <c r="O33" s="245"/>
      <c r="P33" s="233"/>
    </row>
    <row r="34" spans="2:16">
      <c r="B34" s="245"/>
      <c r="C34" s="245"/>
      <c r="D34" s="233"/>
      <c r="E34" s="245"/>
      <c r="F34" s="245"/>
      <c r="G34" s="233"/>
      <c r="H34" s="245"/>
      <c r="I34" s="245"/>
      <c r="J34" s="233"/>
      <c r="K34" s="245"/>
      <c r="L34" s="245"/>
      <c r="M34" s="233"/>
      <c r="N34" s="245"/>
      <c r="O34" s="245"/>
      <c r="P34" s="233"/>
    </row>
    <row r="35" spans="2:16">
      <c r="B35" s="245"/>
      <c r="C35" s="245"/>
      <c r="D35" s="233"/>
      <c r="E35" s="245"/>
      <c r="F35" s="245"/>
      <c r="G35" s="233"/>
      <c r="H35" s="245"/>
      <c r="I35" s="245"/>
      <c r="J35" s="233"/>
      <c r="K35" s="245"/>
      <c r="L35" s="245"/>
      <c r="M35" s="233"/>
      <c r="N35" s="245"/>
      <c r="O35" s="245"/>
      <c r="P35" s="233"/>
    </row>
    <row r="36" spans="2:16">
      <c r="B36" s="245"/>
      <c r="C36" s="245"/>
      <c r="D36" s="233"/>
      <c r="E36" s="245"/>
      <c r="F36" s="245"/>
      <c r="G36" s="233"/>
      <c r="H36" s="245"/>
      <c r="I36" s="245"/>
      <c r="J36" s="233"/>
      <c r="K36" s="245"/>
      <c r="L36" s="245"/>
      <c r="M36" s="233"/>
      <c r="N36" s="245"/>
      <c r="O36" s="245"/>
      <c r="P36" s="233"/>
    </row>
    <row r="37" spans="2:16">
      <c r="B37" s="245"/>
      <c r="C37" s="245"/>
      <c r="D37" s="233"/>
      <c r="E37" s="245"/>
      <c r="F37" s="245"/>
      <c r="G37" s="233"/>
      <c r="H37" s="245"/>
      <c r="I37" s="245"/>
      <c r="J37" s="233"/>
      <c r="K37" s="245"/>
      <c r="L37" s="245"/>
      <c r="M37" s="233"/>
      <c r="N37" s="245"/>
      <c r="O37" s="245"/>
      <c r="P37" s="233"/>
    </row>
    <row r="38" spans="2:16">
      <c r="B38" s="245"/>
      <c r="C38" s="245"/>
      <c r="D38" s="233"/>
      <c r="E38" s="245"/>
      <c r="F38" s="245"/>
      <c r="G38" s="233"/>
      <c r="H38" s="245"/>
      <c r="I38" s="245"/>
      <c r="J38" s="233"/>
      <c r="K38" s="245"/>
      <c r="L38" s="245"/>
      <c r="M38" s="233"/>
      <c r="N38" s="245"/>
      <c r="O38" s="245"/>
      <c r="P38" s="233"/>
    </row>
    <row r="39" spans="2:16">
      <c r="B39" s="245"/>
      <c r="C39" s="245"/>
      <c r="D39" s="233"/>
      <c r="E39" s="245"/>
      <c r="F39" s="245"/>
      <c r="G39" s="233"/>
      <c r="H39" s="245"/>
      <c r="I39" s="245"/>
      <c r="J39" s="233"/>
      <c r="K39" s="245"/>
      <c r="L39" s="245"/>
      <c r="M39" s="233"/>
      <c r="N39" s="245"/>
      <c r="O39" s="245"/>
      <c r="P39" s="233"/>
    </row>
    <row r="40" spans="2:16">
      <c r="B40" s="245"/>
      <c r="C40" s="245"/>
      <c r="D40" s="233"/>
      <c r="E40" s="245"/>
      <c r="F40" s="245"/>
      <c r="G40" s="233"/>
      <c r="H40" s="245"/>
      <c r="I40" s="245"/>
      <c r="J40" s="233"/>
      <c r="K40" s="245"/>
      <c r="L40" s="245"/>
      <c r="M40" s="233"/>
      <c r="N40" s="245"/>
      <c r="O40" s="245"/>
      <c r="P40" s="233"/>
    </row>
    <row r="41" spans="2:16">
      <c r="B41" s="245"/>
      <c r="C41" s="245"/>
      <c r="D41" s="233"/>
      <c r="E41" s="245"/>
      <c r="F41" s="245"/>
      <c r="G41" s="233"/>
      <c r="H41" s="245"/>
      <c r="I41" s="245"/>
      <c r="J41" s="233"/>
      <c r="K41" s="245"/>
      <c r="L41" s="245"/>
      <c r="M41" s="233"/>
      <c r="N41" s="245"/>
      <c r="O41" s="245"/>
      <c r="P41" s="233"/>
    </row>
    <row r="42" spans="2:16">
      <c r="B42" s="245"/>
      <c r="C42" s="245"/>
      <c r="D42" s="233"/>
      <c r="E42" s="245"/>
      <c r="F42" s="245"/>
      <c r="G42" s="233"/>
      <c r="H42" s="245"/>
      <c r="I42" s="245"/>
      <c r="J42" s="233"/>
      <c r="K42" s="245"/>
      <c r="L42" s="245"/>
      <c r="M42" s="233"/>
      <c r="N42" s="245"/>
      <c r="O42" s="245"/>
      <c r="P42" s="233"/>
    </row>
    <row r="43" spans="2:16">
      <c r="B43" s="245"/>
      <c r="C43" s="245"/>
      <c r="D43" s="233"/>
      <c r="E43" s="245"/>
      <c r="F43" s="245"/>
      <c r="G43" s="233"/>
      <c r="H43" s="245"/>
      <c r="I43" s="245"/>
      <c r="J43" s="233"/>
      <c r="K43" s="245"/>
      <c r="L43" s="245"/>
      <c r="M43" s="233"/>
      <c r="N43" s="245"/>
      <c r="O43" s="245"/>
      <c r="P43" s="233"/>
    </row>
    <row r="44" spans="2:16">
      <c r="B44" s="245"/>
      <c r="C44" s="245"/>
      <c r="D44" s="233"/>
      <c r="E44" s="245"/>
      <c r="F44" s="245"/>
      <c r="G44" s="233"/>
      <c r="H44" s="245"/>
      <c r="I44" s="245"/>
      <c r="J44" s="233"/>
      <c r="K44" s="245"/>
      <c r="L44" s="245"/>
      <c r="M44" s="233"/>
      <c r="N44" s="245"/>
      <c r="O44" s="245"/>
      <c r="P44" s="233"/>
    </row>
    <row r="45" spans="2:16">
      <c r="B45" s="245"/>
      <c r="C45" s="245"/>
      <c r="D45" s="233"/>
      <c r="E45" s="245"/>
      <c r="F45" s="245"/>
      <c r="G45" s="233"/>
      <c r="H45" s="245"/>
      <c r="I45" s="245"/>
      <c r="J45" s="233"/>
      <c r="K45" s="245"/>
      <c r="L45" s="245"/>
      <c r="M45" s="233"/>
      <c r="N45" s="245"/>
      <c r="O45" s="245"/>
      <c r="P45" s="233"/>
    </row>
    <row r="46" spans="2:16">
      <c r="B46" s="245"/>
      <c r="C46" s="245"/>
      <c r="D46" s="233"/>
      <c r="E46" s="245"/>
      <c r="F46" s="245"/>
      <c r="G46" s="233"/>
      <c r="H46" s="245"/>
      <c r="I46" s="245"/>
      <c r="J46" s="233"/>
      <c r="K46" s="245"/>
      <c r="L46" s="245"/>
      <c r="M46" s="233"/>
      <c r="N46" s="245"/>
      <c r="O46" s="245"/>
      <c r="P46" s="233"/>
    </row>
    <row r="47" spans="2:16">
      <c r="B47" s="245"/>
      <c r="C47" s="245"/>
      <c r="D47" s="233"/>
      <c r="E47" s="245"/>
      <c r="F47" s="245"/>
      <c r="G47" s="233"/>
      <c r="H47" s="234"/>
      <c r="I47" s="234"/>
      <c r="J47" s="234"/>
      <c r="K47" s="245"/>
      <c r="L47" s="245"/>
      <c r="M47" s="233"/>
      <c r="N47" s="245"/>
      <c r="O47" s="245"/>
      <c r="P47" s="233"/>
    </row>
    <row r="48" spans="2:16">
      <c r="B48" s="234"/>
      <c r="C48" s="234"/>
      <c r="D48" s="234"/>
      <c r="E48" s="234"/>
      <c r="F48" s="234"/>
      <c r="G48" s="234"/>
      <c r="H48" s="234"/>
      <c r="I48" s="234"/>
      <c r="J48" s="234"/>
      <c r="K48" s="245"/>
      <c r="L48" s="245"/>
      <c r="M48" s="233"/>
      <c r="N48" s="245"/>
      <c r="O48" s="245"/>
      <c r="P48" s="233"/>
    </row>
    <row r="49" spans="2:16">
      <c r="B49" s="245"/>
      <c r="C49" s="245"/>
      <c r="D49" s="233"/>
      <c r="E49" s="245"/>
      <c r="F49" s="245"/>
      <c r="G49" s="233"/>
      <c r="H49" s="245"/>
      <c r="I49" s="245"/>
      <c r="J49" s="233"/>
      <c r="K49" s="245"/>
      <c r="L49" s="245"/>
      <c r="M49" s="233"/>
      <c r="N49" s="245"/>
      <c r="O49" s="245"/>
      <c r="P49" s="233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sqref="A1:I1"/>
    </sheetView>
  </sheetViews>
  <sheetFormatPr defaultRowHeight="12.75"/>
  <cols>
    <col min="1" max="1" width="22.28515625" style="179" customWidth="1"/>
    <col min="2" max="2" width="15.42578125" style="179" customWidth="1"/>
    <col min="3" max="9" width="13.85546875" style="179" customWidth="1"/>
    <col min="10" max="10" width="9.5703125" style="179" bestFit="1" customWidth="1"/>
    <col min="11" max="256" width="9.140625" style="179"/>
    <col min="257" max="257" width="22.28515625" style="179" customWidth="1"/>
    <col min="258" max="258" width="15.42578125" style="179" customWidth="1"/>
    <col min="259" max="265" width="13.85546875" style="179" customWidth="1"/>
    <col min="266" max="266" width="9.5703125" style="179" bestFit="1" customWidth="1"/>
    <col min="267" max="512" width="9.140625" style="179"/>
    <col min="513" max="513" width="22.28515625" style="179" customWidth="1"/>
    <col min="514" max="514" width="15.42578125" style="179" customWidth="1"/>
    <col min="515" max="521" width="13.85546875" style="179" customWidth="1"/>
    <col min="522" max="522" width="9.5703125" style="179" bestFit="1" customWidth="1"/>
    <col min="523" max="768" width="9.140625" style="179"/>
    <col min="769" max="769" width="22.28515625" style="179" customWidth="1"/>
    <col min="770" max="770" width="15.42578125" style="179" customWidth="1"/>
    <col min="771" max="777" width="13.85546875" style="179" customWidth="1"/>
    <col min="778" max="778" width="9.5703125" style="179" bestFit="1" customWidth="1"/>
    <col min="779" max="1024" width="9.140625" style="179"/>
    <col min="1025" max="1025" width="22.28515625" style="179" customWidth="1"/>
    <col min="1026" max="1026" width="15.42578125" style="179" customWidth="1"/>
    <col min="1027" max="1033" width="13.85546875" style="179" customWidth="1"/>
    <col min="1034" max="1034" width="9.5703125" style="179" bestFit="1" customWidth="1"/>
    <col min="1035" max="1280" width="9.140625" style="179"/>
    <col min="1281" max="1281" width="22.28515625" style="179" customWidth="1"/>
    <col min="1282" max="1282" width="15.42578125" style="179" customWidth="1"/>
    <col min="1283" max="1289" width="13.85546875" style="179" customWidth="1"/>
    <col min="1290" max="1290" width="9.5703125" style="179" bestFit="1" customWidth="1"/>
    <col min="1291" max="1536" width="9.140625" style="179"/>
    <col min="1537" max="1537" width="22.28515625" style="179" customWidth="1"/>
    <col min="1538" max="1538" width="15.42578125" style="179" customWidth="1"/>
    <col min="1539" max="1545" width="13.85546875" style="179" customWidth="1"/>
    <col min="1546" max="1546" width="9.5703125" style="179" bestFit="1" customWidth="1"/>
    <col min="1547" max="1792" width="9.140625" style="179"/>
    <col min="1793" max="1793" width="22.28515625" style="179" customWidth="1"/>
    <col min="1794" max="1794" width="15.42578125" style="179" customWidth="1"/>
    <col min="1795" max="1801" width="13.85546875" style="179" customWidth="1"/>
    <col min="1802" max="1802" width="9.5703125" style="179" bestFit="1" customWidth="1"/>
    <col min="1803" max="2048" width="9.140625" style="179"/>
    <col min="2049" max="2049" width="22.28515625" style="179" customWidth="1"/>
    <col min="2050" max="2050" width="15.42578125" style="179" customWidth="1"/>
    <col min="2051" max="2057" width="13.85546875" style="179" customWidth="1"/>
    <col min="2058" max="2058" width="9.5703125" style="179" bestFit="1" customWidth="1"/>
    <col min="2059" max="2304" width="9.140625" style="179"/>
    <col min="2305" max="2305" width="22.28515625" style="179" customWidth="1"/>
    <col min="2306" max="2306" width="15.42578125" style="179" customWidth="1"/>
    <col min="2307" max="2313" width="13.85546875" style="179" customWidth="1"/>
    <col min="2314" max="2314" width="9.5703125" style="179" bestFit="1" customWidth="1"/>
    <col min="2315" max="2560" width="9.140625" style="179"/>
    <col min="2561" max="2561" width="22.28515625" style="179" customWidth="1"/>
    <col min="2562" max="2562" width="15.42578125" style="179" customWidth="1"/>
    <col min="2563" max="2569" width="13.85546875" style="179" customWidth="1"/>
    <col min="2570" max="2570" width="9.5703125" style="179" bestFit="1" customWidth="1"/>
    <col min="2571" max="2816" width="9.140625" style="179"/>
    <col min="2817" max="2817" width="22.28515625" style="179" customWidth="1"/>
    <col min="2818" max="2818" width="15.42578125" style="179" customWidth="1"/>
    <col min="2819" max="2825" width="13.85546875" style="179" customWidth="1"/>
    <col min="2826" max="2826" width="9.5703125" style="179" bestFit="1" customWidth="1"/>
    <col min="2827" max="3072" width="9.140625" style="179"/>
    <col min="3073" max="3073" width="22.28515625" style="179" customWidth="1"/>
    <col min="3074" max="3074" width="15.42578125" style="179" customWidth="1"/>
    <col min="3075" max="3081" width="13.85546875" style="179" customWidth="1"/>
    <col min="3082" max="3082" width="9.5703125" style="179" bestFit="1" customWidth="1"/>
    <col min="3083" max="3328" width="9.140625" style="179"/>
    <col min="3329" max="3329" width="22.28515625" style="179" customWidth="1"/>
    <col min="3330" max="3330" width="15.42578125" style="179" customWidth="1"/>
    <col min="3331" max="3337" width="13.85546875" style="179" customWidth="1"/>
    <col min="3338" max="3338" width="9.5703125" style="179" bestFit="1" customWidth="1"/>
    <col min="3339" max="3584" width="9.140625" style="179"/>
    <col min="3585" max="3585" width="22.28515625" style="179" customWidth="1"/>
    <col min="3586" max="3586" width="15.42578125" style="179" customWidth="1"/>
    <col min="3587" max="3593" width="13.85546875" style="179" customWidth="1"/>
    <col min="3594" max="3594" width="9.5703125" style="179" bestFit="1" customWidth="1"/>
    <col min="3595" max="3840" width="9.140625" style="179"/>
    <col min="3841" max="3841" width="22.28515625" style="179" customWidth="1"/>
    <col min="3842" max="3842" width="15.42578125" style="179" customWidth="1"/>
    <col min="3843" max="3849" width="13.85546875" style="179" customWidth="1"/>
    <col min="3850" max="3850" width="9.5703125" style="179" bestFit="1" customWidth="1"/>
    <col min="3851" max="4096" width="9.140625" style="179"/>
    <col min="4097" max="4097" width="22.28515625" style="179" customWidth="1"/>
    <col min="4098" max="4098" width="15.42578125" style="179" customWidth="1"/>
    <col min="4099" max="4105" width="13.85546875" style="179" customWidth="1"/>
    <col min="4106" max="4106" width="9.5703125" style="179" bestFit="1" customWidth="1"/>
    <col min="4107" max="4352" width="9.140625" style="179"/>
    <col min="4353" max="4353" width="22.28515625" style="179" customWidth="1"/>
    <col min="4354" max="4354" width="15.42578125" style="179" customWidth="1"/>
    <col min="4355" max="4361" width="13.85546875" style="179" customWidth="1"/>
    <col min="4362" max="4362" width="9.5703125" style="179" bestFit="1" customWidth="1"/>
    <col min="4363" max="4608" width="9.140625" style="179"/>
    <col min="4609" max="4609" width="22.28515625" style="179" customWidth="1"/>
    <col min="4610" max="4610" width="15.42578125" style="179" customWidth="1"/>
    <col min="4611" max="4617" width="13.85546875" style="179" customWidth="1"/>
    <col min="4618" max="4618" width="9.5703125" style="179" bestFit="1" customWidth="1"/>
    <col min="4619" max="4864" width="9.140625" style="179"/>
    <col min="4865" max="4865" width="22.28515625" style="179" customWidth="1"/>
    <col min="4866" max="4866" width="15.42578125" style="179" customWidth="1"/>
    <col min="4867" max="4873" width="13.85546875" style="179" customWidth="1"/>
    <col min="4874" max="4874" width="9.5703125" style="179" bestFit="1" customWidth="1"/>
    <col min="4875" max="5120" width="9.140625" style="179"/>
    <col min="5121" max="5121" width="22.28515625" style="179" customWidth="1"/>
    <col min="5122" max="5122" width="15.42578125" style="179" customWidth="1"/>
    <col min="5123" max="5129" width="13.85546875" style="179" customWidth="1"/>
    <col min="5130" max="5130" width="9.5703125" style="179" bestFit="1" customWidth="1"/>
    <col min="5131" max="5376" width="9.140625" style="179"/>
    <col min="5377" max="5377" width="22.28515625" style="179" customWidth="1"/>
    <col min="5378" max="5378" width="15.42578125" style="179" customWidth="1"/>
    <col min="5379" max="5385" width="13.85546875" style="179" customWidth="1"/>
    <col min="5386" max="5386" width="9.5703125" style="179" bestFit="1" customWidth="1"/>
    <col min="5387" max="5632" width="9.140625" style="179"/>
    <col min="5633" max="5633" width="22.28515625" style="179" customWidth="1"/>
    <col min="5634" max="5634" width="15.42578125" style="179" customWidth="1"/>
    <col min="5635" max="5641" width="13.85546875" style="179" customWidth="1"/>
    <col min="5642" max="5642" width="9.5703125" style="179" bestFit="1" customWidth="1"/>
    <col min="5643" max="5888" width="9.140625" style="179"/>
    <col min="5889" max="5889" width="22.28515625" style="179" customWidth="1"/>
    <col min="5890" max="5890" width="15.42578125" style="179" customWidth="1"/>
    <col min="5891" max="5897" width="13.85546875" style="179" customWidth="1"/>
    <col min="5898" max="5898" width="9.5703125" style="179" bestFit="1" customWidth="1"/>
    <col min="5899" max="6144" width="9.140625" style="179"/>
    <col min="6145" max="6145" width="22.28515625" style="179" customWidth="1"/>
    <col min="6146" max="6146" width="15.42578125" style="179" customWidth="1"/>
    <col min="6147" max="6153" width="13.85546875" style="179" customWidth="1"/>
    <col min="6154" max="6154" width="9.5703125" style="179" bestFit="1" customWidth="1"/>
    <col min="6155" max="6400" width="9.140625" style="179"/>
    <col min="6401" max="6401" width="22.28515625" style="179" customWidth="1"/>
    <col min="6402" max="6402" width="15.42578125" style="179" customWidth="1"/>
    <col min="6403" max="6409" width="13.85546875" style="179" customWidth="1"/>
    <col min="6410" max="6410" width="9.5703125" style="179" bestFit="1" customWidth="1"/>
    <col min="6411" max="6656" width="9.140625" style="179"/>
    <col min="6657" max="6657" width="22.28515625" style="179" customWidth="1"/>
    <col min="6658" max="6658" width="15.42578125" style="179" customWidth="1"/>
    <col min="6659" max="6665" width="13.85546875" style="179" customWidth="1"/>
    <col min="6666" max="6666" width="9.5703125" style="179" bestFit="1" customWidth="1"/>
    <col min="6667" max="6912" width="9.140625" style="179"/>
    <col min="6913" max="6913" width="22.28515625" style="179" customWidth="1"/>
    <col min="6914" max="6914" width="15.42578125" style="179" customWidth="1"/>
    <col min="6915" max="6921" width="13.85546875" style="179" customWidth="1"/>
    <col min="6922" max="6922" width="9.5703125" style="179" bestFit="1" customWidth="1"/>
    <col min="6923" max="7168" width="9.140625" style="179"/>
    <col min="7169" max="7169" width="22.28515625" style="179" customWidth="1"/>
    <col min="7170" max="7170" width="15.42578125" style="179" customWidth="1"/>
    <col min="7171" max="7177" width="13.85546875" style="179" customWidth="1"/>
    <col min="7178" max="7178" width="9.5703125" style="179" bestFit="1" customWidth="1"/>
    <col min="7179" max="7424" width="9.140625" style="179"/>
    <col min="7425" max="7425" width="22.28515625" style="179" customWidth="1"/>
    <col min="7426" max="7426" width="15.42578125" style="179" customWidth="1"/>
    <col min="7427" max="7433" width="13.85546875" style="179" customWidth="1"/>
    <col min="7434" max="7434" width="9.5703125" style="179" bestFit="1" customWidth="1"/>
    <col min="7435" max="7680" width="9.140625" style="179"/>
    <col min="7681" max="7681" width="22.28515625" style="179" customWidth="1"/>
    <col min="7682" max="7682" width="15.42578125" style="179" customWidth="1"/>
    <col min="7683" max="7689" width="13.85546875" style="179" customWidth="1"/>
    <col min="7690" max="7690" width="9.5703125" style="179" bestFit="1" customWidth="1"/>
    <col min="7691" max="7936" width="9.140625" style="179"/>
    <col min="7937" max="7937" width="22.28515625" style="179" customWidth="1"/>
    <col min="7938" max="7938" width="15.42578125" style="179" customWidth="1"/>
    <col min="7939" max="7945" width="13.85546875" style="179" customWidth="1"/>
    <col min="7946" max="7946" width="9.5703125" style="179" bestFit="1" customWidth="1"/>
    <col min="7947" max="8192" width="9.140625" style="179"/>
    <col min="8193" max="8193" width="22.28515625" style="179" customWidth="1"/>
    <col min="8194" max="8194" width="15.42578125" style="179" customWidth="1"/>
    <col min="8195" max="8201" width="13.85546875" style="179" customWidth="1"/>
    <col min="8202" max="8202" width="9.5703125" style="179" bestFit="1" customWidth="1"/>
    <col min="8203" max="8448" width="9.140625" style="179"/>
    <col min="8449" max="8449" width="22.28515625" style="179" customWidth="1"/>
    <col min="8450" max="8450" width="15.42578125" style="179" customWidth="1"/>
    <col min="8451" max="8457" width="13.85546875" style="179" customWidth="1"/>
    <col min="8458" max="8458" width="9.5703125" style="179" bestFit="1" customWidth="1"/>
    <col min="8459" max="8704" width="9.140625" style="179"/>
    <col min="8705" max="8705" width="22.28515625" style="179" customWidth="1"/>
    <col min="8706" max="8706" width="15.42578125" style="179" customWidth="1"/>
    <col min="8707" max="8713" width="13.85546875" style="179" customWidth="1"/>
    <col min="8714" max="8714" width="9.5703125" style="179" bestFit="1" customWidth="1"/>
    <col min="8715" max="8960" width="9.140625" style="179"/>
    <col min="8961" max="8961" width="22.28515625" style="179" customWidth="1"/>
    <col min="8962" max="8962" width="15.42578125" style="179" customWidth="1"/>
    <col min="8963" max="8969" width="13.85546875" style="179" customWidth="1"/>
    <col min="8970" max="8970" width="9.5703125" style="179" bestFit="1" customWidth="1"/>
    <col min="8971" max="9216" width="9.140625" style="179"/>
    <col min="9217" max="9217" width="22.28515625" style="179" customWidth="1"/>
    <col min="9218" max="9218" width="15.42578125" style="179" customWidth="1"/>
    <col min="9219" max="9225" width="13.85546875" style="179" customWidth="1"/>
    <col min="9226" max="9226" width="9.5703125" style="179" bestFit="1" customWidth="1"/>
    <col min="9227" max="9472" width="9.140625" style="179"/>
    <col min="9473" max="9473" width="22.28515625" style="179" customWidth="1"/>
    <col min="9474" max="9474" width="15.42578125" style="179" customWidth="1"/>
    <col min="9475" max="9481" width="13.85546875" style="179" customWidth="1"/>
    <col min="9482" max="9482" width="9.5703125" style="179" bestFit="1" customWidth="1"/>
    <col min="9483" max="9728" width="9.140625" style="179"/>
    <col min="9729" max="9729" width="22.28515625" style="179" customWidth="1"/>
    <col min="9730" max="9730" width="15.42578125" style="179" customWidth="1"/>
    <col min="9731" max="9737" width="13.85546875" style="179" customWidth="1"/>
    <col min="9738" max="9738" width="9.5703125" style="179" bestFit="1" customWidth="1"/>
    <col min="9739" max="9984" width="9.140625" style="179"/>
    <col min="9985" max="9985" width="22.28515625" style="179" customWidth="1"/>
    <col min="9986" max="9986" width="15.42578125" style="179" customWidth="1"/>
    <col min="9987" max="9993" width="13.85546875" style="179" customWidth="1"/>
    <col min="9994" max="9994" width="9.5703125" style="179" bestFit="1" customWidth="1"/>
    <col min="9995" max="10240" width="9.140625" style="179"/>
    <col min="10241" max="10241" width="22.28515625" style="179" customWidth="1"/>
    <col min="10242" max="10242" width="15.42578125" style="179" customWidth="1"/>
    <col min="10243" max="10249" width="13.85546875" style="179" customWidth="1"/>
    <col min="10250" max="10250" width="9.5703125" style="179" bestFit="1" customWidth="1"/>
    <col min="10251" max="10496" width="9.140625" style="179"/>
    <col min="10497" max="10497" width="22.28515625" style="179" customWidth="1"/>
    <col min="10498" max="10498" width="15.42578125" style="179" customWidth="1"/>
    <col min="10499" max="10505" width="13.85546875" style="179" customWidth="1"/>
    <col min="10506" max="10506" width="9.5703125" style="179" bestFit="1" customWidth="1"/>
    <col min="10507" max="10752" width="9.140625" style="179"/>
    <col min="10753" max="10753" width="22.28515625" style="179" customWidth="1"/>
    <col min="10754" max="10754" width="15.42578125" style="179" customWidth="1"/>
    <col min="10755" max="10761" width="13.85546875" style="179" customWidth="1"/>
    <col min="10762" max="10762" width="9.5703125" style="179" bestFit="1" customWidth="1"/>
    <col min="10763" max="11008" width="9.140625" style="179"/>
    <col min="11009" max="11009" width="22.28515625" style="179" customWidth="1"/>
    <col min="11010" max="11010" width="15.42578125" style="179" customWidth="1"/>
    <col min="11011" max="11017" width="13.85546875" style="179" customWidth="1"/>
    <col min="11018" max="11018" width="9.5703125" style="179" bestFit="1" customWidth="1"/>
    <col min="11019" max="11264" width="9.140625" style="179"/>
    <col min="11265" max="11265" width="22.28515625" style="179" customWidth="1"/>
    <col min="11266" max="11266" width="15.42578125" style="179" customWidth="1"/>
    <col min="11267" max="11273" width="13.85546875" style="179" customWidth="1"/>
    <col min="11274" max="11274" width="9.5703125" style="179" bestFit="1" customWidth="1"/>
    <col min="11275" max="11520" width="9.140625" style="179"/>
    <col min="11521" max="11521" width="22.28515625" style="179" customWidth="1"/>
    <col min="11522" max="11522" width="15.42578125" style="179" customWidth="1"/>
    <col min="11523" max="11529" width="13.85546875" style="179" customWidth="1"/>
    <col min="11530" max="11530" width="9.5703125" style="179" bestFit="1" customWidth="1"/>
    <col min="11531" max="11776" width="9.140625" style="179"/>
    <col min="11777" max="11777" width="22.28515625" style="179" customWidth="1"/>
    <col min="11778" max="11778" width="15.42578125" style="179" customWidth="1"/>
    <col min="11779" max="11785" width="13.85546875" style="179" customWidth="1"/>
    <col min="11786" max="11786" width="9.5703125" style="179" bestFit="1" customWidth="1"/>
    <col min="11787" max="12032" width="9.140625" style="179"/>
    <col min="12033" max="12033" width="22.28515625" style="179" customWidth="1"/>
    <col min="12034" max="12034" width="15.42578125" style="179" customWidth="1"/>
    <col min="12035" max="12041" width="13.85546875" style="179" customWidth="1"/>
    <col min="12042" max="12042" width="9.5703125" style="179" bestFit="1" customWidth="1"/>
    <col min="12043" max="12288" width="9.140625" style="179"/>
    <col min="12289" max="12289" width="22.28515625" style="179" customWidth="1"/>
    <col min="12290" max="12290" width="15.42578125" style="179" customWidth="1"/>
    <col min="12291" max="12297" width="13.85546875" style="179" customWidth="1"/>
    <col min="12298" max="12298" width="9.5703125" style="179" bestFit="1" customWidth="1"/>
    <col min="12299" max="12544" width="9.140625" style="179"/>
    <col min="12545" max="12545" width="22.28515625" style="179" customWidth="1"/>
    <col min="12546" max="12546" width="15.42578125" style="179" customWidth="1"/>
    <col min="12547" max="12553" width="13.85546875" style="179" customWidth="1"/>
    <col min="12554" max="12554" width="9.5703125" style="179" bestFit="1" customWidth="1"/>
    <col min="12555" max="12800" width="9.140625" style="179"/>
    <col min="12801" max="12801" width="22.28515625" style="179" customWidth="1"/>
    <col min="12802" max="12802" width="15.42578125" style="179" customWidth="1"/>
    <col min="12803" max="12809" width="13.85546875" style="179" customWidth="1"/>
    <col min="12810" max="12810" width="9.5703125" style="179" bestFit="1" customWidth="1"/>
    <col min="12811" max="13056" width="9.140625" style="179"/>
    <col min="13057" max="13057" width="22.28515625" style="179" customWidth="1"/>
    <col min="13058" max="13058" width="15.42578125" style="179" customWidth="1"/>
    <col min="13059" max="13065" width="13.85546875" style="179" customWidth="1"/>
    <col min="13066" max="13066" width="9.5703125" style="179" bestFit="1" customWidth="1"/>
    <col min="13067" max="13312" width="9.140625" style="179"/>
    <col min="13313" max="13313" width="22.28515625" style="179" customWidth="1"/>
    <col min="13314" max="13314" width="15.42578125" style="179" customWidth="1"/>
    <col min="13315" max="13321" width="13.85546875" style="179" customWidth="1"/>
    <col min="13322" max="13322" width="9.5703125" style="179" bestFit="1" customWidth="1"/>
    <col min="13323" max="13568" width="9.140625" style="179"/>
    <col min="13569" max="13569" width="22.28515625" style="179" customWidth="1"/>
    <col min="13570" max="13570" width="15.42578125" style="179" customWidth="1"/>
    <col min="13571" max="13577" width="13.85546875" style="179" customWidth="1"/>
    <col min="13578" max="13578" width="9.5703125" style="179" bestFit="1" customWidth="1"/>
    <col min="13579" max="13824" width="9.140625" style="179"/>
    <col min="13825" max="13825" width="22.28515625" style="179" customWidth="1"/>
    <col min="13826" max="13826" width="15.42578125" style="179" customWidth="1"/>
    <col min="13827" max="13833" width="13.85546875" style="179" customWidth="1"/>
    <col min="13834" max="13834" width="9.5703125" style="179" bestFit="1" customWidth="1"/>
    <col min="13835" max="14080" width="9.140625" style="179"/>
    <col min="14081" max="14081" width="22.28515625" style="179" customWidth="1"/>
    <col min="14082" max="14082" width="15.42578125" style="179" customWidth="1"/>
    <col min="14083" max="14089" width="13.85546875" style="179" customWidth="1"/>
    <col min="14090" max="14090" width="9.5703125" style="179" bestFit="1" customWidth="1"/>
    <col min="14091" max="14336" width="9.140625" style="179"/>
    <col min="14337" max="14337" width="22.28515625" style="179" customWidth="1"/>
    <col min="14338" max="14338" width="15.42578125" style="179" customWidth="1"/>
    <col min="14339" max="14345" width="13.85546875" style="179" customWidth="1"/>
    <col min="14346" max="14346" width="9.5703125" style="179" bestFit="1" customWidth="1"/>
    <col min="14347" max="14592" width="9.140625" style="179"/>
    <col min="14593" max="14593" width="22.28515625" style="179" customWidth="1"/>
    <col min="14594" max="14594" width="15.42578125" style="179" customWidth="1"/>
    <col min="14595" max="14601" width="13.85546875" style="179" customWidth="1"/>
    <col min="14602" max="14602" width="9.5703125" style="179" bestFit="1" customWidth="1"/>
    <col min="14603" max="14848" width="9.140625" style="179"/>
    <col min="14849" max="14849" width="22.28515625" style="179" customWidth="1"/>
    <col min="14850" max="14850" width="15.42578125" style="179" customWidth="1"/>
    <col min="14851" max="14857" width="13.85546875" style="179" customWidth="1"/>
    <col min="14858" max="14858" width="9.5703125" style="179" bestFit="1" customWidth="1"/>
    <col min="14859" max="15104" width="9.140625" style="179"/>
    <col min="15105" max="15105" width="22.28515625" style="179" customWidth="1"/>
    <col min="15106" max="15106" width="15.42578125" style="179" customWidth="1"/>
    <col min="15107" max="15113" width="13.85546875" style="179" customWidth="1"/>
    <col min="15114" max="15114" width="9.5703125" style="179" bestFit="1" customWidth="1"/>
    <col min="15115" max="15360" width="9.140625" style="179"/>
    <col min="15361" max="15361" width="22.28515625" style="179" customWidth="1"/>
    <col min="15362" max="15362" width="15.42578125" style="179" customWidth="1"/>
    <col min="15363" max="15369" width="13.85546875" style="179" customWidth="1"/>
    <col min="15370" max="15370" width="9.5703125" style="179" bestFit="1" customWidth="1"/>
    <col min="15371" max="15616" width="9.140625" style="179"/>
    <col min="15617" max="15617" width="22.28515625" style="179" customWidth="1"/>
    <col min="15618" max="15618" width="15.42578125" style="179" customWidth="1"/>
    <col min="15619" max="15625" width="13.85546875" style="179" customWidth="1"/>
    <col min="15626" max="15626" width="9.5703125" style="179" bestFit="1" customWidth="1"/>
    <col min="15627" max="15872" width="9.140625" style="179"/>
    <col min="15873" max="15873" width="22.28515625" style="179" customWidth="1"/>
    <col min="15874" max="15874" width="15.42578125" style="179" customWidth="1"/>
    <col min="15875" max="15881" width="13.85546875" style="179" customWidth="1"/>
    <col min="15882" max="15882" width="9.5703125" style="179" bestFit="1" customWidth="1"/>
    <col min="15883" max="16128" width="9.140625" style="179"/>
    <col min="16129" max="16129" width="22.28515625" style="179" customWidth="1"/>
    <col min="16130" max="16130" width="15.42578125" style="179" customWidth="1"/>
    <col min="16131" max="16137" width="13.85546875" style="179" customWidth="1"/>
    <col min="16138" max="16138" width="9.5703125" style="179" bestFit="1" customWidth="1"/>
    <col min="16139" max="16384" width="9.140625" style="179"/>
  </cols>
  <sheetData>
    <row r="1" spans="1:13" ht="22.5" customHeight="1">
      <c r="A1" s="400" t="s">
        <v>85</v>
      </c>
      <c r="B1" s="400"/>
      <c r="C1" s="400"/>
      <c r="D1" s="400"/>
      <c r="E1" s="400"/>
      <c r="F1" s="400"/>
      <c r="G1" s="400"/>
      <c r="H1" s="400"/>
      <c r="I1" s="400"/>
    </row>
    <row r="2" spans="1:13" s="180" customFormat="1" ht="11.25">
      <c r="A2" s="63"/>
      <c r="B2" s="64"/>
      <c r="C2" s="64"/>
      <c r="D2" s="64"/>
      <c r="E2" s="64"/>
      <c r="F2" s="64"/>
      <c r="G2" s="64"/>
      <c r="H2" s="64"/>
      <c r="I2" s="65" t="s">
        <v>86</v>
      </c>
    </row>
    <row r="3" spans="1:13" ht="12.75" customHeight="1">
      <c r="A3" s="401"/>
      <c r="B3" s="402" t="s">
        <v>87</v>
      </c>
      <c r="C3" s="403" t="s">
        <v>59</v>
      </c>
      <c r="D3" s="404"/>
      <c r="E3" s="404"/>
      <c r="F3" s="404"/>
      <c r="G3" s="404"/>
      <c r="H3" s="404"/>
      <c r="I3" s="404"/>
    </row>
    <row r="4" spans="1:13" ht="26.25" customHeight="1">
      <c r="A4" s="401"/>
      <c r="B4" s="402"/>
      <c r="C4" s="311" t="s">
        <v>88</v>
      </c>
      <c r="D4" s="311" t="s">
        <v>89</v>
      </c>
      <c r="E4" s="311" t="s">
        <v>90</v>
      </c>
      <c r="F4" s="311" t="s">
        <v>91</v>
      </c>
      <c r="G4" s="311" t="s">
        <v>92</v>
      </c>
      <c r="H4" s="312" t="s">
        <v>93</v>
      </c>
      <c r="I4" s="312" t="s">
        <v>94</v>
      </c>
    </row>
    <row r="5" spans="1:13" s="70" customFormat="1" ht="12.75" customHeight="1">
      <c r="A5" s="51" t="s">
        <v>64</v>
      </c>
      <c r="B5" s="150">
        <f>SUM(C5:I5)</f>
        <v>677969.54</v>
      </c>
      <c r="C5" s="150">
        <f>SUM(C6:C25)</f>
        <v>258089.47999999995</v>
      </c>
      <c r="D5" s="150">
        <f t="shared" ref="D5:I5" si="0">SUM(D6:D25)</f>
        <v>82030</v>
      </c>
      <c r="E5" s="150">
        <f t="shared" si="0"/>
        <v>8453.2300000000032</v>
      </c>
      <c r="F5" s="150">
        <f t="shared" si="0"/>
        <v>28786.78</v>
      </c>
      <c r="G5" s="150">
        <f t="shared" si="0"/>
        <v>96364.97</v>
      </c>
      <c r="H5" s="150">
        <f t="shared" si="0"/>
        <v>5972.4199999999992</v>
      </c>
      <c r="I5" s="150">
        <f t="shared" si="0"/>
        <v>198272.66000000006</v>
      </c>
      <c r="J5" s="69"/>
    </row>
    <row r="6" spans="1:13" s="70" customFormat="1" ht="12.75" customHeight="1">
      <c r="A6" s="180" t="s">
        <v>65</v>
      </c>
      <c r="B6" s="150">
        <f>SUM(C6:I6)</f>
        <v>41264.39</v>
      </c>
      <c r="C6" s="320">
        <v>13357.17</v>
      </c>
      <c r="D6" s="320">
        <v>5925.71</v>
      </c>
      <c r="E6" s="320">
        <v>613.57000000000005</v>
      </c>
      <c r="F6" s="320">
        <v>502.4</v>
      </c>
      <c r="G6" s="320">
        <v>11009.64</v>
      </c>
      <c r="H6" s="320">
        <v>7</v>
      </c>
      <c r="I6" s="320">
        <v>9848.9</v>
      </c>
      <c r="J6" s="69"/>
    </row>
    <row r="7" spans="1:13" ht="12.75" customHeight="1">
      <c r="A7" s="186" t="s">
        <v>66</v>
      </c>
      <c r="B7" s="150">
        <f t="shared" ref="B7:B25" si="1">SUM(C7:I7)</f>
        <v>88206.48</v>
      </c>
      <c r="C7" s="320">
        <v>19553.32</v>
      </c>
      <c r="D7" s="320">
        <v>3705.11</v>
      </c>
      <c r="E7" s="320">
        <v>127.36</v>
      </c>
      <c r="F7" s="320">
        <v>1825.26</v>
      </c>
      <c r="G7" s="320">
        <v>5873.33</v>
      </c>
      <c r="H7" s="320" t="s">
        <v>176</v>
      </c>
      <c r="I7" s="320">
        <v>57122.1</v>
      </c>
      <c r="J7" s="69"/>
      <c r="K7" s="71"/>
    </row>
    <row r="8" spans="1:13" ht="12.75" customHeight="1">
      <c r="A8" s="186" t="s">
        <v>67</v>
      </c>
      <c r="B8" s="150">
        <f t="shared" si="1"/>
        <v>43478.610000000008</v>
      </c>
      <c r="C8" s="320">
        <v>26801.33</v>
      </c>
      <c r="D8" s="320">
        <v>7027.3</v>
      </c>
      <c r="E8" s="320">
        <v>737.03</v>
      </c>
      <c r="F8" s="320">
        <v>358.5</v>
      </c>
      <c r="G8" s="320">
        <v>7397.05</v>
      </c>
      <c r="H8" s="320">
        <v>982.1</v>
      </c>
      <c r="I8" s="320">
        <v>175.3</v>
      </c>
      <c r="J8" s="69"/>
      <c r="K8" s="71"/>
    </row>
    <row r="9" spans="1:13" ht="12.75" customHeight="1">
      <c r="A9" s="186" t="s">
        <v>68</v>
      </c>
      <c r="B9" s="150">
        <f t="shared" si="1"/>
        <v>96683.32</v>
      </c>
      <c r="C9" s="320">
        <v>22276.71</v>
      </c>
      <c r="D9" s="320">
        <v>6903.24</v>
      </c>
      <c r="E9" s="320">
        <v>172.1</v>
      </c>
      <c r="F9" s="320">
        <v>373.4</v>
      </c>
      <c r="G9" s="320">
        <v>6291.94</v>
      </c>
      <c r="H9" s="320">
        <v>102.5</v>
      </c>
      <c r="I9" s="320">
        <v>60563.43</v>
      </c>
      <c r="J9" s="69"/>
      <c r="K9" s="71"/>
    </row>
    <row r="10" spans="1:13" ht="12.75" customHeight="1">
      <c r="A10" s="186" t="s">
        <v>69</v>
      </c>
      <c r="B10" s="150">
        <f t="shared" si="1"/>
        <v>17941.589999999997</v>
      </c>
      <c r="C10" s="320">
        <v>8460.39</v>
      </c>
      <c r="D10" s="320">
        <v>2884.71</v>
      </c>
      <c r="E10" s="320">
        <v>734.15</v>
      </c>
      <c r="F10" s="320" t="s">
        <v>176</v>
      </c>
      <c r="G10" s="320">
        <v>4042.95</v>
      </c>
      <c r="H10" s="320">
        <v>1819.39</v>
      </c>
      <c r="I10" s="320" t="s">
        <v>176</v>
      </c>
      <c r="J10" s="69"/>
      <c r="K10" s="71"/>
    </row>
    <row r="11" spans="1:13" ht="12.75" customHeight="1">
      <c r="A11" s="186" t="s">
        <v>70</v>
      </c>
      <c r="B11" s="150">
        <f t="shared" si="1"/>
        <v>35483.25</v>
      </c>
      <c r="C11" s="320">
        <v>19120.849999999999</v>
      </c>
      <c r="D11" s="320">
        <v>4388.55</v>
      </c>
      <c r="E11" s="320">
        <v>888.33</v>
      </c>
      <c r="F11" s="320">
        <v>975.2</v>
      </c>
      <c r="G11" s="320">
        <v>4787.34</v>
      </c>
      <c r="H11" s="320">
        <v>32.1</v>
      </c>
      <c r="I11" s="320">
        <v>5290.88</v>
      </c>
      <c r="J11" s="69"/>
      <c r="K11" s="71"/>
      <c r="M11" s="72"/>
    </row>
    <row r="12" spans="1:13" ht="12.75" customHeight="1">
      <c r="A12" s="186" t="s">
        <v>71</v>
      </c>
      <c r="B12" s="150">
        <f t="shared" si="1"/>
        <v>42420.99</v>
      </c>
      <c r="C12" s="320">
        <v>14973.76</v>
      </c>
      <c r="D12" s="320">
        <v>9694.52</v>
      </c>
      <c r="E12" s="320">
        <v>659.1</v>
      </c>
      <c r="F12" s="320">
        <v>146.5</v>
      </c>
      <c r="G12" s="320">
        <v>6401.26</v>
      </c>
      <c r="H12" s="320">
        <v>240.54</v>
      </c>
      <c r="I12" s="320">
        <v>10305.31</v>
      </c>
      <c r="J12" s="69"/>
      <c r="K12" s="71"/>
    </row>
    <row r="13" spans="1:13" ht="12.75" customHeight="1">
      <c r="A13" s="186" t="s">
        <v>72</v>
      </c>
      <c r="B13" s="150">
        <f t="shared" si="1"/>
        <v>29103.640000000003</v>
      </c>
      <c r="C13" s="320">
        <v>16988.990000000002</v>
      </c>
      <c r="D13" s="320">
        <v>5622.03</v>
      </c>
      <c r="E13" s="320">
        <v>480.9</v>
      </c>
      <c r="F13" s="320">
        <v>817.31</v>
      </c>
      <c r="G13" s="320">
        <v>4498.71</v>
      </c>
      <c r="H13" s="320">
        <v>1.5</v>
      </c>
      <c r="I13" s="320">
        <v>694.2</v>
      </c>
      <c r="J13" s="69"/>
      <c r="K13" s="71"/>
    </row>
    <row r="14" spans="1:13" ht="12.75" customHeight="1">
      <c r="A14" s="186" t="s">
        <v>73</v>
      </c>
      <c r="B14" s="150">
        <f t="shared" si="1"/>
        <v>28994.420000000002</v>
      </c>
      <c r="C14" s="320">
        <v>10306.030000000001</v>
      </c>
      <c r="D14" s="320">
        <v>2333.21</v>
      </c>
      <c r="E14" s="320">
        <v>746.17</v>
      </c>
      <c r="F14" s="320">
        <v>4377.92</v>
      </c>
      <c r="G14" s="320">
        <v>6475.18</v>
      </c>
      <c r="H14" s="320">
        <v>18.5</v>
      </c>
      <c r="I14" s="320">
        <v>4737.41</v>
      </c>
      <c r="J14" s="69"/>
      <c r="K14" s="71"/>
    </row>
    <row r="15" spans="1:13" ht="12.75" customHeight="1">
      <c r="A15" s="186" t="s">
        <v>74</v>
      </c>
      <c r="B15" s="150">
        <f t="shared" si="1"/>
        <v>30300.749999999996</v>
      </c>
      <c r="C15" s="320">
        <v>17360.78</v>
      </c>
      <c r="D15" s="320">
        <v>2172.1</v>
      </c>
      <c r="E15" s="320">
        <v>63.1</v>
      </c>
      <c r="F15" s="320">
        <v>1782.81</v>
      </c>
      <c r="G15" s="320">
        <v>2451.58</v>
      </c>
      <c r="H15" s="320" t="s">
        <v>176</v>
      </c>
      <c r="I15" s="320">
        <v>6470.38</v>
      </c>
      <c r="J15" s="69"/>
      <c r="K15" s="71"/>
    </row>
    <row r="16" spans="1:13" ht="12.75" customHeight="1">
      <c r="A16" s="186" t="s">
        <v>75</v>
      </c>
      <c r="B16" s="150">
        <f t="shared" si="1"/>
        <v>14009.080000000002</v>
      </c>
      <c r="C16" s="320">
        <v>6420.56</v>
      </c>
      <c r="D16" s="320">
        <v>1683.67</v>
      </c>
      <c r="E16" s="320">
        <v>705.78</v>
      </c>
      <c r="F16" s="320">
        <v>86</v>
      </c>
      <c r="G16" s="320">
        <v>3850.46</v>
      </c>
      <c r="H16" s="320">
        <v>1235.92</v>
      </c>
      <c r="I16" s="320">
        <v>26.69</v>
      </c>
      <c r="J16" s="69"/>
      <c r="K16" s="71"/>
    </row>
    <row r="17" spans="1:12" ht="12.75" customHeight="1">
      <c r="A17" s="186" t="s">
        <v>76</v>
      </c>
      <c r="B17" s="150">
        <f t="shared" si="1"/>
        <v>6472.17</v>
      </c>
      <c r="C17" s="320">
        <v>654.16</v>
      </c>
      <c r="D17" s="320">
        <v>459.19</v>
      </c>
      <c r="E17" s="320">
        <v>164.84</v>
      </c>
      <c r="F17" s="320" t="s">
        <v>176</v>
      </c>
      <c r="G17" s="320">
        <v>745.2</v>
      </c>
      <c r="H17" s="320">
        <v>1123.33</v>
      </c>
      <c r="I17" s="320">
        <v>3325.45</v>
      </c>
      <c r="J17" s="69"/>
      <c r="K17" s="71"/>
    </row>
    <row r="18" spans="1:12" ht="12.75" customHeight="1">
      <c r="A18" s="186" t="s">
        <v>77</v>
      </c>
      <c r="B18" s="240">
        <f>SUM(C18:I18)</f>
        <v>33994.920000000006</v>
      </c>
      <c r="C18" s="241">
        <v>13362.02</v>
      </c>
      <c r="D18" s="241">
        <v>2790.66</v>
      </c>
      <c r="E18" s="241">
        <v>275.72000000000003</v>
      </c>
      <c r="F18" s="241">
        <v>7511.06</v>
      </c>
      <c r="G18" s="241">
        <v>8124.52</v>
      </c>
      <c r="H18" s="241" t="s">
        <v>176</v>
      </c>
      <c r="I18" s="241">
        <v>1930.94</v>
      </c>
      <c r="J18" s="69"/>
      <c r="K18" s="71"/>
      <c r="L18" s="72"/>
    </row>
    <row r="19" spans="1:12" ht="12.75" customHeight="1">
      <c r="A19" s="186" t="s">
        <v>78</v>
      </c>
      <c r="B19" s="150">
        <f t="shared" si="1"/>
        <v>27664.49</v>
      </c>
      <c r="C19" s="320">
        <v>11882.78</v>
      </c>
      <c r="D19" s="320">
        <v>1356.69</v>
      </c>
      <c r="E19" s="320">
        <v>27.79</v>
      </c>
      <c r="F19" s="320">
        <v>8538.93</v>
      </c>
      <c r="G19" s="320">
        <v>2985.36</v>
      </c>
      <c r="H19" s="320" t="s">
        <v>176</v>
      </c>
      <c r="I19" s="320">
        <v>2872.94</v>
      </c>
      <c r="J19" s="69"/>
      <c r="K19" s="71"/>
    </row>
    <row r="20" spans="1:12" ht="12.75" customHeight="1">
      <c r="A20" s="186" t="s">
        <v>79</v>
      </c>
      <c r="B20" s="150">
        <f t="shared" si="1"/>
        <v>76584.91</v>
      </c>
      <c r="C20" s="241">
        <v>39050.400000000001</v>
      </c>
      <c r="D20" s="320">
        <v>19967.939999999999</v>
      </c>
      <c r="E20" s="320">
        <v>858.66</v>
      </c>
      <c r="F20" s="320">
        <v>4.3</v>
      </c>
      <c r="G20" s="320">
        <v>12539.55</v>
      </c>
      <c r="H20" s="320">
        <v>405.04</v>
      </c>
      <c r="I20" s="320">
        <v>3759.02</v>
      </c>
      <c r="J20" s="69"/>
      <c r="K20" s="71"/>
    </row>
    <row r="21" spans="1:12" ht="12.75" customHeight="1">
      <c r="A21" s="180" t="s">
        <v>80</v>
      </c>
      <c r="B21" s="150">
        <f t="shared" si="1"/>
        <v>8839.5300000000007</v>
      </c>
      <c r="C21" s="320">
        <v>2807.43</v>
      </c>
      <c r="D21" s="320">
        <v>1522.7</v>
      </c>
      <c r="E21" s="320">
        <v>378.3</v>
      </c>
      <c r="F21" s="320">
        <v>6.8</v>
      </c>
      <c r="G21" s="320">
        <v>4124.3</v>
      </c>
      <c r="H21" s="320" t="s">
        <v>176</v>
      </c>
      <c r="I21" s="320" t="s">
        <v>176</v>
      </c>
      <c r="J21" s="69"/>
      <c r="K21" s="71"/>
    </row>
    <row r="22" spans="1:12" ht="12.75" customHeight="1">
      <c r="A22" s="186" t="s">
        <v>81</v>
      </c>
      <c r="B22" s="150">
        <f t="shared" si="1"/>
        <v>53314.520000000004</v>
      </c>
      <c r="C22" s="320">
        <v>12169.78</v>
      </c>
      <c r="D22" s="320">
        <v>3242.8</v>
      </c>
      <c r="E22" s="320">
        <v>818.83</v>
      </c>
      <c r="F22" s="320">
        <v>1471.19</v>
      </c>
      <c r="G22" s="320">
        <v>4478.51</v>
      </c>
      <c r="H22" s="320">
        <v>4.5</v>
      </c>
      <c r="I22" s="320">
        <v>31128.91</v>
      </c>
      <c r="J22" s="69"/>
      <c r="K22" s="71"/>
    </row>
    <row r="23" spans="1:12" ht="12.75" customHeight="1">
      <c r="A23" s="186" t="s">
        <v>82</v>
      </c>
      <c r="B23" s="150">
        <f t="shared" si="1"/>
        <v>29.6</v>
      </c>
      <c r="C23" s="320">
        <v>11.1</v>
      </c>
      <c r="D23" s="320">
        <v>3.6</v>
      </c>
      <c r="E23" s="320">
        <v>0.6</v>
      </c>
      <c r="F23" s="320" t="s">
        <v>176</v>
      </c>
      <c r="G23" s="320">
        <v>14.3</v>
      </c>
      <c r="H23" s="320" t="s">
        <v>176</v>
      </c>
      <c r="I23" s="320">
        <v>0</v>
      </c>
      <c r="J23" s="69"/>
      <c r="K23" s="71"/>
    </row>
    <row r="24" spans="1:12" ht="12.75" customHeight="1">
      <c r="A24" s="186" t="s">
        <v>83</v>
      </c>
      <c r="B24" s="150">
        <f t="shared" si="1"/>
        <v>7.0000000000000009</v>
      </c>
      <c r="C24" s="320">
        <v>5.3</v>
      </c>
      <c r="D24" s="320">
        <v>0.4</v>
      </c>
      <c r="E24" s="320">
        <v>0.2</v>
      </c>
      <c r="F24" s="320" t="s">
        <v>176</v>
      </c>
      <c r="G24" s="320">
        <v>0.4</v>
      </c>
      <c r="H24" s="320" t="s">
        <v>176</v>
      </c>
      <c r="I24" s="320">
        <v>0.7</v>
      </c>
      <c r="J24" s="69"/>
      <c r="K24" s="71"/>
    </row>
    <row r="25" spans="1:12" ht="12.75" customHeight="1">
      <c r="A25" s="187" t="s">
        <v>84</v>
      </c>
      <c r="B25" s="308">
        <f t="shared" si="1"/>
        <v>3175.8799999999992</v>
      </c>
      <c r="C25" s="321">
        <v>2526.62</v>
      </c>
      <c r="D25" s="321">
        <v>345.87</v>
      </c>
      <c r="E25" s="321">
        <v>0.7</v>
      </c>
      <c r="F25" s="321">
        <v>9.1999999999999993</v>
      </c>
      <c r="G25" s="321">
        <v>273.39</v>
      </c>
      <c r="H25" s="321" t="s">
        <v>176</v>
      </c>
      <c r="I25" s="321">
        <v>20.100000000000001</v>
      </c>
      <c r="J25" s="69"/>
      <c r="K25" s="71"/>
    </row>
    <row r="26" spans="1:12">
      <c r="B26" s="72"/>
    </row>
    <row r="27" spans="1:12">
      <c r="A27" s="175"/>
      <c r="C27" s="72"/>
    </row>
    <row r="28" spans="1:12">
      <c r="A28" s="313"/>
      <c r="B28" s="150"/>
      <c r="C28" s="322"/>
      <c r="G28" s="322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sqref="A1:P1"/>
    </sheetView>
  </sheetViews>
  <sheetFormatPr defaultRowHeight="12.75"/>
  <cols>
    <col min="1" max="1" width="19.5703125" style="323" bestFit="1" customWidth="1"/>
    <col min="2" max="2" width="11.85546875" style="323" customWidth="1"/>
    <col min="3" max="3" width="10" style="323" customWidth="1"/>
    <col min="4" max="6" width="9.85546875" style="323" customWidth="1"/>
    <col min="7" max="7" width="9.5703125" style="323" customWidth="1"/>
    <col min="8" max="9" width="9.85546875" style="323" customWidth="1"/>
    <col min="10" max="10" width="10.5703125" style="323" customWidth="1"/>
    <col min="11" max="11" width="9.5703125" style="323" customWidth="1"/>
    <col min="12" max="12" width="9" style="323" customWidth="1"/>
    <col min="13" max="13" width="10.28515625" style="323" customWidth="1"/>
    <col min="14" max="14" width="9.7109375" style="323" customWidth="1"/>
    <col min="15" max="15" width="10.85546875" style="323" customWidth="1"/>
    <col min="16" max="16" width="11" style="323" customWidth="1"/>
    <col min="17" max="232" width="9.140625" style="323"/>
    <col min="233" max="233" width="21.7109375" style="323" customWidth="1"/>
    <col min="234" max="234" width="11.85546875" style="323" customWidth="1"/>
    <col min="235" max="235" width="10" style="323" customWidth="1"/>
    <col min="236" max="236" width="8.7109375" style="323" customWidth="1"/>
    <col min="237" max="238" width="9.85546875" style="323" customWidth="1"/>
    <col min="239" max="239" width="8.42578125" style="323" customWidth="1"/>
    <col min="240" max="241" width="9.85546875" style="323" customWidth="1"/>
    <col min="242" max="242" width="8.7109375" style="323" customWidth="1"/>
    <col min="243" max="243" width="9.5703125" style="323" customWidth="1"/>
    <col min="244" max="245" width="9" style="323" customWidth="1"/>
    <col min="246" max="246" width="5.5703125" style="323" customWidth="1"/>
    <col min="247" max="247" width="10.85546875" style="323" customWidth="1"/>
    <col min="248" max="488" width="9.140625" style="323"/>
    <col min="489" max="489" width="21.7109375" style="323" customWidth="1"/>
    <col min="490" max="490" width="11.85546875" style="323" customWidth="1"/>
    <col min="491" max="491" width="10" style="323" customWidth="1"/>
    <col min="492" max="492" width="8.7109375" style="323" customWidth="1"/>
    <col min="493" max="494" width="9.85546875" style="323" customWidth="1"/>
    <col min="495" max="495" width="8.42578125" style="323" customWidth="1"/>
    <col min="496" max="497" width="9.85546875" style="323" customWidth="1"/>
    <col min="498" max="498" width="8.7109375" style="323" customWidth="1"/>
    <col min="499" max="499" width="9.5703125" style="323" customWidth="1"/>
    <col min="500" max="501" width="9" style="323" customWidth="1"/>
    <col min="502" max="502" width="5.5703125" style="323" customWidth="1"/>
    <col min="503" max="503" width="10.85546875" style="323" customWidth="1"/>
    <col min="504" max="744" width="9.140625" style="323"/>
    <col min="745" max="745" width="21.7109375" style="323" customWidth="1"/>
    <col min="746" max="746" width="11.85546875" style="323" customWidth="1"/>
    <col min="747" max="747" width="10" style="323" customWidth="1"/>
    <col min="748" max="748" width="8.7109375" style="323" customWidth="1"/>
    <col min="749" max="750" width="9.85546875" style="323" customWidth="1"/>
    <col min="751" max="751" width="8.42578125" style="323" customWidth="1"/>
    <col min="752" max="753" width="9.85546875" style="323" customWidth="1"/>
    <col min="754" max="754" width="8.7109375" style="323" customWidth="1"/>
    <col min="755" max="755" width="9.5703125" style="323" customWidth="1"/>
    <col min="756" max="757" width="9" style="323" customWidth="1"/>
    <col min="758" max="758" width="5.5703125" style="323" customWidth="1"/>
    <col min="759" max="759" width="10.85546875" style="323" customWidth="1"/>
    <col min="760" max="1000" width="9.140625" style="323"/>
    <col min="1001" max="1001" width="21.7109375" style="323" customWidth="1"/>
    <col min="1002" max="1002" width="11.85546875" style="323" customWidth="1"/>
    <col min="1003" max="1003" width="10" style="323" customWidth="1"/>
    <col min="1004" max="1004" width="8.7109375" style="323" customWidth="1"/>
    <col min="1005" max="1006" width="9.85546875" style="323" customWidth="1"/>
    <col min="1007" max="1007" width="8.42578125" style="323" customWidth="1"/>
    <col min="1008" max="1009" width="9.85546875" style="323" customWidth="1"/>
    <col min="1010" max="1010" width="8.7109375" style="323" customWidth="1"/>
    <col min="1011" max="1011" width="9.5703125" style="323" customWidth="1"/>
    <col min="1012" max="1013" width="9" style="323" customWidth="1"/>
    <col min="1014" max="1014" width="5.5703125" style="323" customWidth="1"/>
    <col min="1015" max="1015" width="10.85546875" style="323" customWidth="1"/>
    <col min="1016" max="1256" width="9.140625" style="323"/>
    <col min="1257" max="1257" width="21.7109375" style="323" customWidth="1"/>
    <col min="1258" max="1258" width="11.85546875" style="323" customWidth="1"/>
    <col min="1259" max="1259" width="10" style="323" customWidth="1"/>
    <col min="1260" max="1260" width="8.7109375" style="323" customWidth="1"/>
    <col min="1261" max="1262" width="9.85546875" style="323" customWidth="1"/>
    <col min="1263" max="1263" width="8.42578125" style="323" customWidth="1"/>
    <col min="1264" max="1265" width="9.85546875" style="323" customWidth="1"/>
    <col min="1266" max="1266" width="8.7109375" style="323" customWidth="1"/>
    <col min="1267" max="1267" width="9.5703125" style="323" customWidth="1"/>
    <col min="1268" max="1269" width="9" style="323" customWidth="1"/>
    <col min="1270" max="1270" width="5.5703125" style="323" customWidth="1"/>
    <col min="1271" max="1271" width="10.85546875" style="323" customWidth="1"/>
    <col min="1272" max="1512" width="9.140625" style="323"/>
    <col min="1513" max="1513" width="21.7109375" style="323" customWidth="1"/>
    <col min="1514" max="1514" width="11.85546875" style="323" customWidth="1"/>
    <col min="1515" max="1515" width="10" style="323" customWidth="1"/>
    <col min="1516" max="1516" width="8.7109375" style="323" customWidth="1"/>
    <col min="1517" max="1518" width="9.85546875" style="323" customWidth="1"/>
    <col min="1519" max="1519" width="8.42578125" style="323" customWidth="1"/>
    <col min="1520" max="1521" width="9.85546875" style="323" customWidth="1"/>
    <col min="1522" max="1522" width="8.7109375" style="323" customWidth="1"/>
    <col min="1523" max="1523" width="9.5703125" style="323" customWidth="1"/>
    <col min="1524" max="1525" width="9" style="323" customWidth="1"/>
    <col min="1526" max="1526" width="5.5703125" style="323" customWidth="1"/>
    <col min="1527" max="1527" width="10.85546875" style="323" customWidth="1"/>
    <col min="1528" max="1768" width="9.140625" style="323"/>
    <col min="1769" max="1769" width="21.7109375" style="323" customWidth="1"/>
    <col min="1770" max="1770" width="11.85546875" style="323" customWidth="1"/>
    <col min="1771" max="1771" width="10" style="323" customWidth="1"/>
    <col min="1772" max="1772" width="8.7109375" style="323" customWidth="1"/>
    <col min="1773" max="1774" width="9.85546875" style="323" customWidth="1"/>
    <col min="1775" max="1775" width="8.42578125" style="323" customWidth="1"/>
    <col min="1776" max="1777" width="9.85546875" style="323" customWidth="1"/>
    <col min="1778" max="1778" width="8.7109375" style="323" customWidth="1"/>
    <col min="1779" max="1779" width="9.5703125" style="323" customWidth="1"/>
    <col min="1780" max="1781" width="9" style="323" customWidth="1"/>
    <col min="1782" max="1782" width="5.5703125" style="323" customWidth="1"/>
    <col min="1783" max="1783" width="10.85546875" style="323" customWidth="1"/>
    <col min="1784" max="2024" width="9.140625" style="323"/>
    <col min="2025" max="2025" width="21.7109375" style="323" customWidth="1"/>
    <col min="2026" max="2026" width="11.85546875" style="323" customWidth="1"/>
    <col min="2027" max="2027" width="10" style="323" customWidth="1"/>
    <col min="2028" max="2028" width="8.7109375" style="323" customWidth="1"/>
    <col min="2029" max="2030" width="9.85546875" style="323" customWidth="1"/>
    <col min="2031" max="2031" width="8.42578125" style="323" customWidth="1"/>
    <col min="2032" max="2033" width="9.85546875" style="323" customWidth="1"/>
    <col min="2034" max="2034" width="8.7109375" style="323" customWidth="1"/>
    <col min="2035" max="2035" width="9.5703125" style="323" customWidth="1"/>
    <col min="2036" max="2037" width="9" style="323" customWidth="1"/>
    <col min="2038" max="2038" width="5.5703125" style="323" customWidth="1"/>
    <col min="2039" max="2039" width="10.85546875" style="323" customWidth="1"/>
    <col min="2040" max="2280" width="9.140625" style="323"/>
    <col min="2281" max="2281" width="21.7109375" style="323" customWidth="1"/>
    <col min="2282" max="2282" width="11.85546875" style="323" customWidth="1"/>
    <col min="2283" max="2283" width="10" style="323" customWidth="1"/>
    <col min="2284" max="2284" width="8.7109375" style="323" customWidth="1"/>
    <col min="2285" max="2286" width="9.85546875" style="323" customWidth="1"/>
    <col min="2287" max="2287" width="8.42578125" style="323" customWidth="1"/>
    <col min="2288" max="2289" width="9.85546875" style="323" customWidth="1"/>
    <col min="2290" max="2290" width="8.7109375" style="323" customWidth="1"/>
    <col min="2291" max="2291" width="9.5703125" style="323" customWidth="1"/>
    <col min="2292" max="2293" width="9" style="323" customWidth="1"/>
    <col min="2294" max="2294" width="5.5703125" style="323" customWidth="1"/>
    <col min="2295" max="2295" width="10.85546875" style="323" customWidth="1"/>
    <col min="2296" max="2536" width="9.140625" style="323"/>
    <col min="2537" max="2537" width="21.7109375" style="323" customWidth="1"/>
    <col min="2538" max="2538" width="11.85546875" style="323" customWidth="1"/>
    <col min="2539" max="2539" width="10" style="323" customWidth="1"/>
    <col min="2540" max="2540" width="8.7109375" style="323" customWidth="1"/>
    <col min="2541" max="2542" width="9.85546875" style="323" customWidth="1"/>
    <col min="2543" max="2543" width="8.42578125" style="323" customWidth="1"/>
    <col min="2544" max="2545" width="9.85546875" style="323" customWidth="1"/>
    <col min="2546" max="2546" width="8.7109375" style="323" customWidth="1"/>
    <col min="2547" max="2547" width="9.5703125" style="323" customWidth="1"/>
    <col min="2548" max="2549" width="9" style="323" customWidth="1"/>
    <col min="2550" max="2550" width="5.5703125" style="323" customWidth="1"/>
    <col min="2551" max="2551" width="10.85546875" style="323" customWidth="1"/>
    <col min="2552" max="2792" width="9.140625" style="323"/>
    <col min="2793" max="2793" width="21.7109375" style="323" customWidth="1"/>
    <col min="2794" max="2794" width="11.85546875" style="323" customWidth="1"/>
    <col min="2795" max="2795" width="10" style="323" customWidth="1"/>
    <col min="2796" max="2796" width="8.7109375" style="323" customWidth="1"/>
    <col min="2797" max="2798" width="9.85546875" style="323" customWidth="1"/>
    <col min="2799" max="2799" width="8.42578125" style="323" customWidth="1"/>
    <col min="2800" max="2801" width="9.85546875" style="323" customWidth="1"/>
    <col min="2802" max="2802" width="8.7109375" style="323" customWidth="1"/>
    <col min="2803" max="2803" width="9.5703125" style="323" customWidth="1"/>
    <col min="2804" max="2805" width="9" style="323" customWidth="1"/>
    <col min="2806" max="2806" width="5.5703125" style="323" customWidth="1"/>
    <col min="2807" max="2807" width="10.85546875" style="323" customWidth="1"/>
    <col min="2808" max="3048" width="9.140625" style="323"/>
    <col min="3049" max="3049" width="21.7109375" style="323" customWidth="1"/>
    <col min="3050" max="3050" width="11.85546875" style="323" customWidth="1"/>
    <col min="3051" max="3051" width="10" style="323" customWidth="1"/>
    <col min="3052" max="3052" width="8.7109375" style="323" customWidth="1"/>
    <col min="3053" max="3054" width="9.85546875" style="323" customWidth="1"/>
    <col min="3055" max="3055" width="8.42578125" style="323" customWidth="1"/>
    <col min="3056" max="3057" width="9.85546875" style="323" customWidth="1"/>
    <col min="3058" max="3058" width="8.7109375" style="323" customWidth="1"/>
    <col min="3059" max="3059" width="9.5703125" style="323" customWidth="1"/>
    <col min="3060" max="3061" width="9" style="323" customWidth="1"/>
    <col min="3062" max="3062" width="5.5703125" style="323" customWidth="1"/>
    <col min="3063" max="3063" width="10.85546875" style="323" customWidth="1"/>
    <col min="3064" max="3304" width="9.140625" style="323"/>
    <col min="3305" max="3305" width="21.7109375" style="323" customWidth="1"/>
    <col min="3306" max="3306" width="11.85546875" style="323" customWidth="1"/>
    <col min="3307" max="3307" width="10" style="323" customWidth="1"/>
    <col min="3308" max="3308" width="8.7109375" style="323" customWidth="1"/>
    <col min="3309" max="3310" width="9.85546875" style="323" customWidth="1"/>
    <col min="3311" max="3311" width="8.42578125" style="323" customWidth="1"/>
    <col min="3312" max="3313" width="9.85546875" style="323" customWidth="1"/>
    <col min="3314" max="3314" width="8.7109375" style="323" customWidth="1"/>
    <col min="3315" max="3315" width="9.5703125" style="323" customWidth="1"/>
    <col min="3316" max="3317" width="9" style="323" customWidth="1"/>
    <col min="3318" max="3318" width="5.5703125" style="323" customWidth="1"/>
    <col min="3319" max="3319" width="10.85546875" style="323" customWidth="1"/>
    <col min="3320" max="3560" width="9.140625" style="323"/>
    <col min="3561" max="3561" width="21.7109375" style="323" customWidth="1"/>
    <col min="3562" max="3562" width="11.85546875" style="323" customWidth="1"/>
    <col min="3563" max="3563" width="10" style="323" customWidth="1"/>
    <col min="3564" max="3564" width="8.7109375" style="323" customWidth="1"/>
    <col min="3565" max="3566" width="9.85546875" style="323" customWidth="1"/>
    <col min="3567" max="3567" width="8.42578125" style="323" customWidth="1"/>
    <col min="3568" max="3569" width="9.85546875" style="323" customWidth="1"/>
    <col min="3570" max="3570" width="8.7109375" style="323" customWidth="1"/>
    <col min="3571" max="3571" width="9.5703125" style="323" customWidth="1"/>
    <col min="3572" max="3573" width="9" style="323" customWidth="1"/>
    <col min="3574" max="3574" width="5.5703125" style="323" customWidth="1"/>
    <col min="3575" max="3575" width="10.85546875" style="323" customWidth="1"/>
    <col min="3576" max="3816" width="9.140625" style="323"/>
    <col min="3817" max="3817" width="21.7109375" style="323" customWidth="1"/>
    <col min="3818" max="3818" width="11.85546875" style="323" customWidth="1"/>
    <col min="3819" max="3819" width="10" style="323" customWidth="1"/>
    <col min="3820" max="3820" width="8.7109375" style="323" customWidth="1"/>
    <col min="3821" max="3822" width="9.85546875" style="323" customWidth="1"/>
    <col min="3823" max="3823" width="8.42578125" style="323" customWidth="1"/>
    <col min="3824" max="3825" width="9.85546875" style="323" customWidth="1"/>
    <col min="3826" max="3826" width="8.7109375" style="323" customWidth="1"/>
    <col min="3827" max="3827" width="9.5703125" style="323" customWidth="1"/>
    <col min="3828" max="3829" width="9" style="323" customWidth="1"/>
    <col min="3830" max="3830" width="5.5703125" style="323" customWidth="1"/>
    <col min="3831" max="3831" width="10.85546875" style="323" customWidth="1"/>
    <col min="3832" max="4072" width="9.140625" style="323"/>
    <col min="4073" max="4073" width="21.7109375" style="323" customWidth="1"/>
    <col min="4074" max="4074" width="11.85546875" style="323" customWidth="1"/>
    <col min="4075" max="4075" width="10" style="323" customWidth="1"/>
    <col min="4076" max="4076" width="8.7109375" style="323" customWidth="1"/>
    <col min="4077" max="4078" width="9.85546875" style="323" customWidth="1"/>
    <col min="4079" max="4079" width="8.42578125" style="323" customWidth="1"/>
    <col min="4080" max="4081" width="9.85546875" style="323" customWidth="1"/>
    <col min="4082" max="4082" width="8.7109375" style="323" customWidth="1"/>
    <col min="4083" max="4083" width="9.5703125" style="323" customWidth="1"/>
    <col min="4084" max="4085" width="9" style="323" customWidth="1"/>
    <col min="4086" max="4086" width="5.5703125" style="323" customWidth="1"/>
    <col min="4087" max="4087" width="10.85546875" style="323" customWidth="1"/>
    <col min="4088" max="4328" width="9.140625" style="323"/>
    <col min="4329" max="4329" width="21.7109375" style="323" customWidth="1"/>
    <col min="4330" max="4330" width="11.85546875" style="323" customWidth="1"/>
    <col min="4331" max="4331" width="10" style="323" customWidth="1"/>
    <col min="4332" max="4332" width="8.7109375" style="323" customWidth="1"/>
    <col min="4333" max="4334" width="9.85546875" style="323" customWidth="1"/>
    <col min="4335" max="4335" width="8.42578125" style="323" customWidth="1"/>
    <col min="4336" max="4337" width="9.85546875" style="323" customWidth="1"/>
    <col min="4338" max="4338" width="8.7109375" style="323" customWidth="1"/>
    <col min="4339" max="4339" width="9.5703125" style="323" customWidth="1"/>
    <col min="4340" max="4341" width="9" style="323" customWidth="1"/>
    <col min="4342" max="4342" width="5.5703125" style="323" customWidth="1"/>
    <col min="4343" max="4343" width="10.85546875" style="323" customWidth="1"/>
    <col min="4344" max="4584" width="9.140625" style="323"/>
    <col min="4585" max="4585" width="21.7109375" style="323" customWidth="1"/>
    <col min="4586" max="4586" width="11.85546875" style="323" customWidth="1"/>
    <col min="4587" max="4587" width="10" style="323" customWidth="1"/>
    <col min="4588" max="4588" width="8.7109375" style="323" customWidth="1"/>
    <col min="4589" max="4590" width="9.85546875" style="323" customWidth="1"/>
    <col min="4591" max="4591" width="8.42578125" style="323" customWidth="1"/>
    <col min="4592" max="4593" width="9.85546875" style="323" customWidth="1"/>
    <col min="4594" max="4594" width="8.7109375" style="323" customWidth="1"/>
    <col min="4595" max="4595" width="9.5703125" style="323" customWidth="1"/>
    <col min="4596" max="4597" width="9" style="323" customWidth="1"/>
    <col min="4598" max="4598" width="5.5703125" style="323" customWidth="1"/>
    <col min="4599" max="4599" width="10.85546875" style="323" customWidth="1"/>
    <col min="4600" max="4840" width="9.140625" style="323"/>
    <col min="4841" max="4841" width="21.7109375" style="323" customWidth="1"/>
    <col min="4842" max="4842" width="11.85546875" style="323" customWidth="1"/>
    <col min="4843" max="4843" width="10" style="323" customWidth="1"/>
    <col min="4844" max="4844" width="8.7109375" style="323" customWidth="1"/>
    <col min="4845" max="4846" width="9.85546875" style="323" customWidth="1"/>
    <col min="4847" max="4847" width="8.42578125" style="323" customWidth="1"/>
    <col min="4848" max="4849" width="9.85546875" style="323" customWidth="1"/>
    <col min="4850" max="4850" width="8.7109375" style="323" customWidth="1"/>
    <col min="4851" max="4851" width="9.5703125" style="323" customWidth="1"/>
    <col min="4852" max="4853" width="9" style="323" customWidth="1"/>
    <col min="4854" max="4854" width="5.5703125" style="323" customWidth="1"/>
    <col min="4855" max="4855" width="10.85546875" style="323" customWidth="1"/>
    <col min="4856" max="5096" width="9.140625" style="323"/>
    <col min="5097" max="5097" width="21.7109375" style="323" customWidth="1"/>
    <col min="5098" max="5098" width="11.85546875" style="323" customWidth="1"/>
    <col min="5099" max="5099" width="10" style="323" customWidth="1"/>
    <col min="5100" max="5100" width="8.7109375" style="323" customWidth="1"/>
    <col min="5101" max="5102" width="9.85546875" style="323" customWidth="1"/>
    <col min="5103" max="5103" width="8.42578125" style="323" customWidth="1"/>
    <col min="5104" max="5105" width="9.85546875" style="323" customWidth="1"/>
    <col min="5106" max="5106" width="8.7109375" style="323" customWidth="1"/>
    <col min="5107" max="5107" width="9.5703125" style="323" customWidth="1"/>
    <col min="5108" max="5109" width="9" style="323" customWidth="1"/>
    <col min="5110" max="5110" width="5.5703125" style="323" customWidth="1"/>
    <col min="5111" max="5111" width="10.85546875" style="323" customWidth="1"/>
    <col min="5112" max="5352" width="9.140625" style="323"/>
    <col min="5353" max="5353" width="21.7109375" style="323" customWidth="1"/>
    <col min="5354" max="5354" width="11.85546875" style="323" customWidth="1"/>
    <col min="5355" max="5355" width="10" style="323" customWidth="1"/>
    <col min="5356" max="5356" width="8.7109375" style="323" customWidth="1"/>
    <col min="5357" max="5358" width="9.85546875" style="323" customWidth="1"/>
    <col min="5359" max="5359" width="8.42578125" style="323" customWidth="1"/>
    <col min="5360" max="5361" width="9.85546875" style="323" customWidth="1"/>
    <col min="5362" max="5362" width="8.7109375" style="323" customWidth="1"/>
    <col min="5363" max="5363" width="9.5703125" style="323" customWidth="1"/>
    <col min="5364" max="5365" width="9" style="323" customWidth="1"/>
    <col min="5366" max="5366" width="5.5703125" style="323" customWidth="1"/>
    <col min="5367" max="5367" width="10.85546875" style="323" customWidth="1"/>
    <col min="5368" max="5608" width="9.140625" style="323"/>
    <col min="5609" max="5609" width="21.7109375" style="323" customWidth="1"/>
    <col min="5610" max="5610" width="11.85546875" style="323" customWidth="1"/>
    <col min="5611" max="5611" width="10" style="323" customWidth="1"/>
    <col min="5612" max="5612" width="8.7109375" style="323" customWidth="1"/>
    <col min="5613" max="5614" width="9.85546875" style="323" customWidth="1"/>
    <col min="5615" max="5615" width="8.42578125" style="323" customWidth="1"/>
    <col min="5616" max="5617" width="9.85546875" style="323" customWidth="1"/>
    <col min="5618" max="5618" width="8.7109375" style="323" customWidth="1"/>
    <col min="5619" max="5619" width="9.5703125" style="323" customWidth="1"/>
    <col min="5620" max="5621" width="9" style="323" customWidth="1"/>
    <col min="5622" max="5622" width="5.5703125" style="323" customWidth="1"/>
    <col min="5623" max="5623" width="10.85546875" style="323" customWidth="1"/>
    <col min="5624" max="5864" width="9.140625" style="323"/>
    <col min="5865" max="5865" width="21.7109375" style="323" customWidth="1"/>
    <col min="5866" max="5866" width="11.85546875" style="323" customWidth="1"/>
    <col min="5867" max="5867" width="10" style="323" customWidth="1"/>
    <col min="5868" max="5868" width="8.7109375" style="323" customWidth="1"/>
    <col min="5869" max="5870" width="9.85546875" style="323" customWidth="1"/>
    <col min="5871" max="5871" width="8.42578125" style="323" customWidth="1"/>
    <col min="5872" max="5873" width="9.85546875" style="323" customWidth="1"/>
    <col min="5874" max="5874" width="8.7109375" style="323" customWidth="1"/>
    <col min="5875" max="5875" width="9.5703125" style="323" customWidth="1"/>
    <col min="5876" max="5877" width="9" style="323" customWidth="1"/>
    <col min="5878" max="5878" width="5.5703125" style="323" customWidth="1"/>
    <col min="5879" max="5879" width="10.85546875" style="323" customWidth="1"/>
    <col min="5880" max="6120" width="9.140625" style="323"/>
    <col min="6121" max="6121" width="21.7109375" style="323" customWidth="1"/>
    <col min="6122" max="6122" width="11.85546875" style="323" customWidth="1"/>
    <col min="6123" max="6123" width="10" style="323" customWidth="1"/>
    <col min="6124" max="6124" width="8.7109375" style="323" customWidth="1"/>
    <col min="6125" max="6126" width="9.85546875" style="323" customWidth="1"/>
    <col min="6127" max="6127" width="8.42578125" style="323" customWidth="1"/>
    <col min="6128" max="6129" width="9.85546875" style="323" customWidth="1"/>
    <col min="6130" max="6130" width="8.7109375" style="323" customWidth="1"/>
    <col min="6131" max="6131" width="9.5703125" style="323" customWidth="1"/>
    <col min="6132" max="6133" width="9" style="323" customWidth="1"/>
    <col min="6134" max="6134" width="5.5703125" style="323" customWidth="1"/>
    <col min="6135" max="6135" width="10.85546875" style="323" customWidth="1"/>
    <col min="6136" max="6376" width="9.140625" style="323"/>
    <col min="6377" max="6377" width="21.7109375" style="323" customWidth="1"/>
    <col min="6378" max="6378" width="11.85546875" style="323" customWidth="1"/>
    <col min="6379" max="6379" width="10" style="323" customWidth="1"/>
    <col min="6380" max="6380" width="8.7109375" style="323" customWidth="1"/>
    <col min="6381" max="6382" width="9.85546875" style="323" customWidth="1"/>
    <col min="6383" max="6383" width="8.42578125" style="323" customWidth="1"/>
    <col min="6384" max="6385" width="9.85546875" style="323" customWidth="1"/>
    <col min="6386" max="6386" width="8.7109375" style="323" customWidth="1"/>
    <col min="6387" max="6387" width="9.5703125" style="323" customWidth="1"/>
    <col min="6388" max="6389" width="9" style="323" customWidth="1"/>
    <col min="6390" max="6390" width="5.5703125" style="323" customWidth="1"/>
    <col min="6391" max="6391" width="10.85546875" style="323" customWidth="1"/>
    <col min="6392" max="6632" width="9.140625" style="323"/>
    <col min="6633" max="6633" width="21.7109375" style="323" customWidth="1"/>
    <col min="6634" max="6634" width="11.85546875" style="323" customWidth="1"/>
    <col min="6635" max="6635" width="10" style="323" customWidth="1"/>
    <col min="6636" max="6636" width="8.7109375" style="323" customWidth="1"/>
    <col min="6637" max="6638" width="9.85546875" style="323" customWidth="1"/>
    <col min="6639" max="6639" width="8.42578125" style="323" customWidth="1"/>
    <col min="6640" max="6641" width="9.85546875" style="323" customWidth="1"/>
    <col min="6642" max="6642" width="8.7109375" style="323" customWidth="1"/>
    <col min="6643" max="6643" width="9.5703125" style="323" customWidth="1"/>
    <col min="6644" max="6645" width="9" style="323" customWidth="1"/>
    <col min="6646" max="6646" width="5.5703125" style="323" customWidth="1"/>
    <col min="6647" max="6647" width="10.85546875" style="323" customWidth="1"/>
    <col min="6648" max="6888" width="9.140625" style="323"/>
    <col min="6889" max="6889" width="21.7109375" style="323" customWidth="1"/>
    <col min="6890" max="6890" width="11.85546875" style="323" customWidth="1"/>
    <col min="6891" max="6891" width="10" style="323" customWidth="1"/>
    <col min="6892" max="6892" width="8.7109375" style="323" customWidth="1"/>
    <col min="6893" max="6894" width="9.85546875" style="323" customWidth="1"/>
    <col min="6895" max="6895" width="8.42578125" style="323" customWidth="1"/>
    <col min="6896" max="6897" width="9.85546875" style="323" customWidth="1"/>
    <col min="6898" max="6898" width="8.7109375" style="323" customWidth="1"/>
    <col min="6899" max="6899" width="9.5703125" style="323" customWidth="1"/>
    <col min="6900" max="6901" width="9" style="323" customWidth="1"/>
    <col min="6902" max="6902" width="5.5703125" style="323" customWidth="1"/>
    <col min="6903" max="6903" width="10.85546875" style="323" customWidth="1"/>
    <col min="6904" max="7144" width="9.140625" style="323"/>
    <col min="7145" max="7145" width="21.7109375" style="323" customWidth="1"/>
    <col min="7146" max="7146" width="11.85546875" style="323" customWidth="1"/>
    <col min="7147" max="7147" width="10" style="323" customWidth="1"/>
    <col min="7148" max="7148" width="8.7109375" style="323" customWidth="1"/>
    <col min="7149" max="7150" width="9.85546875" style="323" customWidth="1"/>
    <col min="7151" max="7151" width="8.42578125" style="323" customWidth="1"/>
    <col min="7152" max="7153" width="9.85546875" style="323" customWidth="1"/>
    <col min="7154" max="7154" width="8.7109375" style="323" customWidth="1"/>
    <col min="7155" max="7155" width="9.5703125" style="323" customWidth="1"/>
    <col min="7156" max="7157" width="9" style="323" customWidth="1"/>
    <col min="7158" max="7158" width="5.5703125" style="323" customWidth="1"/>
    <col min="7159" max="7159" width="10.85546875" style="323" customWidth="1"/>
    <col min="7160" max="7400" width="9.140625" style="323"/>
    <col min="7401" max="7401" width="21.7109375" style="323" customWidth="1"/>
    <col min="7402" max="7402" width="11.85546875" style="323" customWidth="1"/>
    <col min="7403" max="7403" width="10" style="323" customWidth="1"/>
    <col min="7404" max="7404" width="8.7109375" style="323" customWidth="1"/>
    <col min="7405" max="7406" width="9.85546875" style="323" customWidth="1"/>
    <col min="7407" max="7407" width="8.42578125" style="323" customWidth="1"/>
    <col min="7408" max="7409" width="9.85546875" style="323" customWidth="1"/>
    <col min="7410" max="7410" width="8.7109375" style="323" customWidth="1"/>
    <col min="7411" max="7411" width="9.5703125" style="323" customWidth="1"/>
    <col min="7412" max="7413" width="9" style="323" customWidth="1"/>
    <col min="7414" max="7414" width="5.5703125" style="323" customWidth="1"/>
    <col min="7415" max="7415" width="10.85546875" style="323" customWidth="1"/>
    <col min="7416" max="7656" width="9.140625" style="323"/>
    <col min="7657" max="7657" width="21.7109375" style="323" customWidth="1"/>
    <col min="7658" max="7658" width="11.85546875" style="323" customWidth="1"/>
    <col min="7659" max="7659" width="10" style="323" customWidth="1"/>
    <col min="7660" max="7660" width="8.7109375" style="323" customWidth="1"/>
    <col min="7661" max="7662" width="9.85546875" style="323" customWidth="1"/>
    <col min="7663" max="7663" width="8.42578125" style="323" customWidth="1"/>
    <col min="7664" max="7665" width="9.85546875" style="323" customWidth="1"/>
    <col min="7666" max="7666" width="8.7109375" style="323" customWidth="1"/>
    <col min="7667" max="7667" width="9.5703125" style="323" customWidth="1"/>
    <col min="7668" max="7669" width="9" style="323" customWidth="1"/>
    <col min="7670" max="7670" width="5.5703125" style="323" customWidth="1"/>
    <col min="7671" max="7671" width="10.85546875" style="323" customWidth="1"/>
    <col min="7672" max="7912" width="9.140625" style="323"/>
    <col min="7913" max="7913" width="21.7109375" style="323" customWidth="1"/>
    <col min="7914" max="7914" width="11.85546875" style="323" customWidth="1"/>
    <col min="7915" max="7915" width="10" style="323" customWidth="1"/>
    <col min="7916" max="7916" width="8.7109375" style="323" customWidth="1"/>
    <col min="7917" max="7918" width="9.85546875" style="323" customWidth="1"/>
    <col min="7919" max="7919" width="8.42578125" style="323" customWidth="1"/>
    <col min="7920" max="7921" width="9.85546875" style="323" customWidth="1"/>
    <col min="7922" max="7922" width="8.7109375" style="323" customWidth="1"/>
    <col min="7923" max="7923" width="9.5703125" style="323" customWidth="1"/>
    <col min="7924" max="7925" width="9" style="323" customWidth="1"/>
    <col min="7926" max="7926" width="5.5703125" style="323" customWidth="1"/>
    <col min="7927" max="7927" width="10.85546875" style="323" customWidth="1"/>
    <col min="7928" max="8168" width="9.140625" style="323"/>
    <col min="8169" max="8169" width="21.7109375" style="323" customWidth="1"/>
    <col min="8170" max="8170" width="11.85546875" style="323" customWidth="1"/>
    <col min="8171" max="8171" width="10" style="323" customWidth="1"/>
    <col min="8172" max="8172" width="8.7109375" style="323" customWidth="1"/>
    <col min="8173" max="8174" width="9.85546875" style="323" customWidth="1"/>
    <col min="8175" max="8175" width="8.42578125" style="323" customWidth="1"/>
    <col min="8176" max="8177" width="9.85546875" style="323" customWidth="1"/>
    <col min="8178" max="8178" width="8.7109375" style="323" customWidth="1"/>
    <col min="8179" max="8179" width="9.5703125" style="323" customWidth="1"/>
    <col min="8180" max="8181" width="9" style="323" customWidth="1"/>
    <col min="8182" max="8182" width="5.5703125" style="323" customWidth="1"/>
    <col min="8183" max="8183" width="10.85546875" style="323" customWidth="1"/>
    <col min="8184" max="8424" width="9.140625" style="323"/>
    <col min="8425" max="8425" width="21.7109375" style="323" customWidth="1"/>
    <col min="8426" max="8426" width="11.85546875" style="323" customWidth="1"/>
    <col min="8427" max="8427" width="10" style="323" customWidth="1"/>
    <col min="8428" max="8428" width="8.7109375" style="323" customWidth="1"/>
    <col min="8429" max="8430" width="9.85546875" style="323" customWidth="1"/>
    <col min="8431" max="8431" width="8.42578125" style="323" customWidth="1"/>
    <col min="8432" max="8433" width="9.85546875" style="323" customWidth="1"/>
    <col min="8434" max="8434" width="8.7109375" style="323" customWidth="1"/>
    <col min="8435" max="8435" width="9.5703125" style="323" customWidth="1"/>
    <col min="8436" max="8437" width="9" style="323" customWidth="1"/>
    <col min="8438" max="8438" width="5.5703125" style="323" customWidth="1"/>
    <col min="8439" max="8439" width="10.85546875" style="323" customWidth="1"/>
    <col min="8440" max="8680" width="9.140625" style="323"/>
    <col min="8681" max="8681" width="21.7109375" style="323" customWidth="1"/>
    <col min="8682" max="8682" width="11.85546875" style="323" customWidth="1"/>
    <col min="8683" max="8683" width="10" style="323" customWidth="1"/>
    <col min="8684" max="8684" width="8.7109375" style="323" customWidth="1"/>
    <col min="8685" max="8686" width="9.85546875" style="323" customWidth="1"/>
    <col min="8687" max="8687" width="8.42578125" style="323" customWidth="1"/>
    <col min="8688" max="8689" width="9.85546875" style="323" customWidth="1"/>
    <col min="8690" max="8690" width="8.7109375" style="323" customWidth="1"/>
    <col min="8691" max="8691" width="9.5703125" style="323" customWidth="1"/>
    <col min="8692" max="8693" width="9" style="323" customWidth="1"/>
    <col min="8694" max="8694" width="5.5703125" style="323" customWidth="1"/>
    <col min="8695" max="8695" width="10.85546875" style="323" customWidth="1"/>
    <col min="8696" max="8936" width="9.140625" style="323"/>
    <col min="8937" max="8937" width="21.7109375" style="323" customWidth="1"/>
    <col min="8938" max="8938" width="11.85546875" style="323" customWidth="1"/>
    <col min="8939" max="8939" width="10" style="323" customWidth="1"/>
    <col min="8940" max="8940" width="8.7109375" style="323" customWidth="1"/>
    <col min="8941" max="8942" width="9.85546875" style="323" customWidth="1"/>
    <col min="8943" max="8943" width="8.42578125" style="323" customWidth="1"/>
    <col min="8944" max="8945" width="9.85546875" style="323" customWidth="1"/>
    <col min="8946" max="8946" width="8.7109375" style="323" customWidth="1"/>
    <col min="8947" max="8947" width="9.5703125" style="323" customWidth="1"/>
    <col min="8948" max="8949" width="9" style="323" customWidth="1"/>
    <col min="8950" max="8950" width="5.5703125" style="323" customWidth="1"/>
    <col min="8951" max="8951" width="10.85546875" style="323" customWidth="1"/>
    <col min="8952" max="9192" width="9.140625" style="323"/>
    <col min="9193" max="9193" width="21.7109375" style="323" customWidth="1"/>
    <col min="9194" max="9194" width="11.85546875" style="323" customWidth="1"/>
    <col min="9195" max="9195" width="10" style="323" customWidth="1"/>
    <col min="9196" max="9196" width="8.7109375" style="323" customWidth="1"/>
    <col min="9197" max="9198" width="9.85546875" style="323" customWidth="1"/>
    <col min="9199" max="9199" width="8.42578125" style="323" customWidth="1"/>
    <col min="9200" max="9201" width="9.85546875" style="323" customWidth="1"/>
    <col min="9202" max="9202" width="8.7109375" style="323" customWidth="1"/>
    <col min="9203" max="9203" width="9.5703125" style="323" customWidth="1"/>
    <col min="9204" max="9205" width="9" style="323" customWidth="1"/>
    <col min="9206" max="9206" width="5.5703125" style="323" customWidth="1"/>
    <col min="9207" max="9207" width="10.85546875" style="323" customWidth="1"/>
    <col min="9208" max="9448" width="9.140625" style="323"/>
    <col min="9449" max="9449" width="21.7109375" style="323" customWidth="1"/>
    <col min="9450" max="9450" width="11.85546875" style="323" customWidth="1"/>
    <col min="9451" max="9451" width="10" style="323" customWidth="1"/>
    <col min="9452" max="9452" width="8.7109375" style="323" customWidth="1"/>
    <col min="9453" max="9454" width="9.85546875" style="323" customWidth="1"/>
    <col min="9455" max="9455" width="8.42578125" style="323" customWidth="1"/>
    <col min="9456" max="9457" width="9.85546875" style="323" customWidth="1"/>
    <col min="9458" max="9458" width="8.7109375" style="323" customWidth="1"/>
    <col min="9459" max="9459" width="9.5703125" style="323" customWidth="1"/>
    <col min="9460" max="9461" width="9" style="323" customWidth="1"/>
    <col min="9462" max="9462" width="5.5703125" style="323" customWidth="1"/>
    <col min="9463" max="9463" width="10.85546875" style="323" customWidth="1"/>
    <col min="9464" max="9704" width="9.140625" style="323"/>
    <col min="9705" max="9705" width="21.7109375" style="323" customWidth="1"/>
    <col min="9706" max="9706" width="11.85546875" style="323" customWidth="1"/>
    <col min="9707" max="9707" width="10" style="323" customWidth="1"/>
    <col min="9708" max="9708" width="8.7109375" style="323" customWidth="1"/>
    <col min="9709" max="9710" width="9.85546875" style="323" customWidth="1"/>
    <col min="9711" max="9711" width="8.42578125" style="323" customWidth="1"/>
    <col min="9712" max="9713" width="9.85546875" style="323" customWidth="1"/>
    <col min="9714" max="9714" width="8.7109375" style="323" customWidth="1"/>
    <col min="9715" max="9715" width="9.5703125" style="323" customWidth="1"/>
    <col min="9716" max="9717" width="9" style="323" customWidth="1"/>
    <col min="9718" max="9718" width="5.5703125" style="323" customWidth="1"/>
    <col min="9719" max="9719" width="10.85546875" style="323" customWidth="1"/>
    <col min="9720" max="9960" width="9.140625" style="323"/>
    <col min="9961" max="9961" width="21.7109375" style="323" customWidth="1"/>
    <col min="9962" max="9962" width="11.85546875" style="323" customWidth="1"/>
    <col min="9963" max="9963" width="10" style="323" customWidth="1"/>
    <col min="9964" max="9964" width="8.7109375" style="323" customWidth="1"/>
    <col min="9965" max="9966" width="9.85546875" style="323" customWidth="1"/>
    <col min="9967" max="9967" width="8.42578125" style="323" customWidth="1"/>
    <col min="9968" max="9969" width="9.85546875" style="323" customWidth="1"/>
    <col min="9970" max="9970" width="8.7109375" style="323" customWidth="1"/>
    <col min="9971" max="9971" width="9.5703125" style="323" customWidth="1"/>
    <col min="9972" max="9973" width="9" style="323" customWidth="1"/>
    <col min="9974" max="9974" width="5.5703125" style="323" customWidth="1"/>
    <col min="9975" max="9975" width="10.85546875" style="323" customWidth="1"/>
    <col min="9976" max="10216" width="9.140625" style="323"/>
    <col min="10217" max="10217" width="21.7109375" style="323" customWidth="1"/>
    <col min="10218" max="10218" width="11.85546875" style="323" customWidth="1"/>
    <col min="10219" max="10219" width="10" style="323" customWidth="1"/>
    <col min="10220" max="10220" width="8.7109375" style="323" customWidth="1"/>
    <col min="10221" max="10222" width="9.85546875" style="323" customWidth="1"/>
    <col min="10223" max="10223" width="8.42578125" style="323" customWidth="1"/>
    <col min="10224" max="10225" width="9.85546875" style="323" customWidth="1"/>
    <col min="10226" max="10226" width="8.7109375" style="323" customWidth="1"/>
    <col min="10227" max="10227" width="9.5703125" style="323" customWidth="1"/>
    <col min="10228" max="10229" width="9" style="323" customWidth="1"/>
    <col min="10230" max="10230" width="5.5703125" style="323" customWidth="1"/>
    <col min="10231" max="10231" width="10.85546875" style="323" customWidth="1"/>
    <col min="10232" max="10472" width="9.140625" style="323"/>
    <col min="10473" max="10473" width="21.7109375" style="323" customWidth="1"/>
    <col min="10474" max="10474" width="11.85546875" style="323" customWidth="1"/>
    <col min="10475" max="10475" width="10" style="323" customWidth="1"/>
    <col min="10476" max="10476" width="8.7109375" style="323" customWidth="1"/>
    <col min="10477" max="10478" width="9.85546875" style="323" customWidth="1"/>
    <col min="10479" max="10479" width="8.42578125" style="323" customWidth="1"/>
    <col min="10480" max="10481" width="9.85546875" style="323" customWidth="1"/>
    <col min="10482" max="10482" width="8.7109375" style="323" customWidth="1"/>
    <col min="10483" max="10483" width="9.5703125" style="323" customWidth="1"/>
    <col min="10484" max="10485" width="9" style="323" customWidth="1"/>
    <col min="10486" max="10486" width="5.5703125" style="323" customWidth="1"/>
    <col min="10487" max="10487" width="10.85546875" style="323" customWidth="1"/>
    <col min="10488" max="10728" width="9.140625" style="323"/>
    <col min="10729" max="10729" width="21.7109375" style="323" customWidth="1"/>
    <col min="10730" max="10730" width="11.85546875" style="323" customWidth="1"/>
    <col min="10731" max="10731" width="10" style="323" customWidth="1"/>
    <col min="10732" max="10732" width="8.7109375" style="323" customWidth="1"/>
    <col min="10733" max="10734" width="9.85546875" style="323" customWidth="1"/>
    <col min="10735" max="10735" width="8.42578125" style="323" customWidth="1"/>
    <col min="10736" max="10737" width="9.85546875" style="323" customWidth="1"/>
    <col min="10738" max="10738" width="8.7109375" style="323" customWidth="1"/>
    <col min="10739" max="10739" width="9.5703125" style="323" customWidth="1"/>
    <col min="10740" max="10741" width="9" style="323" customWidth="1"/>
    <col min="10742" max="10742" width="5.5703125" style="323" customWidth="1"/>
    <col min="10743" max="10743" width="10.85546875" style="323" customWidth="1"/>
    <col min="10744" max="10984" width="9.140625" style="323"/>
    <col min="10985" max="10985" width="21.7109375" style="323" customWidth="1"/>
    <col min="10986" max="10986" width="11.85546875" style="323" customWidth="1"/>
    <col min="10987" max="10987" width="10" style="323" customWidth="1"/>
    <col min="10988" max="10988" width="8.7109375" style="323" customWidth="1"/>
    <col min="10989" max="10990" width="9.85546875" style="323" customWidth="1"/>
    <col min="10991" max="10991" width="8.42578125" style="323" customWidth="1"/>
    <col min="10992" max="10993" width="9.85546875" style="323" customWidth="1"/>
    <col min="10994" max="10994" width="8.7109375" style="323" customWidth="1"/>
    <col min="10995" max="10995" width="9.5703125" style="323" customWidth="1"/>
    <col min="10996" max="10997" width="9" style="323" customWidth="1"/>
    <col min="10998" max="10998" width="5.5703125" style="323" customWidth="1"/>
    <col min="10999" max="10999" width="10.85546875" style="323" customWidth="1"/>
    <col min="11000" max="11240" width="9.140625" style="323"/>
    <col min="11241" max="11241" width="21.7109375" style="323" customWidth="1"/>
    <col min="11242" max="11242" width="11.85546875" style="323" customWidth="1"/>
    <col min="11243" max="11243" width="10" style="323" customWidth="1"/>
    <col min="11244" max="11244" width="8.7109375" style="323" customWidth="1"/>
    <col min="11245" max="11246" width="9.85546875" style="323" customWidth="1"/>
    <col min="11247" max="11247" width="8.42578125" style="323" customWidth="1"/>
    <col min="11248" max="11249" width="9.85546875" style="323" customWidth="1"/>
    <col min="11250" max="11250" width="8.7109375" style="323" customWidth="1"/>
    <col min="11251" max="11251" width="9.5703125" style="323" customWidth="1"/>
    <col min="11252" max="11253" width="9" style="323" customWidth="1"/>
    <col min="11254" max="11254" width="5.5703125" style="323" customWidth="1"/>
    <col min="11255" max="11255" width="10.85546875" style="323" customWidth="1"/>
    <col min="11256" max="11496" width="9.140625" style="323"/>
    <col min="11497" max="11497" width="21.7109375" style="323" customWidth="1"/>
    <col min="11498" max="11498" width="11.85546875" style="323" customWidth="1"/>
    <col min="11499" max="11499" width="10" style="323" customWidth="1"/>
    <col min="11500" max="11500" width="8.7109375" style="323" customWidth="1"/>
    <col min="11501" max="11502" width="9.85546875" style="323" customWidth="1"/>
    <col min="11503" max="11503" width="8.42578125" style="323" customWidth="1"/>
    <col min="11504" max="11505" width="9.85546875" style="323" customWidth="1"/>
    <col min="11506" max="11506" width="8.7109375" style="323" customWidth="1"/>
    <col min="11507" max="11507" width="9.5703125" style="323" customWidth="1"/>
    <col min="11508" max="11509" width="9" style="323" customWidth="1"/>
    <col min="11510" max="11510" width="5.5703125" style="323" customWidth="1"/>
    <col min="11511" max="11511" width="10.85546875" style="323" customWidth="1"/>
    <col min="11512" max="11752" width="9.140625" style="323"/>
    <col min="11753" max="11753" width="21.7109375" style="323" customWidth="1"/>
    <col min="11754" max="11754" width="11.85546875" style="323" customWidth="1"/>
    <col min="11755" max="11755" width="10" style="323" customWidth="1"/>
    <col min="11756" max="11756" width="8.7109375" style="323" customWidth="1"/>
    <col min="11757" max="11758" width="9.85546875" style="323" customWidth="1"/>
    <col min="11759" max="11759" width="8.42578125" style="323" customWidth="1"/>
    <col min="11760" max="11761" width="9.85546875" style="323" customWidth="1"/>
    <col min="11762" max="11762" width="8.7109375" style="323" customWidth="1"/>
    <col min="11763" max="11763" width="9.5703125" style="323" customWidth="1"/>
    <col min="11764" max="11765" width="9" style="323" customWidth="1"/>
    <col min="11766" max="11766" width="5.5703125" style="323" customWidth="1"/>
    <col min="11767" max="11767" width="10.85546875" style="323" customWidth="1"/>
    <col min="11768" max="12008" width="9.140625" style="323"/>
    <col min="12009" max="12009" width="21.7109375" style="323" customWidth="1"/>
    <col min="12010" max="12010" width="11.85546875" style="323" customWidth="1"/>
    <col min="12011" max="12011" width="10" style="323" customWidth="1"/>
    <col min="12012" max="12012" width="8.7109375" style="323" customWidth="1"/>
    <col min="12013" max="12014" width="9.85546875" style="323" customWidth="1"/>
    <col min="12015" max="12015" width="8.42578125" style="323" customWidth="1"/>
    <col min="12016" max="12017" width="9.85546875" style="323" customWidth="1"/>
    <col min="12018" max="12018" width="8.7109375" style="323" customWidth="1"/>
    <col min="12019" max="12019" width="9.5703125" style="323" customWidth="1"/>
    <col min="12020" max="12021" width="9" style="323" customWidth="1"/>
    <col min="12022" max="12022" width="5.5703125" style="323" customWidth="1"/>
    <col min="12023" max="12023" width="10.85546875" style="323" customWidth="1"/>
    <col min="12024" max="12264" width="9.140625" style="323"/>
    <col min="12265" max="12265" width="21.7109375" style="323" customWidth="1"/>
    <col min="12266" max="12266" width="11.85546875" style="323" customWidth="1"/>
    <col min="12267" max="12267" width="10" style="323" customWidth="1"/>
    <col min="12268" max="12268" width="8.7109375" style="323" customWidth="1"/>
    <col min="12269" max="12270" width="9.85546875" style="323" customWidth="1"/>
    <col min="12271" max="12271" width="8.42578125" style="323" customWidth="1"/>
    <col min="12272" max="12273" width="9.85546875" style="323" customWidth="1"/>
    <col min="12274" max="12274" width="8.7109375" style="323" customWidth="1"/>
    <col min="12275" max="12275" width="9.5703125" style="323" customWidth="1"/>
    <col min="12276" max="12277" width="9" style="323" customWidth="1"/>
    <col min="12278" max="12278" width="5.5703125" style="323" customWidth="1"/>
    <col min="12279" max="12279" width="10.85546875" style="323" customWidth="1"/>
    <col min="12280" max="12520" width="9.140625" style="323"/>
    <col min="12521" max="12521" width="21.7109375" style="323" customWidth="1"/>
    <col min="12522" max="12522" width="11.85546875" style="323" customWidth="1"/>
    <col min="12523" max="12523" width="10" style="323" customWidth="1"/>
    <col min="12524" max="12524" width="8.7109375" style="323" customWidth="1"/>
    <col min="12525" max="12526" width="9.85546875" style="323" customWidth="1"/>
    <col min="12527" max="12527" width="8.42578125" style="323" customWidth="1"/>
    <col min="12528" max="12529" width="9.85546875" style="323" customWidth="1"/>
    <col min="12530" max="12530" width="8.7109375" style="323" customWidth="1"/>
    <col min="12531" max="12531" width="9.5703125" style="323" customWidth="1"/>
    <col min="12532" max="12533" width="9" style="323" customWidth="1"/>
    <col min="12534" max="12534" width="5.5703125" style="323" customWidth="1"/>
    <col min="12535" max="12535" width="10.85546875" style="323" customWidth="1"/>
    <col min="12536" max="12776" width="9.140625" style="323"/>
    <col min="12777" max="12777" width="21.7109375" style="323" customWidth="1"/>
    <col min="12778" max="12778" width="11.85546875" style="323" customWidth="1"/>
    <col min="12779" max="12779" width="10" style="323" customWidth="1"/>
    <col min="12780" max="12780" width="8.7109375" style="323" customWidth="1"/>
    <col min="12781" max="12782" width="9.85546875" style="323" customWidth="1"/>
    <col min="12783" max="12783" width="8.42578125" style="323" customWidth="1"/>
    <col min="12784" max="12785" width="9.85546875" style="323" customWidth="1"/>
    <col min="12786" max="12786" width="8.7109375" style="323" customWidth="1"/>
    <col min="12787" max="12787" width="9.5703125" style="323" customWidth="1"/>
    <col min="12788" max="12789" width="9" style="323" customWidth="1"/>
    <col min="12790" max="12790" width="5.5703125" style="323" customWidth="1"/>
    <col min="12791" max="12791" width="10.85546875" style="323" customWidth="1"/>
    <col min="12792" max="13032" width="9.140625" style="323"/>
    <col min="13033" max="13033" width="21.7109375" style="323" customWidth="1"/>
    <col min="13034" max="13034" width="11.85546875" style="323" customWidth="1"/>
    <col min="13035" max="13035" width="10" style="323" customWidth="1"/>
    <col min="13036" max="13036" width="8.7109375" style="323" customWidth="1"/>
    <col min="13037" max="13038" width="9.85546875" style="323" customWidth="1"/>
    <col min="13039" max="13039" width="8.42578125" style="323" customWidth="1"/>
    <col min="13040" max="13041" width="9.85546875" style="323" customWidth="1"/>
    <col min="13042" max="13042" width="8.7109375" style="323" customWidth="1"/>
    <col min="13043" max="13043" width="9.5703125" style="323" customWidth="1"/>
    <col min="13044" max="13045" width="9" style="323" customWidth="1"/>
    <col min="13046" max="13046" width="5.5703125" style="323" customWidth="1"/>
    <col min="13047" max="13047" width="10.85546875" style="323" customWidth="1"/>
    <col min="13048" max="13288" width="9.140625" style="323"/>
    <col min="13289" max="13289" width="21.7109375" style="323" customWidth="1"/>
    <col min="13290" max="13290" width="11.85546875" style="323" customWidth="1"/>
    <col min="13291" max="13291" width="10" style="323" customWidth="1"/>
    <col min="13292" max="13292" width="8.7109375" style="323" customWidth="1"/>
    <col min="13293" max="13294" width="9.85546875" style="323" customWidth="1"/>
    <col min="13295" max="13295" width="8.42578125" style="323" customWidth="1"/>
    <col min="13296" max="13297" width="9.85546875" style="323" customWidth="1"/>
    <col min="13298" max="13298" width="8.7109375" style="323" customWidth="1"/>
    <col min="13299" max="13299" width="9.5703125" style="323" customWidth="1"/>
    <col min="13300" max="13301" width="9" style="323" customWidth="1"/>
    <col min="13302" max="13302" width="5.5703125" style="323" customWidth="1"/>
    <col min="13303" max="13303" width="10.85546875" style="323" customWidth="1"/>
    <col min="13304" max="13544" width="9.140625" style="323"/>
    <col min="13545" max="13545" width="21.7109375" style="323" customWidth="1"/>
    <col min="13546" max="13546" width="11.85546875" style="323" customWidth="1"/>
    <col min="13547" max="13547" width="10" style="323" customWidth="1"/>
    <col min="13548" max="13548" width="8.7109375" style="323" customWidth="1"/>
    <col min="13549" max="13550" width="9.85546875" style="323" customWidth="1"/>
    <col min="13551" max="13551" width="8.42578125" style="323" customWidth="1"/>
    <col min="13552" max="13553" width="9.85546875" style="323" customWidth="1"/>
    <col min="13554" max="13554" width="8.7109375" style="323" customWidth="1"/>
    <col min="13555" max="13555" width="9.5703125" style="323" customWidth="1"/>
    <col min="13556" max="13557" width="9" style="323" customWidth="1"/>
    <col min="13558" max="13558" width="5.5703125" style="323" customWidth="1"/>
    <col min="13559" max="13559" width="10.85546875" style="323" customWidth="1"/>
    <col min="13560" max="13800" width="9.140625" style="323"/>
    <col min="13801" max="13801" width="21.7109375" style="323" customWidth="1"/>
    <col min="13802" max="13802" width="11.85546875" style="323" customWidth="1"/>
    <col min="13803" max="13803" width="10" style="323" customWidth="1"/>
    <col min="13804" max="13804" width="8.7109375" style="323" customWidth="1"/>
    <col min="13805" max="13806" width="9.85546875" style="323" customWidth="1"/>
    <col min="13807" max="13807" width="8.42578125" style="323" customWidth="1"/>
    <col min="13808" max="13809" width="9.85546875" style="323" customWidth="1"/>
    <col min="13810" max="13810" width="8.7109375" style="323" customWidth="1"/>
    <col min="13811" max="13811" width="9.5703125" style="323" customWidth="1"/>
    <col min="13812" max="13813" width="9" style="323" customWidth="1"/>
    <col min="13814" max="13814" width="5.5703125" style="323" customWidth="1"/>
    <col min="13815" max="13815" width="10.85546875" style="323" customWidth="1"/>
    <col min="13816" max="14056" width="9.140625" style="323"/>
    <col min="14057" max="14057" width="21.7109375" style="323" customWidth="1"/>
    <col min="14058" max="14058" width="11.85546875" style="323" customWidth="1"/>
    <col min="14059" max="14059" width="10" style="323" customWidth="1"/>
    <col min="14060" max="14060" width="8.7109375" style="323" customWidth="1"/>
    <col min="14061" max="14062" width="9.85546875" style="323" customWidth="1"/>
    <col min="14063" max="14063" width="8.42578125" style="323" customWidth="1"/>
    <col min="14064" max="14065" width="9.85546875" style="323" customWidth="1"/>
    <col min="14066" max="14066" width="8.7109375" style="323" customWidth="1"/>
    <col min="14067" max="14067" width="9.5703125" style="323" customWidth="1"/>
    <col min="14068" max="14069" width="9" style="323" customWidth="1"/>
    <col min="14070" max="14070" width="5.5703125" style="323" customWidth="1"/>
    <col min="14071" max="14071" width="10.85546875" style="323" customWidth="1"/>
    <col min="14072" max="14312" width="9.140625" style="323"/>
    <col min="14313" max="14313" width="21.7109375" style="323" customWidth="1"/>
    <col min="14314" max="14314" width="11.85546875" style="323" customWidth="1"/>
    <col min="14315" max="14315" width="10" style="323" customWidth="1"/>
    <col min="14316" max="14316" width="8.7109375" style="323" customWidth="1"/>
    <col min="14317" max="14318" width="9.85546875" style="323" customWidth="1"/>
    <col min="14319" max="14319" width="8.42578125" style="323" customWidth="1"/>
    <col min="14320" max="14321" width="9.85546875" style="323" customWidth="1"/>
    <col min="14322" max="14322" width="8.7109375" style="323" customWidth="1"/>
    <col min="14323" max="14323" width="9.5703125" style="323" customWidth="1"/>
    <col min="14324" max="14325" width="9" style="323" customWidth="1"/>
    <col min="14326" max="14326" width="5.5703125" style="323" customWidth="1"/>
    <col min="14327" max="14327" width="10.85546875" style="323" customWidth="1"/>
    <col min="14328" max="14568" width="9.140625" style="323"/>
    <col min="14569" max="14569" width="21.7109375" style="323" customWidth="1"/>
    <col min="14570" max="14570" width="11.85546875" style="323" customWidth="1"/>
    <col min="14571" max="14571" width="10" style="323" customWidth="1"/>
    <col min="14572" max="14572" width="8.7109375" style="323" customWidth="1"/>
    <col min="14573" max="14574" width="9.85546875" style="323" customWidth="1"/>
    <col min="14575" max="14575" width="8.42578125" style="323" customWidth="1"/>
    <col min="14576" max="14577" width="9.85546875" style="323" customWidth="1"/>
    <col min="14578" max="14578" width="8.7109375" style="323" customWidth="1"/>
    <col min="14579" max="14579" width="9.5703125" style="323" customWidth="1"/>
    <col min="14580" max="14581" width="9" style="323" customWidth="1"/>
    <col min="14582" max="14582" width="5.5703125" style="323" customWidth="1"/>
    <col min="14583" max="14583" width="10.85546875" style="323" customWidth="1"/>
    <col min="14584" max="14824" width="9.140625" style="323"/>
    <col min="14825" max="14825" width="21.7109375" style="323" customWidth="1"/>
    <col min="14826" max="14826" width="11.85546875" style="323" customWidth="1"/>
    <col min="14827" max="14827" width="10" style="323" customWidth="1"/>
    <col min="14828" max="14828" width="8.7109375" style="323" customWidth="1"/>
    <col min="14829" max="14830" width="9.85546875" style="323" customWidth="1"/>
    <col min="14831" max="14831" width="8.42578125" style="323" customWidth="1"/>
    <col min="14832" max="14833" width="9.85546875" style="323" customWidth="1"/>
    <col min="14834" max="14834" width="8.7109375" style="323" customWidth="1"/>
    <col min="14835" max="14835" width="9.5703125" style="323" customWidth="1"/>
    <col min="14836" max="14837" width="9" style="323" customWidth="1"/>
    <col min="14838" max="14838" width="5.5703125" style="323" customWidth="1"/>
    <col min="14839" max="14839" width="10.85546875" style="323" customWidth="1"/>
    <col min="14840" max="15080" width="9.140625" style="323"/>
    <col min="15081" max="15081" width="21.7109375" style="323" customWidth="1"/>
    <col min="15082" max="15082" width="11.85546875" style="323" customWidth="1"/>
    <col min="15083" max="15083" width="10" style="323" customWidth="1"/>
    <col min="15084" max="15084" width="8.7109375" style="323" customWidth="1"/>
    <col min="15085" max="15086" width="9.85546875" style="323" customWidth="1"/>
    <col min="15087" max="15087" width="8.42578125" style="323" customWidth="1"/>
    <col min="15088" max="15089" width="9.85546875" style="323" customWidth="1"/>
    <col min="15090" max="15090" width="8.7109375" style="323" customWidth="1"/>
    <col min="15091" max="15091" width="9.5703125" style="323" customWidth="1"/>
    <col min="15092" max="15093" width="9" style="323" customWidth="1"/>
    <col min="15094" max="15094" width="5.5703125" style="323" customWidth="1"/>
    <col min="15095" max="15095" width="10.85546875" style="323" customWidth="1"/>
    <col min="15096" max="15336" width="9.140625" style="323"/>
    <col min="15337" max="15337" width="21.7109375" style="323" customWidth="1"/>
    <col min="15338" max="15338" width="11.85546875" style="323" customWidth="1"/>
    <col min="15339" max="15339" width="10" style="323" customWidth="1"/>
    <col min="15340" max="15340" width="8.7109375" style="323" customWidth="1"/>
    <col min="15341" max="15342" width="9.85546875" style="323" customWidth="1"/>
    <col min="15343" max="15343" width="8.42578125" style="323" customWidth="1"/>
    <col min="15344" max="15345" width="9.85546875" style="323" customWidth="1"/>
    <col min="15346" max="15346" width="8.7109375" style="323" customWidth="1"/>
    <col min="15347" max="15347" width="9.5703125" style="323" customWidth="1"/>
    <col min="15348" max="15349" width="9" style="323" customWidth="1"/>
    <col min="15350" max="15350" width="5.5703125" style="323" customWidth="1"/>
    <col min="15351" max="15351" width="10.85546875" style="323" customWidth="1"/>
    <col min="15352" max="15592" width="9.140625" style="323"/>
    <col min="15593" max="15593" width="21.7109375" style="323" customWidth="1"/>
    <col min="15594" max="15594" width="11.85546875" style="323" customWidth="1"/>
    <col min="15595" max="15595" width="10" style="323" customWidth="1"/>
    <col min="15596" max="15596" width="8.7109375" style="323" customWidth="1"/>
    <col min="15597" max="15598" width="9.85546875" style="323" customWidth="1"/>
    <col min="15599" max="15599" width="8.42578125" style="323" customWidth="1"/>
    <col min="15600" max="15601" width="9.85546875" style="323" customWidth="1"/>
    <col min="15602" max="15602" width="8.7109375" style="323" customWidth="1"/>
    <col min="15603" max="15603" width="9.5703125" style="323" customWidth="1"/>
    <col min="15604" max="15605" width="9" style="323" customWidth="1"/>
    <col min="15606" max="15606" width="5.5703125" style="323" customWidth="1"/>
    <col min="15607" max="15607" width="10.85546875" style="323" customWidth="1"/>
    <col min="15608" max="15848" width="9.140625" style="323"/>
    <col min="15849" max="15849" width="21.7109375" style="323" customWidth="1"/>
    <col min="15850" max="15850" width="11.85546875" style="323" customWidth="1"/>
    <col min="15851" max="15851" width="10" style="323" customWidth="1"/>
    <col min="15852" max="15852" width="8.7109375" style="323" customWidth="1"/>
    <col min="15853" max="15854" width="9.85546875" style="323" customWidth="1"/>
    <col min="15855" max="15855" width="8.42578125" style="323" customWidth="1"/>
    <col min="15856" max="15857" width="9.85546875" style="323" customWidth="1"/>
    <col min="15858" max="15858" width="8.7109375" style="323" customWidth="1"/>
    <col min="15859" max="15859" width="9.5703125" style="323" customWidth="1"/>
    <col min="15860" max="15861" width="9" style="323" customWidth="1"/>
    <col min="15862" max="15862" width="5.5703125" style="323" customWidth="1"/>
    <col min="15863" max="15863" width="10.85546875" style="323" customWidth="1"/>
    <col min="15864" max="16104" width="9.140625" style="323"/>
    <col min="16105" max="16105" width="21.7109375" style="323" customWidth="1"/>
    <col min="16106" max="16106" width="11.85546875" style="323" customWidth="1"/>
    <col min="16107" max="16107" width="10" style="323" customWidth="1"/>
    <col min="16108" max="16108" width="8.7109375" style="323" customWidth="1"/>
    <col min="16109" max="16110" width="9.85546875" style="323" customWidth="1"/>
    <col min="16111" max="16111" width="8.42578125" style="323" customWidth="1"/>
    <col min="16112" max="16113" width="9.85546875" style="323" customWidth="1"/>
    <col min="16114" max="16114" width="8.7109375" style="323" customWidth="1"/>
    <col min="16115" max="16115" width="9.5703125" style="323" customWidth="1"/>
    <col min="16116" max="16117" width="9" style="323" customWidth="1"/>
    <col min="16118" max="16118" width="5.5703125" style="323" customWidth="1"/>
    <col min="16119" max="16119" width="10.85546875" style="323" customWidth="1"/>
    <col min="16120" max="16384" width="9.140625" style="323"/>
  </cols>
  <sheetData>
    <row r="1" spans="1:17" ht="29.25" customHeight="1">
      <c r="A1" s="392" t="s">
        <v>95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63</v>
      </c>
    </row>
    <row r="3" spans="1:17" ht="12.75" customHeight="1">
      <c r="A3" s="405"/>
      <c r="B3" s="389" t="s">
        <v>113</v>
      </c>
      <c r="C3" s="389"/>
      <c r="D3" s="389"/>
      <c r="E3" s="390" t="s">
        <v>59</v>
      </c>
      <c r="F3" s="391"/>
      <c r="G3" s="391"/>
      <c r="H3" s="391"/>
      <c r="I3" s="391"/>
      <c r="J3" s="391"/>
      <c r="K3" s="393" t="s">
        <v>123</v>
      </c>
      <c r="L3" s="394"/>
      <c r="M3" s="395"/>
      <c r="N3" s="389" t="s">
        <v>60</v>
      </c>
      <c r="O3" s="389"/>
      <c r="P3" s="390"/>
      <c r="Q3" s="7"/>
    </row>
    <row r="4" spans="1:17" ht="38.25" customHeight="1">
      <c r="A4" s="405"/>
      <c r="B4" s="389"/>
      <c r="C4" s="389"/>
      <c r="D4" s="389"/>
      <c r="E4" s="389" t="s">
        <v>58</v>
      </c>
      <c r="F4" s="389"/>
      <c r="G4" s="389"/>
      <c r="H4" s="389" t="s">
        <v>57</v>
      </c>
      <c r="I4" s="389"/>
      <c r="J4" s="389"/>
      <c r="K4" s="396"/>
      <c r="L4" s="397"/>
      <c r="M4" s="398"/>
      <c r="N4" s="389"/>
      <c r="O4" s="389"/>
      <c r="P4" s="390"/>
      <c r="Q4" s="7"/>
    </row>
    <row r="5" spans="1:17" ht="33.75">
      <c r="A5" s="405"/>
      <c r="B5" s="309" t="s">
        <v>144</v>
      </c>
      <c r="C5" s="309" t="s">
        <v>112</v>
      </c>
      <c r="D5" s="309" t="s">
        <v>148</v>
      </c>
      <c r="E5" s="309" t="s">
        <v>144</v>
      </c>
      <c r="F5" s="309" t="s">
        <v>112</v>
      </c>
      <c r="G5" s="309" t="s">
        <v>148</v>
      </c>
      <c r="H5" s="309" t="s">
        <v>144</v>
      </c>
      <c r="I5" s="309" t="s">
        <v>112</v>
      </c>
      <c r="J5" s="309" t="s">
        <v>148</v>
      </c>
      <c r="K5" s="309" t="s">
        <v>144</v>
      </c>
      <c r="L5" s="309" t="s">
        <v>112</v>
      </c>
      <c r="M5" s="309" t="s">
        <v>148</v>
      </c>
      <c r="N5" s="309" t="s">
        <v>144</v>
      </c>
      <c r="O5" s="309" t="s">
        <v>112</v>
      </c>
      <c r="P5" s="310" t="s">
        <v>148</v>
      </c>
      <c r="Q5" s="7"/>
    </row>
    <row r="6" spans="1:17">
      <c r="A6" s="225" t="s">
        <v>64</v>
      </c>
      <c r="B6" s="52">
        <f>SUM(B7:B26)</f>
        <v>256521.53</v>
      </c>
      <c r="C6" s="52">
        <f>SUM(C7:C26)</f>
        <v>248439.35</v>
      </c>
      <c r="D6" s="52">
        <f>B6/C6*100</f>
        <v>103.25318030336177</v>
      </c>
      <c r="E6" s="52">
        <f>SUM(E7:E26)</f>
        <v>195521.33000000002</v>
      </c>
      <c r="F6" s="52">
        <f>SUM(F7:F26)</f>
        <v>190797.79000000004</v>
      </c>
      <c r="G6" s="52">
        <f>E6/F6%</f>
        <v>102.47567857049077</v>
      </c>
      <c r="H6" s="52">
        <f>SUM(H7:H26)</f>
        <v>61000.2</v>
      </c>
      <c r="I6" s="52">
        <f>SUM(I7:I26)</f>
        <v>57641.56</v>
      </c>
      <c r="J6" s="52">
        <f>H6/I6%</f>
        <v>105.82676804722149</v>
      </c>
      <c r="K6" s="52">
        <f>SUM(K7:K26)</f>
        <v>152551.20000000001</v>
      </c>
      <c r="L6" s="52">
        <f>SUM(L7:L26)</f>
        <v>148570.30000000002</v>
      </c>
      <c r="M6" s="290">
        <f>K6/L6%</f>
        <v>102.67947227676056</v>
      </c>
      <c r="N6" s="52">
        <f>SUM(N7:N26)</f>
        <v>409072.73</v>
      </c>
      <c r="O6" s="52">
        <f>SUM(O7:O26)</f>
        <v>397009.65</v>
      </c>
      <c r="P6" s="52">
        <f>N6/O6*100</f>
        <v>103.03848533656547</v>
      </c>
    </row>
    <row r="7" spans="1:17">
      <c r="A7" s="186" t="s">
        <v>65</v>
      </c>
      <c r="B7" s="52">
        <f>E7+H7</f>
        <v>17679.21</v>
      </c>
      <c r="C7" s="52">
        <f>F7+I7</f>
        <v>16542.199999999997</v>
      </c>
      <c r="D7" s="52">
        <f>B7/C7*100</f>
        <v>106.87339048010544</v>
      </c>
      <c r="E7" s="241">
        <v>7946.71</v>
      </c>
      <c r="F7" s="241">
        <v>7617.48</v>
      </c>
      <c r="G7" s="52">
        <f>E7/F7*100</f>
        <v>104.32203300829146</v>
      </c>
      <c r="H7" s="241">
        <v>9732.5</v>
      </c>
      <c r="I7" s="241">
        <v>8924.7199999999993</v>
      </c>
      <c r="J7" s="52">
        <f>H7/I7*100</f>
        <v>109.05104025672514</v>
      </c>
      <c r="K7" s="241">
        <v>6297.8</v>
      </c>
      <c r="L7" s="241">
        <v>5840</v>
      </c>
      <c r="M7" s="52">
        <f t="shared" ref="M7:M26" si="0">K7/L7*100</f>
        <v>107.83904109589042</v>
      </c>
      <c r="N7" s="52">
        <v>23977.01</v>
      </c>
      <c r="O7" s="52">
        <v>22382.21</v>
      </c>
      <c r="P7" s="52">
        <f t="shared" ref="P7:P26" si="1">N7/O7*100</f>
        <v>107.12530174634229</v>
      </c>
    </row>
    <row r="8" spans="1:17">
      <c r="A8" s="186" t="s">
        <v>66</v>
      </c>
      <c r="B8" s="154">
        <f>E8+H8</f>
        <v>49619.9</v>
      </c>
      <c r="C8" s="154">
        <f>F8+I8</f>
        <v>43859.710000000006</v>
      </c>
      <c r="D8" s="52">
        <f t="shared" ref="D8:D26" si="2">B8/C8*100</f>
        <v>113.1332149710976</v>
      </c>
      <c r="E8" s="241">
        <v>48072.9</v>
      </c>
      <c r="F8" s="241">
        <v>42242.41</v>
      </c>
      <c r="G8" s="52">
        <f t="shared" ref="G8:G26" si="3">E8/F8*100</f>
        <v>113.80245587313792</v>
      </c>
      <c r="H8" s="241">
        <v>1547</v>
      </c>
      <c r="I8" s="241">
        <v>1617.3</v>
      </c>
      <c r="J8" s="52">
        <f t="shared" ref="J8:J26" si="4">H8/I8*100</f>
        <v>95.653249242564769</v>
      </c>
      <c r="K8" s="241">
        <v>11025.9</v>
      </c>
      <c r="L8" s="241">
        <v>10940.5</v>
      </c>
      <c r="M8" s="52">
        <f>K8/L8*100</f>
        <v>100.78058589643983</v>
      </c>
      <c r="N8" s="52">
        <v>60645.8</v>
      </c>
      <c r="O8" s="52">
        <v>54800.21</v>
      </c>
      <c r="P8" s="52">
        <f>N8/O8*100</f>
        <v>110.66709415894576</v>
      </c>
    </row>
    <row r="9" spans="1:17">
      <c r="A9" s="186" t="s">
        <v>67</v>
      </c>
      <c r="B9" s="154">
        <f t="shared" ref="B9:C26" si="5">E9+H9</f>
        <v>8024.0300000000007</v>
      </c>
      <c r="C9" s="154">
        <f t="shared" si="5"/>
        <v>8031.8</v>
      </c>
      <c r="D9" s="52">
        <f t="shared" si="2"/>
        <v>99.903259543315329</v>
      </c>
      <c r="E9" s="241">
        <v>3446.03</v>
      </c>
      <c r="F9" s="241">
        <v>3709.8</v>
      </c>
      <c r="G9" s="52">
        <f t="shared" si="3"/>
        <v>92.889913202868087</v>
      </c>
      <c r="H9" s="241">
        <v>4578</v>
      </c>
      <c r="I9" s="241">
        <v>4322</v>
      </c>
      <c r="J9" s="52">
        <f t="shared" si="4"/>
        <v>105.92318371124479</v>
      </c>
      <c r="K9" s="241">
        <v>13869.7</v>
      </c>
      <c r="L9" s="241">
        <v>13526.6</v>
      </c>
      <c r="M9" s="52">
        <f t="shared" si="0"/>
        <v>102.53648366921473</v>
      </c>
      <c r="N9" s="52">
        <v>21893.73</v>
      </c>
      <c r="O9" s="52">
        <v>21558.400000000001</v>
      </c>
      <c r="P9" s="52">
        <f t="shared" si="1"/>
        <v>101.55544938399881</v>
      </c>
    </row>
    <row r="10" spans="1:17">
      <c r="A10" s="186" t="s">
        <v>68</v>
      </c>
      <c r="B10" s="154">
        <f t="shared" si="5"/>
        <v>55207.22</v>
      </c>
      <c r="C10" s="154">
        <f t="shared" si="5"/>
        <v>54546.49</v>
      </c>
      <c r="D10" s="52">
        <f t="shared" si="2"/>
        <v>101.2113153385305</v>
      </c>
      <c r="E10" s="241">
        <v>49164.92</v>
      </c>
      <c r="F10" s="241">
        <v>48774.79</v>
      </c>
      <c r="G10" s="52">
        <f t="shared" si="3"/>
        <v>100.79985992763885</v>
      </c>
      <c r="H10" s="241">
        <v>6042.3</v>
      </c>
      <c r="I10" s="241">
        <v>5771.7</v>
      </c>
      <c r="J10" s="52">
        <f t="shared" si="4"/>
        <v>104.68839336763867</v>
      </c>
      <c r="K10" s="241">
        <v>11662.3</v>
      </c>
      <c r="L10" s="241">
        <v>11329</v>
      </c>
      <c r="M10" s="52">
        <f t="shared" si="0"/>
        <v>102.94200723806159</v>
      </c>
      <c r="N10" s="52">
        <v>66869.52</v>
      </c>
      <c r="O10" s="52">
        <v>65875.490000000005</v>
      </c>
      <c r="P10" s="52">
        <f t="shared" si="1"/>
        <v>101.50895272278051</v>
      </c>
    </row>
    <row r="11" spans="1:17">
      <c r="A11" s="186" t="s">
        <v>69</v>
      </c>
      <c r="B11" s="154">
        <f t="shared" si="5"/>
        <v>3054.74</v>
      </c>
      <c r="C11" s="154">
        <f t="shared" si="5"/>
        <v>2660.64</v>
      </c>
      <c r="D11" s="52">
        <f t="shared" si="2"/>
        <v>114.81222562992362</v>
      </c>
      <c r="E11" s="241">
        <v>133.24</v>
      </c>
      <c r="F11" s="241">
        <v>153.94</v>
      </c>
      <c r="G11" s="52">
        <f t="shared" si="3"/>
        <v>86.55320254644667</v>
      </c>
      <c r="H11" s="241">
        <v>2921.5</v>
      </c>
      <c r="I11" s="241">
        <v>2506.6999999999998</v>
      </c>
      <c r="J11" s="52">
        <f t="shared" si="4"/>
        <v>116.54765229185784</v>
      </c>
      <c r="K11" s="241">
        <v>6288.6</v>
      </c>
      <c r="L11" s="241">
        <v>5959.5</v>
      </c>
      <c r="M11" s="52">
        <f t="shared" si="0"/>
        <v>105.52227535867102</v>
      </c>
      <c r="N11" s="52">
        <v>9343.34</v>
      </c>
      <c r="O11" s="52">
        <v>8620.14</v>
      </c>
      <c r="P11" s="52">
        <f t="shared" si="1"/>
        <v>108.38965492439799</v>
      </c>
    </row>
    <row r="12" spans="1:17">
      <c r="A12" s="186" t="s">
        <v>70</v>
      </c>
      <c r="B12" s="154">
        <f t="shared" si="5"/>
        <v>11661.49</v>
      </c>
      <c r="C12" s="154">
        <f t="shared" si="5"/>
        <v>11405.08</v>
      </c>
      <c r="D12" s="52">
        <f t="shared" si="2"/>
        <v>102.2482086929684</v>
      </c>
      <c r="E12" s="241">
        <v>5158.09</v>
      </c>
      <c r="F12" s="241">
        <v>5130.08</v>
      </c>
      <c r="G12" s="52">
        <f t="shared" si="3"/>
        <v>100.54599538408758</v>
      </c>
      <c r="H12" s="241">
        <v>6503.4</v>
      </c>
      <c r="I12" s="241">
        <v>6275</v>
      </c>
      <c r="J12" s="52">
        <f t="shared" si="4"/>
        <v>103.63984063745019</v>
      </c>
      <c r="K12" s="241">
        <v>7424</v>
      </c>
      <c r="L12" s="241">
        <v>7150.9</v>
      </c>
      <c r="M12" s="52">
        <f t="shared" si="0"/>
        <v>103.81909969374486</v>
      </c>
      <c r="N12" s="52">
        <v>19085.490000000002</v>
      </c>
      <c r="O12" s="52">
        <v>18555.98</v>
      </c>
      <c r="P12" s="52">
        <f t="shared" si="1"/>
        <v>102.85358143304748</v>
      </c>
    </row>
    <row r="13" spans="1:17">
      <c r="A13" s="186" t="s">
        <v>71</v>
      </c>
      <c r="B13" s="154">
        <f t="shared" si="5"/>
        <v>13358.25</v>
      </c>
      <c r="C13" s="154">
        <f t="shared" si="5"/>
        <v>12235.39</v>
      </c>
      <c r="D13" s="52">
        <f t="shared" si="2"/>
        <v>109.1771492367632</v>
      </c>
      <c r="E13" s="241">
        <v>8151.35</v>
      </c>
      <c r="F13" s="241">
        <v>7456.19</v>
      </c>
      <c r="G13" s="52">
        <f t="shared" si="3"/>
        <v>109.32326027099633</v>
      </c>
      <c r="H13" s="241">
        <v>5206.8999999999996</v>
      </c>
      <c r="I13" s="241">
        <v>4779.2</v>
      </c>
      <c r="J13" s="52">
        <f t="shared" si="4"/>
        <v>108.94919651824573</v>
      </c>
      <c r="K13" s="241">
        <v>11458.6</v>
      </c>
      <c r="L13" s="241">
        <v>11720.4</v>
      </c>
      <c r="M13" s="52">
        <f t="shared" si="0"/>
        <v>97.766287840005461</v>
      </c>
      <c r="N13" s="52">
        <v>24816.85</v>
      </c>
      <c r="O13" s="52">
        <v>23955.79</v>
      </c>
      <c r="P13" s="52">
        <f t="shared" si="1"/>
        <v>103.5943711311545</v>
      </c>
    </row>
    <row r="14" spans="1:17">
      <c r="A14" s="186" t="s">
        <v>72</v>
      </c>
      <c r="B14" s="154">
        <f t="shared" si="5"/>
        <v>6062.62</v>
      </c>
      <c r="C14" s="154">
        <f t="shared" si="5"/>
        <v>5937.16</v>
      </c>
      <c r="D14" s="52">
        <f t="shared" si="2"/>
        <v>102.11313153090029</v>
      </c>
      <c r="E14" s="241">
        <v>1402.82</v>
      </c>
      <c r="F14" s="241">
        <v>1423.66</v>
      </c>
      <c r="G14" s="52">
        <f t="shared" si="3"/>
        <v>98.536167343326341</v>
      </c>
      <c r="H14" s="241">
        <v>4659.8</v>
      </c>
      <c r="I14" s="241">
        <v>4513.5</v>
      </c>
      <c r="J14" s="52">
        <f t="shared" si="4"/>
        <v>103.24138695026033</v>
      </c>
      <c r="K14" s="241">
        <v>8592.1</v>
      </c>
      <c r="L14" s="241">
        <v>8658.2999999999993</v>
      </c>
      <c r="M14" s="52">
        <f t="shared" si="0"/>
        <v>99.235415728260762</v>
      </c>
      <c r="N14" s="52">
        <v>14654.72</v>
      </c>
      <c r="O14" s="52">
        <v>14595.46</v>
      </c>
      <c r="P14" s="52">
        <f t="shared" si="1"/>
        <v>100.40601666545625</v>
      </c>
    </row>
    <row r="15" spans="1:17">
      <c r="A15" s="186" t="s">
        <v>73</v>
      </c>
      <c r="B15" s="154">
        <f t="shared" si="5"/>
        <v>10710.05</v>
      </c>
      <c r="C15" s="154">
        <f t="shared" si="5"/>
        <v>10151.280000000001</v>
      </c>
      <c r="D15" s="52">
        <f t="shared" si="2"/>
        <v>105.50442899811647</v>
      </c>
      <c r="E15" s="241">
        <v>7323.45</v>
      </c>
      <c r="F15" s="241">
        <v>6979.38</v>
      </c>
      <c r="G15" s="52">
        <f t="shared" si="3"/>
        <v>104.92980751871943</v>
      </c>
      <c r="H15" s="241">
        <v>3386.6</v>
      </c>
      <c r="I15" s="241">
        <v>3171.9</v>
      </c>
      <c r="J15" s="52">
        <f t="shared" si="4"/>
        <v>106.76881364481856</v>
      </c>
      <c r="K15" s="241">
        <v>6716.9</v>
      </c>
      <c r="L15" s="241">
        <v>6514.8</v>
      </c>
      <c r="M15" s="52">
        <f t="shared" si="0"/>
        <v>103.10216737275127</v>
      </c>
      <c r="N15" s="52">
        <v>17426.95</v>
      </c>
      <c r="O15" s="52">
        <v>16666.080000000002</v>
      </c>
      <c r="P15" s="52">
        <f t="shared" si="1"/>
        <v>104.56538070140068</v>
      </c>
    </row>
    <row r="16" spans="1:17">
      <c r="A16" s="186" t="s">
        <v>74</v>
      </c>
      <c r="B16" s="154">
        <f t="shared" si="5"/>
        <v>8407.99</v>
      </c>
      <c r="C16" s="154">
        <f t="shared" si="5"/>
        <v>8464.14</v>
      </c>
      <c r="D16" s="52">
        <f t="shared" si="2"/>
        <v>99.336613052241574</v>
      </c>
      <c r="E16" s="241">
        <v>8036.29</v>
      </c>
      <c r="F16" s="241">
        <v>8124.04</v>
      </c>
      <c r="G16" s="52">
        <f t="shared" si="3"/>
        <v>98.919872378767209</v>
      </c>
      <c r="H16" s="241">
        <v>371.7</v>
      </c>
      <c r="I16" s="241">
        <v>340.1</v>
      </c>
      <c r="J16" s="52">
        <f t="shared" si="4"/>
        <v>109.291384886798</v>
      </c>
      <c r="K16" s="241">
        <v>9208.4</v>
      </c>
      <c r="L16" s="241">
        <v>8646</v>
      </c>
      <c r="M16" s="52">
        <f t="shared" si="0"/>
        <v>106.50474207726116</v>
      </c>
      <c r="N16" s="52">
        <v>17616.39</v>
      </c>
      <c r="O16" s="52">
        <v>17110.14</v>
      </c>
      <c r="P16" s="52">
        <f t="shared" si="1"/>
        <v>102.95877181601085</v>
      </c>
    </row>
    <row r="17" spans="1:16">
      <c r="A17" s="186" t="s">
        <v>75</v>
      </c>
      <c r="B17" s="154">
        <f t="shared" si="5"/>
        <v>1407.29</v>
      </c>
      <c r="C17" s="154">
        <f t="shared" si="5"/>
        <v>1328.82</v>
      </c>
      <c r="D17" s="52">
        <f t="shared" si="2"/>
        <v>105.90523923480984</v>
      </c>
      <c r="E17" s="241">
        <v>351.49</v>
      </c>
      <c r="F17" s="241">
        <v>318.92</v>
      </c>
      <c r="G17" s="52">
        <f t="shared" si="3"/>
        <v>110.21259249968645</v>
      </c>
      <c r="H17" s="241">
        <v>1055.8</v>
      </c>
      <c r="I17" s="241">
        <v>1009.9</v>
      </c>
      <c r="J17" s="52">
        <f t="shared" si="4"/>
        <v>104.54500445588673</v>
      </c>
      <c r="K17" s="241">
        <v>5874.9</v>
      </c>
      <c r="L17" s="241">
        <v>5665.8</v>
      </c>
      <c r="M17" s="52">
        <f t="shared" si="0"/>
        <v>103.69056443926716</v>
      </c>
      <c r="N17" s="52">
        <v>7282.19</v>
      </c>
      <c r="O17" s="52">
        <v>6994.62</v>
      </c>
      <c r="P17" s="52">
        <f t="shared" si="1"/>
        <v>104.11130268692223</v>
      </c>
    </row>
    <row r="18" spans="1:16">
      <c r="A18" s="186" t="s">
        <v>76</v>
      </c>
      <c r="B18" s="154">
        <f t="shared" si="5"/>
        <v>3321.31</v>
      </c>
      <c r="C18" s="154">
        <f t="shared" si="5"/>
        <v>3670.6600000000003</v>
      </c>
      <c r="D18" s="52">
        <f t="shared" si="2"/>
        <v>90.482637999705759</v>
      </c>
      <c r="E18" s="241">
        <v>2879.31</v>
      </c>
      <c r="F18" s="241">
        <v>3248.76</v>
      </c>
      <c r="G18" s="52">
        <f t="shared" si="3"/>
        <v>88.627968825028617</v>
      </c>
      <c r="H18" s="241">
        <v>442</v>
      </c>
      <c r="I18" s="241">
        <v>421.9</v>
      </c>
      <c r="J18" s="52">
        <f t="shared" si="4"/>
        <v>104.76416212372601</v>
      </c>
      <c r="K18" s="241">
        <v>861.2</v>
      </c>
      <c r="L18" s="241">
        <v>945.4</v>
      </c>
      <c r="M18" s="52">
        <f t="shared" si="0"/>
        <v>91.093716945208385</v>
      </c>
      <c r="N18" s="52">
        <v>4182.51</v>
      </c>
      <c r="O18" s="52">
        <v>4616.0600000000004</v>
      </c>
      <c r="P18" s="52">
        <f t="shared" si="1"/>
        <v>90.607791059908223</v>
      </c>
    </row>
    <row r="19" spans="1:16">
      <c r="A19" s="186" t="s">
        <v>77</v>
      </c>
      <c r="B19" s="154">
        <f t="shared" si="5"/>
        <v>13238.580000000002</v>
      </c>
      <c r="C19" s="154">
        <f t="shared" si="5"/>
        <v>13773.27</v>
      </c>
      <c r="D19" s="52">
        <f t="shared" si="2"/>
        <v>96.117915353434597</v>
      </c>
      <c r="E19" s="241">
        <v>9395.2800000000007</v>
      </c>
      <c r="F19" s="241">
        <v>10051.17</v>
      </c>
      <c r="G19" s="52">
        <f t="shared" si="3"/>
        <v>93.474491029402557</v>
      </c>
      <c r="H19" s="241">
        <v>3843.3</v>
      </c>
      <c r="I19" s="241">
        <v>3722.1</v>
      </c>
      <c r="J19" s="52">
        <f t="shared" si="4"/>
        <v>103.25622632384946</v>
      </c>
      <c r="K19" s="241">
        <v>6136.1</v>
      </c>
      <c r="L19" s="241">
        <v>6034.5</v>
      </c>
      <c r="M19" s="52">
        <f t="shared" si="0"/>
        <v>101.68365233242191</v>
      </c>
      <c r="N19" s="52">
        <v>19374.68</v>
      </c>
      <c r="O19" s="52">
        <v>19807.77</v>
      </c>
      <c r="P19" s="52">
        <f t="shared" si="1"/>
        <v>97.813534789630523</v>
      </c>
    </row>
    <row r="20" spans="1:16">
      <c r="A20" s="186" t="s">
        <v>78</v>
      </c>
      <c r="B20" s="154">
        <f t="shared" si="5"/>
        <v>10391.41</v>
      </c>
      <c r="C20" s="154">
        <f t="shared" si="5"/>
        <v>7797.14</v>
      </c>
      <c r="D20" s="52">
        <f t="shared" si="2"/>
        <v>133.27207155444174</v>
      </c>
      <c r="E20" s="241">
        <v>8599.91</v>
      </c>
      <c r="F20" s="241">
        <v>5962.34</v>
      </c>
      <c r="G20" s="52">
        <f t="shared" si="3"/>
        <v>144.237161919649</v>
      </c>
      <c r="H20" s="241">
        <v>1791.5</v>
      </c>
      <c r="I20" s="241">
        <v>1834.8</v>
      </c>
      <c r="J20" s="52">
        <f t="shared" si="4"/>
        <v>97.640069762371922</v>
      </c>
      <c r="K20" s="241">
        <v>6252.5</v>
      </c>
      <c r="L20" s="241">
        <v>6383.5</v>
      </c>
      <c r="M20" s="52">
        <f t="shared" si="0"/>
        <v>97.947834260202086</v>
      </c>
      <c r="N20" s="52">
        <v>16643.91</v>
      </c>
      <c r="O20" s="52">
        <v>14180.64</v>
      </c>
      <c r="P20" s="52">
        <f t="shared" si="1"/>
        <v>117.37065463900078</v>
      </c>
    </row>
    <row r="21" spans="1:16">
      <c r="A21" s="186" t="s">
        <v>79</v>
      </c>
      <c r="B21" s="154">
        <f t="shared" si="5"/>
        <v>11100.9</v>
      </c>
      <c r="C21" s="154">
        <f t="shared" si="5"/>
        <v>13202.04</v>
      </c>
      <c r="D21" s="52">
        <f t="shared" si="2"/>
        <v>84.084732359544418</v>
      </c>
      <c r="E21" s="241">
        <v>8372.5</v>
      </c>
      <c r="F21" s="241">
        <v>10707.04</v>
      </c>
      <c r="G21" s="52">
        <f t="shared" si="3"/>
        <v>78.196214826880251</v>
      </c>
      <c r="H21" s="241">
        <v>2728.4</v>
      </c>
      <c r="I21" s="241">
        <v>2495</v>
      </c>
      <c r="J21" s="52">
        <f t="shared" si="4"/>
        <v>109.35470941883767</v>
      </c>
      <c r="K21" s="241">
        <v>29881.7</v>
      </c>
      <c r="L21" s="241">
        <v>28100.2</v>
      </c>
      <c r="M21" s="52">
        <f t="shared" si="0"/>
        <v>106.33981252802471</v>
      </c>
      <c r="N21" s="52">
        <v>40982.6</v>
      </c>
      <c r="O21" s="52">
        <v>41302.239999999998</v>
      </c>
      <c r="P21" s="52">
        <f t="shared" si="1"/>
        <v>99.226095243260417</v>
      </c>
    </row>
    <row r="22" spans="1:16">
      <c r="A22" s="186" t="s">
        <v>80</v>
      </c>
      <c r="B22" s="154">
        <f t="shared" si="5"/>
        <v>1796.02</v>
      </c>
      <c r="C22" s="154">
        <f t="shared" si="5"/>
        <v>1787.05</v>
      </c>
      <c r="D22" s="52">
        <f t="shared" si="2"/>
        <v>100.50194454547999</v>
      </c>
      <c r="E22" s="241">
        <v>7.82</v>
      </c>
      <c r="F22" s="241">
        <v>9.5500000000000007</v>
      </c>
      <c r="G22" s="52">
        <f t="shared" si="3"/>
        <v>81.8848167539267</v>
      </c>
      <c r="H22" s="241">
        <v>1788.2</v>
      </c>
      <c r="I22" s="241">
        <v>1777.5</v>
      </c>
      <c r="J22" s="52">
        <f t="shared" si="4"/>
        <v>100.60196905766526</v>
      </c>
      <c r="K22" s="241">
        <v>2932.5</v>
      </c>
      <c r="L22" s="241">
        <v>2926.2</v>
      </c>
      <c r="M22" s="52">
        <f t="shared" si="0"/>
        <v>100.21529628870208</v>
      </c>
      <c r="N22" s="52">
        <v>4728.5200000000004</v>
      </c>
      <c r="O22" s="52">
        <v>4713.25</v>
      </c>
      <c r="P22" s="52">
        <f t="shared" si="1"/>
        <v>100.3239802683923</v>
      </c>
    </row>
    <row r="23" spans="1:16">
      <c r="A23" s="186" t="s">
        <v>81</v>
      </c>
      <c r="B23" s="154">
        <f t="shared" si="5"/>
        <v>31096.68</v>
      </c>
      <c r="C23" s="154">
        <f t="shared" si="5"/>
        <v>32339.33</v>
      </c>
      <c r="D23" s="52">
        <f t="shared" si="2"/>
        <v>96.157465228871459</v>
      </c>
      <c r="E23" s="241">
        <v>26962.080000000002</v>
      </c>
      <c r="F23" s="241">
        <v>28450.59</v>
      </c>
      <c r="G23" s="52">
        <f t="shared" si="3"/>
        <v>94.768087410489557</v>
      </c>
      <c r="H23" s="241">
        <v>4134.6000000000004</v>
      </c>
      <c r="I23" s="241">
        <v>3888.74</v>
      </c>
      <c r="J23" s="52">
        <f t="shared" si="4"/>
        <v>106.3223563416428</v>
      </c>
      <c r="K23" s="241">
        <v>6718.7</v>
      </c>
      <c r="L23" s="241">
        <v>6851.6</v>
      </c>
      <c r="M23" s="52">
        <f t="shared" si="0"/>
        <v>98.060307081557582</v>
      </c>
      <c r="N23" s="52">
        <v>37815.379999999997</v>
      </c>
      <c r="O23" s="52">
        <v>39190.92</v>
      </c>
      <c r="P23" s="52">
        <f t="shared" si="1"/>
        <v>96.490156393368665</v>
      </c>
    </row>
    <row r="24" spans="1:16">
      <c r="A24" s="186" t="s">
        <v>82</v>
      </c>
      <c r="B24" s="154">
        <f>E24</f>
        <v>1.2</v>
      </c>
      <c r="C24" s="154">
        <f>F24</f>
        <v>1.25</v>
      </c>
      <c r="D24" s="52">
        <f t="shared" si="2"/>
        <v>96</v>
      </c>
      <c r="E24" s="241">
        <v>1.2</v>
      </c>
      <c r="F24" s="241">
        <v>1.25</v>
      </c>
      <c r="G24" s="52">
        <f t="shared" si="3"/>
        <v>96</v>
      </c>
      <c r="H24" s="241" t="s">
        <v>176</v>
      </c>
      <c r="I24" s="241" t="s">
        <v>176</v>
      </c>
      <c r="J24" s="52" t="s">
        <v>176</v>
      </c>
      <c r="K24" s="241">
        <v>14.2</v>
      </c>
      <c r="L24" s="241">
        <v>15.4</v>
      </c>
      <c r="M24" s="52">
        <f t="shared" si="0"/>
        <v>92.20779220779221</v>
      </c>
      <c r="N24" s="52">
        <v>15.4</v>
      </c>
      <c r="O24" s="52">
        <v>16.649999999999999</v>
      </c>
      <c r="P24" s="52">
        <f t="shared" si="1"/>
        <v>92.492492492492502</v>
      </c>
    </row>
    <row r="25" spans="1:16">
      <c r="A25" s="186" t="s">
        <v>83</v>
      </c>
      <c r="B25" s="154" t="str">
        <f>E25</f>
        <v>-</v>
      </c>
      <c r="C25" s="154" t="str">
        <f>F25</f>
        <v>-</v>
      </c>
      <c r="D25" s="52" t="s">
        <v>176</v>
      </c>
      <c r="E25" s="241" t="s">
        <v>176</v>
      </c>
      <c r="F25" s="241" t="s">
        <v>176</v>
      </c>
      <c r="G25" s="52" t="s">
        <v>176</v>
      </c>
      <c r="H25" s="241" t="s">
        <v>176</v>
      </c>
      <c r="I25" s="241" t="s">
        <v>176</v>
      </c>
      <c r="J25" s="52" t="s">
        <v>176</v>
      </c>
      <c r="K25" s="241">
        <v>3.6</v>
      </c>
      <c r="L25" s="241">
        <v>9.1</v>
      </c>
      <c r="M25" s="52">
        <f t="shared" si="0"/>
        <v>39.560439560439562</v>
      </c>
      <c r="N25" s="52">
        <v>3.6</v>
      </c>
      <c r="O25" s="52">
        <v>9.1</v>
      </c>
      <c r="P25" s="52">
        <f t="shared" si="1"/>
        <v>39.560439560439562</v>
      </c>
    </row>
    <row r="26" spans="1:16">
      <c r="A26" s="187" t="s">
        <v>84</v>
      </c>
      <c r="B26" s="60">
        <f t="shared" si="5"/>
        <v>382.64</v>
      </c>
      <c r="C26" s="60">
        <f t="shared" si="5"/>
        <v>705.9</v>
      </c>
      <c r="D26" s="60">
        <f t="shared" si="2"/>
        <v>54.205978183878734</v>
      </c>
      <c r="E26" s="242">
        <v>115.94</v>
      </c>
      <c r="F26" s="242">
        <v>436.4</v>
      </c>
      <c r="G26" s="60">
        <f t="shared" si="3"/>
        <v>26.567369385884511</v>
      </c>
      <c r="H26" s="242">
        <v>266.7</v>
      </c>
      <c r="I26" s="242">
        <v>269.5</v>
      </c>
      <c r="J26" s="60">
        <f t="shared" si="4"/>
        <v>98.961038961038966</v>
      </c>
      <c r="K26" s="242">
        <v>1331.5</v>
      </c>
      <c r="L26" s="242">
        <v>1352.6</v>
      </c>
      <c r="M26" s="60">
        <f t="shared" si="0"/>
        <v>98.440041401744793</v>
      </c>
      <c r="N26" s="60">
        <v>1714.14</v>
      </c>
      <c r="O26" s="60">
        <v>2058.5</v>
      </c>
      <c r="P26" s="60">
        <f t="shared" si="1"/>
        <v>83.271314063638584</v>
      </c>
    </row>
    <row r="27" spans="1:16">
      <c r="B27" s="324"/>
      <c r="C27" s="324"/>
      <c r="D27" s="4"/>
      <c r="E27" s="324"/>
      <c r="F27" s="324"/>
      <c r="G27" s="4"/>
      <c r="H27" s="324"/>
      <c r="I27" s="324"/>
      <c r="J27" s="4"/>
      <c r="K27" s="324"/>
      <c r="L27" s="324"/>
      <c r="M27" s="4"/>
      <c r="N27" s="52"/>
      <c r="O27" s="52"/>
      <c r="P27" s="52"/>
    </row>
    <row r="28" spans="1:16">
      <c r="A28" s="175"/>
      <c r="B28" s="324"/>
      <c r="C28" s="324"/>
      <c r="D28" s="4"/>
      <c r="E28" s="324"/>
      <c r="F28" s="324"/>
      <c r="G28" s="4"/>
      <c r="H28" s="324"/>
      <c r="I28" s="324"/>
      <c r="J28" s="4"/>
      <c r="K28" s="324"/>
      <c r="L28" s="324"/>
      <c r="M28" s="4"/>
    </row>
    <row r="29" spans="1:16">
      <c r="B29" s="324"/>
      <c r="C29" s="324"/>
      <c r="D29" s="4"/>
      <c r="E29" s="324"/>
      <c r="F29" s="324"/>
      <c r="G29" s="4"/>
      <c r="H29" s="324"/>
      <c r="I29" s="324"/>
      <c r="J29" s="4"/>
      <c r="K29" s="324"/>
      <c r="L29" s="324"/>
      <c r="M29" s="4"/>
    </row>
    <row r="30" spans="1:16">
      <c r="B30" s="324"/>
      <c r="C30" s="324"/>
      <c r="D30" s="4"/>
      <c r="E30" s="324"/>
      <c r="F30" s="324"/>
      <c r="G30" s="4"/>
      <c r="H30" s="324"/>
      <c r="I30" s="324"/>
      <c r="J30" s="4"/>
      <c r="K30" s="324"/>
      <c r="L30" s="324"/>
      <c r="M30" s="4"/>
    </row>
    <row r="31" spans="1:16">
      <c r="B31" s="324"/>
      <c r="C31" s="324"/>
      <c r="D31" s="4"/>
      <c r="E31" s="324"/>
      <c r="F31" s="324"/>
      <c r="G31" s="4"/>
      <c r="H31" s="324"/>
      <c r="I31" s="324"/>
      <c r="J31" s="4"/>
      <c r="K31" s="324"/>
      <c r="L31" s="324"/>
      <c r="M31" s="4"/>
    </row>
    <row r="32" spans="1:16">
      <c r="B32" s="186"/>
      <c r="C32" s="324"/>
      <c r="D32" s="4"/>
      <c r="E32" s="324"/>
      <c r="F32" s="324"/>
      <c r="G32" s="4"/>
      <c r="H32" s="324"/>
      <c r="I32" s="324"/>
      <c r="J32" s="4"/>
      <c r="K32" s="324"/>
      <c r="L32" s="324"/>
      <c r="M32" s="4"/>
    </row>
    <row r="33" spans="2:13">
      <c r="B33" s="324"/>
      <c r="C33" s="324"/>
      <c r="D33" s="4"/>
      <c r="E33" s="324"/>
      <c r="F33" s="324"/>
      <c r="G33" s="4"/>
      <c r="H33" s="324"/>
      <c r="I33" s="324"/>
      <c r="J33" s="4"/>
      <c r="K33" s="324"/>
      <c r="L33" s="324"/>
      <c r="M33" s="4"/>
    </row>
    <row r="34" spans="2:13">
      <c r="B34" s="324"/>
      <c r="C34" s="324"/>
      <c r="D34" s="4"/>
      <c r="E34" s="324"/>
      <c r="F34" s="324"/>
      <c r="G34" s="4"/>
      <c r="H34" s="324"/>
      <c r="I34" s="324"/>
      <c r="J34" s="4"/>
      <c r="K34" s="324"/>
      <c r="L34" s="324"/>
      <c r="M34" s="4"/>
    </row>
    <row r="35" spans="2:13">
      <c r="B35" s="324"/>
      <c r="C35" s="324"/>
      <c r="D35" s="4"/>
      <c r="E35" s="324"/>
      <c r="F35" s="324"/>
      <c r="G35" s="4"/>
      <c r="H35" s="324"/>
      <c r="I35" s="324"/>
      <c r="J35" s="4"/>
      <c r="K35" s="324"/>
      <c r="L35" s="324"/>
      <c r="M35" s="4"/>
    </row>
    <row r="36" spans="2:13">
      <c r="B36" s="324"/>
      <c r="C36" s="324"/>
      <c r="D36" s="4"/>
      <c r="E36" s="324"/>
      <c r="F36" s="324"/>
      <c r="G36" s="4"/>
      <c r="H36" s="324"/>
      <c r="I36" s="324"/>
      <c r="J36" s="4"/>
      <c r="K36" s="324"/>
      <c r="L36" s="324"/>
      <c r="M36" s="4"/>
    </row>
    <row r="37" spans="2:13">
      <c r="B37" s="324"/>
      <c r="C37" s="324"/>
      <c r="D37" s="4"/>
      <c r="E37" s="324"/>
      <c r="F37" s="324"/>
      <c r="G37" s="4"/>
      <c r="H37" s="324"/>
      <c r="I37" s="324"/>
      <c r="J37" s="4"/>
      <c r="K37" s="324"/>
      <c r="L37" s="324"/>
      <c r="M37" s="4"/>
    </row>
    <row r="38" spans="2:13">
      <c r="B38" s="324"/>
      <c r="C38" s="324"/>
      <c r="D38" s="4"/>
      <c r="E38" s="324"/>
      <c r="F38" s="324"/>
      <c r="G38" s="4"/>
      <c r="H38" s="324"/>
      <c r="I38" s="324"/>
      <c r="J38" s="4"/>
      <c r="K38" s="324"/>
      <c r="L38" s="324"/>
      <c r="M38" s="4"/>
    </row>
    <row r="39" spans="2:13">
      <c r="B39" s="324"/>
      <c r="C39" s="324"/>
      <c r="D39" s="4"/>
      <c r="E39" s="324"/>
      <c r="F39" s="324"/>
      <c r="G39" s="4"/>
      <c r="H39" s="324"/>
      <c r="I39" s="324"/>
      <c r="J39" s="4"/>
      <c r="K39" s="324"/>
      <c r="L39" s="324"/>
      <c r="M39" s="4"/>
    </row>
    <row r="40" spans="2:13">
      <c r="B40" s="324"/>
      <c r="C40" s="324"/>
      <c r="D40" s="4"/>
      <c r="E40" s="324"/>
      <c r="F40" s="324"/>
      <c r="G40" s="4"/>
      <c r="H40" s="324"/>
      <c r="I40" s="324"/>
      <c r="J40" s="4"/>
      <c r="K40" s="324"/>
      <c r="L40" s="324"/>
      <c r="M40" s="4"/>
    </row>
    <row r="41" spans="2:13">
      <c r="B41" s="324"/>
      <c r="C41" s="324"/>
      <c r="D41" s="4"/>
      <c r="E41" s="325"/>
      <c r="F41" s="324"/>
      <c r="G41" s="325"/>
      <c r="H41" s="325"/>
      <c r="I41" s="324"/>
      <c r="J41" s="325"/>
      <c r="K41" s="324"/>
      <c r="L41" s="324"/>
      <c r="M41" s="4"/>
    </row>
    <row r="42" spans="2:13">
      <c r="B42" s="324"/>
      <c r="C42" s="324"/>
      <c r="D42" s="4"/>
      <c r="E42" s="325"/>
      <c r="F42" s="325"/>
      <c r="G42" s="325"/>
      <c r="H42" s="325"/>
      <c r="I42" s="325"/>
      <c r="J42" s="325"/>
      <c r="K42" s="324"/>
      <c r="L42" s="324"/>
      <c r="M42" s="4"/>
    </row>
    <row r="43" spans="2:13">
      <c r="B43" s="324"/>
      <c r="C43" s="324"/>
      <c r="D43" s="4"/>
      <c r="E43" s="324"/>
      <c r="F43" s="324"/>
      <c r="G43" s="4"/>
      <c r="H43" s="324"/>
      <c r="I43" s="324"/>
      <c r="J43" s="4"/>
      <c r="K43" s="324"/>
      <c r="L43" s="324"/>
      <c r="M43" s="4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sqref="A1:I1"/>
    </sheetView>
  </sheetViews>
  <sheetFormatPr defaultRowHeight="12.75"/>
  <cols>
    <col min="1" max="1" width="22.28515625" style="36" customWidth="1"/>
    <col min="2" max="2" width="17.28515625" style="36" customWidth="1"/>
    <col min="3" max="9" width="13.85546875" style="36" customWidth="1"/>
    <col min="10" max="10" width="8.42578125" style="36" customWidth="1"/>
    <col min="11" max="256" width="9.140625" style="36"/>
    <col min="257" max="257" width="22.28515625" style="36" customWidth="1"/>
    <col min="258" max="258" width="20.42578125" style="36" customWidth="1"/>
    <col min="259" max="265" width="13.85546875" style="36" customWidth="1"/>
    <col min="266" max="266" width="8.42578125" style="36" customWidth="1"/>
    <col min="267" max="512" width="9.140625" style="36"/>
    <col min="513" max="513" width="22.28515625" style="36" customWidth="1"/>
    <col min="514" max="514" width="20.42578125" style="36" customWidth="1"/>
    <col min="515" max="521" width="13.85546875" style="36" customWidth="1"/>
    <col min="522" max="522" width="8.42578125" style="36" customWidth="1"/>
    <col min="523" max="768" width="9.140625" style="36"/>
    <col min="769" max="769" width="22.28515625" style="36" customWidth="1"/>
    <col min="770" max="770" width="20.42578125" style="36" customWidth="1"/>
    <col min="771" max="777" width="13.85546875" style="36" customWidth="1"/>
    <col min="778" max="778" width="8.42578125" style="36" customWidth="1"/>
    <col min="779" max="1024" width="9.140625" style="36"/>
    <col min="1025" max="1025" width="22.28515625" style="36" customWidth="1"/>
    <col min="1026" max="1026" width="20.42578125" style="36" customWidth="1"/>
    <col min="1027" max="1033" width="13.85546875" style="36" customWidth="1"/>
    <col min="1034" max="1034" width="8.42578125" style="36" customWidth="1"/>
    <col min="1035" max="1280" width="9.140625" style="36"/>
    <col min="1281" max="1281" width="22.28515625" style="36" customWidth="1"/>
    <col min="1282" max="1282" width="20.42578125" style="36" customWidth="1"/>
    <col min="1283" max="1289" width="13.85546875" style="36" customWidth="1"/>
    <col min="1290" max="1290" width="8.42578125" style="36" customWidth="1"/>
    <col min="1291" max="1536" width="9.140625" style="36"/>
    <col min="1537" max="1537" width="22.28515625" style="36" customWidth="1"/>
    <col min="1538" max="1538" width="20.42578125" style="36" customWidth="1"/>
    <col min="1539" max="1545" width="13.85546875" style="36" customWidth="1"/>
    <col min="1546" max="1546" width="8.42578125" style="36" customWidth="1"/>
    <col min="1547" max="1792" width="9.140625" style="36"/>
    <col min="1793" max="1793" width="22.28515625" style="36" customWidth="1"/>
    <col min="1794" max="1794" width="20.42578125" style="36" customWidth="1"/>
    <col min="1795" max="1801" width="13.85546875" style="36" customWidth="1"/>
    <col min="1802" max="1802" width="8.42578125" style="36" customWidth="1"/>
    <col min="1803" max="2048" width="9.140625" style="36"/>
    <col min="2049" max="2049" width="22.28515625" style="36" customWidth="1"/>
    <col min="2050" max="2050" width="20.42578125" style="36" customWidth="1"/>
    <col min="2051" max="2057" width="13.85546875" style="36" customWidth="1"/>
    <col min="2058" max="2058" width="8.42578125" style="36" customWidth="1"/>
    <col min="2059" max="2304" width="9.140625" style="36"/>
    <col min="2305" max="2305" width="22.28515625" style="36" customWidth="1"/>
    <col min="2306" max="2306" width="20.42578125" style="36" customWidth="1"/>
    <col min="2307" max="2313" width="13.85546875" style="36" customWidth="1"/>
    <col min="2314" max="2314" width="8.42578125" style="36" customWidth="1"/>
    <col min="2315" max="2560" width="9.140625" style="36"/>
    <col min="2561" max="2561" width="22.28515625" style="36" customWidth="1"/>
    <col min="2562" max="2562" width="20.42578125" style="36" customWidth="1"/>
    <col min="2563" max="2569" width="13.85546875" style="36" customWidth="1"/>
    <col min="2570" max="2570" width="8.42578125" style="36" customWidth="1"/>
    <col min="2571" max="2816" width="9.140625" style="36"/>
    <col min="2817" max="2817" width="22.28515625" style="36" customWidth="1"/>
    <col min="2818" max="2818" width="20.42578125" style="36" customWidth="1"/>
    <col min="2819" max="2825" width="13.85546875" style="36" customWidth="1"/>
    <col min="2826" max="2826" width="8.42578125" style="36" customWidth="1"/>
    <col min="2827" max="3072" width="9.140625" style="36"/>
    <col min="3073" max="3073" width="22.28515625" style="36" customWidth="1"/>
    <col min="3074" max="3074" width="20.42578125" style="36" customWidth="1"/>
    <col min="3075" max="3081" width="13.85546875" style="36" customWidth="1"/>
    <col min="3082" max="3082" width="8.42578125" style="36" customWidth="1"/>
    <col min="3083" max="3328" width="9.140625" style="36"/>
    <col min="3329" max="3329" width="22.28515625" style="36" customWidth="1"/>
    <col min="3330" max="3330" width="20.42578125" style="36" customWidth="1"/>
    <col min="3331" max="3337" width="13.85546875" style="36" customWidth="1"/>
    <col min="3338" max="3338" width="8.42578125" style="36" customWidth="1"/>
    <col min="3339" max="3584" width="9.140625" style="36"/>
    <col min="3585" max="3585" width="22.28515625" style="36" customWidth="1"/>
    <col min="3586" max="3586" width="20.42578125" style="36" customWidth="1"/>
    <col min="3587" max="3593" width="13.85546875" style="36" customWidth="1"/>
    <col min="3594" max="3594" width="8.42578125" style="36" customWidth="1"/>
    <col min="3595" max="3840" width="9.140625" style="36"/>
    <col min="3841" max="3841" width="22.28515625" style="36" customWidth="1"/>
    <col min="3842" max="3842" width="20.42578125" style="36" customWidth="1"/>
    <col min="3843" max="3849" width="13.85546875" style="36" customWidth="1"/>
    <col min="3850" max="3850" width="8.42578125" style="36" customWidth="1"/>
    <col min="3851" max="4096" width="9.140625" style="36"/>
    <col min="4097" max="4097" width="22.28515625" style="36" customWidth="1"/>
    <col min="4098" max="4098" width="20.42578125" style="36" customWidth="1"/>
    <col min="4099" max="4105" width="13.85546875" style="36" customWidth="1"/>
    <col min="4106" max="4106" width="8.42578125" style="36" customWidth="1"/>
    <col min="4107" max="4352" width="9.140625" style="36"/>
    <col min="4353" max="4353" width="22.28515625" style="36" customWidth="1"/>
    <col min="4354" max="4354" width="20.42578125" style="36" customWidth="1"/>
    <col min="4355" max="4361" width="13.85546875" style="36" customWidth="1"/>
    <col min="4362" max="4362" width="8.42578125" style="36" customWidth="1"/>
    <col min="4363" max="4608" width="9.140625" style="36"/>
    <col min="4609" max="4609" width="22.28515625" style="36" customWidth="1"/>
    <col min="4610" max="4610" width="20.42578125" style="36" customWidth="1"/>
    <col min="4611" max="4617" width="13.85546875" style="36" customWidth="1"/>
    <col min="4618" max="4618" width="8.42578125" style="36" customWidth="1"/>
    <col min="4619" max="4864" width="9.140625" style="36"/>
    <col min="4865" max="4865" width="22.28515625" style="36" customWidth="1"/>
    <col min="4866" max="4866" width="20.42578125" style="36" customWidth="1"/>
    <col min="4867" max="4873" width="13.85546875" style="36" customWidth="1"/>
    <col min="4874" max="4874" width="8.42578125" style="36" customWidth="1"/>
    <col min="4875" max="5120" width="9.140625" style="36"/>
    <col min="5121" max="5121" width="22.28515625" style="36" customWidth="1"/>
    <col min="5122" max="5122" width="20.42578125" style="36" customWidth="1"/>
    <col min="5123" max="5129" width="13.85546875" style="36" customWidth="1"/>
    <col min="5130" max="5130" width="8.42578125" style="36" customWidth="1"/>
    <col min="5131" max="5376" width="9.140625" style="36"/>
    <col min="5377" max="5377" width="22.28515625" style="36" customWidth="1"/>
    <col min="5378" max="5378" width="20.42578125" style="36" customWidth="1"/>
    <col min="5379" max="5385" width="13.85546875" style="36" customWidth="1"/>
    <col min="5386" max="5386" width="8.42578125" style="36" customWidth="1"/>
    <col min="5387" max="5632" width="9.140625" style="36"/>
    <col min="5633" max="5633" width="22.28515625" style="36" customWidth="1"/>
    <col min="5634" max="5634" width="20.42578125" style="36" customWidth="1"/>
    <col min="5635" max="5641" width="13.85546875" style="36" customWidth="1"/>
    <col min="5642" max="5642" width="8.42578125" style="36" customWidth="1"/>
    <col min="5643" max="5888" width="9.140625" style="36"/>
    <col min="5889" max="5889" width="22.28515625" style="36" customWidth="1"/>
    <col min="5890" max="5890" width="20.42578125" style="36" customWidth="1"/>
    <col min="5891" max="5897" width="13.85546875" style="36" customWidth="1"/>
    <col min="5898" max="5898" width="8.42578125" style="36" customWidth="1"/>
    <col min="5899" max="6144" width="9.140625" style="36"/>
    <col min="6145" max="6145" width="22.28515625" style="36" customWidth="1"/>
    <col min="6146" max="6146" width="20.42578125" style="36" customWidth="1"/>
    <col min="6147" max="6153" width="13.85546875" style="36" customWidth="1"/>
    <col min="6154" max="6154" width="8.42578125" style="36" customWidth="1"/>
    <col min="6155" max="6400" width="9.140625" style="36"/>
    <col min="6401" max="6401" width="22.28515625" style="36" customWidth="1"/>
    <col min="6402" max="6402" width="20.42578125" style="36" customWidth="1"/>
    <col min="6403" max="6409" width="13.85546875" style="36" customWidth="1"/>
    <col min="6410" max="6410" width="8.42578125" style="36" customWidth="1"/>
    <col min="6411" max="6656" width="9.140625" style="36"/>
    <col min="6657" max="6657" width="22.28515625" style="36" customWidth="1"/>
    <col min="6658" max="6658" width="20.42578125" style="36" customWidth="1"/>
    <col min="6659" max="6665" width="13.85546875" style="36" customWidth="1"/>
    <col min="6666" max="6666" width="8.42578125" style="36" customWidth="1"/>
    <col min="6667" max="6912" width="9.140625" style="36"/>
    <col min="6913" max="6913" width="22.28515625" style="36" customWidth="1"/>
    <col min="6914" max="6914" width="20.42578125" style="36" customWidth="1"/>
    <col min="6915" max="6921" width="13.85546875" style="36" customWidth="1"/>
    <col min="6922" max="6922" width="8.42578125" style="36" customWidth="1"/>
    <col min="6923" max="7168" width="9.140625" style="36"/>
    <col min="7169" max="7169" width="22.28515625" style="36" customWidth="1"/>
    <col min="7170" max="7170" width="20.42578125" style="36" customWidth="1"/>
    <col min="7171" max="7177" width="13.85546875" style="36" customWidth="1"/>
    <col min="7178" max="7178" width="8.42578125" style="36" customWidth="1"/>
    <col min="7179" max="7424" width="9.140625" style="36"/>
    <col min="7425" max="7425" width="22.28515625" style="36" customWidth="1"/>
    <col min="7426" max="7426" width="20.42578125" style="36" customWidth="1"/>
    <col min="7427" max="7433" width="13.85546875" style="36" customWidth="1"/>
    <col min="7434" max="7434" width="8.42578125" style="36" customWidth="1"/>
    <col min="7435" max="7680" width="9.140625" style="36"/>
    <col min="7681" max="7681" width="22.28515625" style="36" customWidth="1"/>
    <col min="7682" max="7682" width="20.42578125" style="36" customWidth="1"/>
    <col min="7683" max="7689" width="13.85546875" style="36" customWidth="1"/>
    <col min="7690" max="7690" width="8.42578125" style="36" customWidth="1"/>
    <col min="7691" max="7936" width="9.140625" style="36"/>
    <col min="7937" max="7937" width="22.28515625" style="36" customWidth="1"/>
    <col min="7938" max="7938" width="20.42578125" style="36" customWidth="1"/>
    <col min="7939" max="7945" width="13.85546875" style="36" customWidth="1"/>
    <col min="7946" max="7946" width="8.42578125" style="36" customWidth="1"/>
    <col min="7947" max="8192" width="9.140625" style="36"/>
    <col min="8193" max="8193" width="22.28515625" style="36" customWidth="1"/>
    <col min="8194" max="8194" width="20.42578125" style="36" customWidth="1"/>
    <col min="8195" max="8201" width="13.85546875" style="36" customWidth="1"/>
    <col min="8202" max="8202" width="8.42578125" style="36" customWidth="1"/>
    <col min="8203" max="8448" width="9.140625" style="36"/>
    <col min="8449" max="8449" width="22.28515625" style="36" customWidth="1"/>
    <col min="8450" max="8450" width="20.42578125" style="36" customWidth="1"/>
    <col min="8451" max="8457" width="13.85546875" style="36" customWidth="1"/>
    <col min="8458" max="8458" width="8.42578125" style="36" customWidth="1"/>
    <col min="8459" max="8704" width="9.140625" style="36"/>
    <col min="8705" max="8705" width="22.28515625" style="36" customWidth="1"/>
    <col min="8706" max="8706" width="20.42578125" style="36" customWidth="1"/>
    <col min="8707" max="8713" width="13.85546875" style="36" customWidth="1"/>
    <col min="8714" max="8714" width="8.42578125" style="36" customWidth="1"/>
    <col min="8715" max="8960" width="9.140625" style="36"/>
    <col min="8961" max="8961" width="22.28515625" style="36" customWidth="1"/>
    <col min="8962" max="8962" width="20.42578125" style="36" customWidth="1"/>
    <col min="8963" max="8969" width="13.85546875" style="36" customWidth="1"/>
    <col min="8970" max="8970" width="8.42578125" style="36" customWidth="1"/>
    <col min="8971" max="9216" width="9.140625" style="36"/>
    <col min="9217" max="9217" width="22.28515625" style="36" customWidth="1"/>
    <col min="9218" max="9218" width="20.42578125" style="36" customWidth="1"/>
    <col min="9219" max="9225" width="13.85546875" style="36" customWidth="1"/>
    <col min="9226" max="9226" width="8.42578125" style="36" customWidth="1"/>
    <col min="9227" max="9472" width="9.140625" style="36"/>
    <col min="9473" max="9473" width="22.28515625" style="36" customWidth="1"/>
    <col min="9474" max="9474" width="20.42578125" style="36" customWidth="1"/>
    <col min="9475" max="9481" width="13.85546875" style="36" customWidth="1"/>
    <col min="9482" max="9482" width="8.42578125" style="36" customWidth="1"/>
    <col min="9483" max="9728" width="9.140625" style="36"/>
    <col min="9729" max="9729" width="22.28515625" style="36" customWidth="1"/>
    <col min="9730" max="9730" width="20.42578125" style="36" customWidth="1"/>
    <col min="9731" max="9737" width="13.85546875" style="36" customWidth="1"/>
    <col min="9738" max="9738" width="8.42578125" style="36" customWidth="1"/>
    <col min="9739" max="9984" width="9.140625" style="36"/>
    <col min="9985" max="9985" width="22.28515625" style="36" customWidth="1"/>
    <col min="9986" max="9986" width="20.42578125" style="36" customWidth="1"/>
    <col min="9987" max="9993" width="13.85546875" style="36" customWidth="1"/>
    <col min="9994" max="9994" width="8.42578125" style="36" customWidth="1"/>
    <col min="9995" max="10240" width="9.140625" style="36"/>
    <col min="10241" max="10241" width="22.28515625" style="36" customWidth="1"/>
    <col min="10242" max="10242" width="20.42578125" style="36" customWidth="1"/>
    <col min="10243" max="10249" width="13.85546875" style="36" customWidth="1"/>
    <col min="10250" max="10250" width="8.42578125" style="36" customWidth="1"/>
    <col min="10251" max="10496" width="9.140625" style="36"/>
    <col min="10497" max="10497" width="22.28515625" style="36" customWidth="1"/>
    <col min="10498" max="10498" width="20.42578125" style="36" customWidth="1"/>
    <col min="10499" max="10505" width="13.85546875" style="36" customWidth="1"/>
    <col min="10506" max="10506" width="8.42578125" style="36" customWidth="1"/>
    <col min="10507" max="10752" width="9.140625" style="36"/>
    <col min="10753" max="10753" width="22.28515625" style="36" customWidth="1"/>
    <col min="10754" max="10754" width="20.42578125" style="36" customWidth="1"/>
    <col min="10755" max="10761" width="13.85546875" style="36" customWidth="1"/>
    <col min="10762" max="10762" width="8.42578125" style="36" customWidth="1"/>
    <col min="10763" max="11008" width="9.140625" style="36"/>
    <col min="11009" max="11009" width="22.28515625" style="36" customWidth="1"/>
    <col min="11010" max="11010" width="20.42578125" style="36" customWidth="1"/>
    <col min="11011" max="11017" width="13.85546875" style="36" customWidth="1"/>
    <col min="11018" max="11018" width="8.42578125" style="36" customWidth="1"/>
    <col min="11019" max="11264" width="9.140625" style="36"/>
    <col min="11265" max="11265" width="22.28515625" style="36" customWidth="1"/>
    <col min="11266" max="11266" width="20.42578125" style="36" customWidth="1"/>
    <col min="11267" max="11273" width="13.85546875" style="36" customWidth="1"/>
    <col min="11274" max="11274" width="8.42578125" style="36" customWidth="1"/>
    <col min="11275" max="11520" width="9.140625" style="36"/>
    <col min="11521" max="11521" width="22.28515625" style="36" customWidth="1"/>
    <col min="11522" max="11522" width="20.42578125" style="36" customWidth="1"/>
    <col min="11523" max="11529" width="13.85546875" style="36" customWidth="1"/>
    <col min="11530" max="11530" width="8.42578125" style="36" customWidth="1"/>
    <col min="11531" max="11776" width="9.140625" style="36"/>
    <col min="11777" max="11777" width="22.28515625" style="36" customWidth="1"/>
    <col min="11778" max="11778" width="20.42578125" style="36" customWidth="1"/>
    <col min="11779" max="11785" width="13.85546875" style="36" customWidth="1"/>
    <col min="11786" max="11786" width="8.42578125" style="36" customWidth="1"/>
    <col min="11787" max="12032" width="9.140625" style="36"/>
    <col min="12033" max="12033" width="22.28515625" style="36" customWidth="1"/>
    <col min="12034" max="12034" width="20.42578125" style="36" customWidth="1"/>
    <col min="12035" max="12041" width="13.85546875" style="36" customWidth="1"/>
    <col min="12042" max="12042" width="8.42578125" style="36" customWidth="1"/>
    <col min="12043" max="12288" width="9.140625" style="36"/>
    <col min="12289" max="12289" width="22.28515625" style="36" customWidth="1"/>
    <col min="12290" max="12290" width="20.42578125" style="36" customWidth="1"/>
    <col min="12291" max="12297" width="13.85546875" style="36" customWidth="1"/>
    <col min="12298" max="12298" width="8.42578125" style="36" customWidth="1"/>
    <col min="12299" max="12544" width="9.140625" style="36"/>
    <col min="12545" max="12545" width="22.28515625" style="36" customWidth="1"/>
    <col min="12546" max="12546" width="20.42578125" style="36" customWidth="1"/>
    <col min="12547" max="12553" width="13.85546875" style="36" customWidth="1"/>
    <col min="12554" max="12554" width="8.42578125" style="36" customWidth="1"/>
    <col min="12555" max="12800" width="9.140625" style="36"/>
    <col min="12801" max="12801" width="22.28515625" style="36" customWidth="1"/>
    <col min="12802" max="12802" width="20.42578125" style="36" customWidth="1"/>
    <col min="12803" max="12809" width="13.85546875" style="36" customWidth="1"/>
    <col min="12810" max="12810" width="8.42578125" style="36" customWidth="1"/>
    <col min="12811" max="13056" width="9.140625" style="36"/>
    <col min="13057" max="13057" width="22.28515625" style="36" customWidth="1"/>
    <col min="13058" max="13058" width="20.42578125" style="36" customWidth="1"/>
    <col min="13059" max="13065" width="13.85546875" style="36" customWidth="1"/>
    <col min="13066" max="13066" width="8.42578125" style="36" customWidth="1"/>
    <col min="13067" max="13312" width="9.140625" style="36"/>
    <col min="13313" max="13313" width="22.28515625" style="36" customWidth="1"/>
    <col min="13314" max="13314" width="20.42578125" style="36" customWidth="1"/>
    <col min="13315" max="13321" width="13.85546875" style="36" customWidth="1"/>
    <col min="13322" max="13322" width="8.42578125" style="36" customWidth="1"/>
    <col min="13323" max="13568" width="9.140625" style="36"/>
    <col min="13569" max="13569" width="22.28515625" style="36" customWidth="1"/>
    <col min="13570" max="13570" width="20.42578125" style="36" customWidth="1"/>
    <col min="13571" max="13577" width="13.85546875" style="36" customWidth="1"/>
    <col min="13578" max="13578" width="8.42578125" style="36" customWidth="1"/>
    <col min="13579" max="13824" width="9.140625" style="36"/>
    <col min="13825" max="13825" width="22.28515625" style="36" customWidth="1"/>
    <col min="13826" max="13826" width="20.42578125" style="36" customWidth="1"/>
    <col min="13827" max="13833" width="13.85546875" style="36" customWidth="1"/>
    <col min="13834" max="13834" width="8.42578125" style="36" customWidth="1"/>
    <col min="13835" max="14080" width="9.140625" style="36"/>
    <col min="14081" max="14081" width="22.28515625" style="36" customWidth="1"/>
    <col min="14082" max="14082" width="20.42578125" style="36" customWidth="1"/>
    <col min="14083" max="14089" width="13.85546875" style="36" customWidth="1"/>
    <col min="14090" max="14090" width="8.42578125" style="36" customWidth="1"/>
    <col min="14091" max="14336" width="9.140625" style="36"/>
    <col min="14337" max="14337" width="22.28515625" style="36" customWidth="1"/>
    <col min="14338" max="14338" width="20.42578125" style="36" customWidth="1"/>
    <col min="14339" max="14345" width="13.85546875" style="36" customWidth="1"/>
    <col min="14346" max="14346" width="8.42578125" style="36" customWidth="1"/>
    <col min="14347" max="14592" width="9.140625" style="36"/>
    <col min="14593" max="14593" width="22.28515625" style="36" customWidth="1"/>
    <col min="14594" max="14594" width="20.42578125" style="36" customWidth="1"/>
    <col min="14595" max="14601" width="13.85546875" style="36" customWidth="1"/>
    <col min="14602" max="14602" width="8.42578125" style="36" customWidth="1"/>
    <col min="14603" max="14848" width="9.140625" style="36"/>
    <col min="14849" max="14849" width="22.28515625" style="36" customWidth="1"/>
    <col min="14850" max="14850" width="20.42578125" style="36" customWidth="1"/>
    <col min="14851" max="14857" width="13.85546875" style="36" customWidth="1"/>
    <col min="14858" max="14858" width="8.42578125" style="36" customWidth="1"/>
    <col min="14859" max="15104" width="9.140625" style="36"/>
    <col min="15105" max="15105" width="22.28515625" style="36" customWidth="1"/>
    <col min="15106" max="15106" width="20.42578125" style="36" customWidth="1"/>
    <col min="15107" max="15113" width="13.85546875" style="36" customWidth="1"/>
    <col min="15114" max="15114" width="8.42578125" style="36" customWidth="1"/>
    <col min="15115" max="15360" width="9.140625" style="36"/>
    <col min="15361" max="15361" width="22.28515625" style="36" customWidth="1"/>
    <col min="15362" max="15362" width="20.42578125" style="36" customWidth="1"/>
    <col min="15363" max="15369" width="13.85546875" style="36" customWidth="1"/>
    <col min="15370" max="15370" width="8.42578125" style="36" customWidth="1"/>
    <col min="15371" max="15616" width="9.140625" style="36"/>
    <col min="15617" max="15617" width="22.28515625" style="36" customWidth="1"/>
    <col min="15618" max="15618" width="20.42578125" style="36" customWidth="1"/>
    <col min="15619" max="15625" width="13.85546875" style="36" customWidth="1"/>
    <col min="15626" max="15626" width="8.42578125" style="36" customWidth="1"/>
    <col min="15627" max="15872" width="9.140625" style="36"/>
    <col min="15873" max="15873" width="22.28515625" style="36" customWidth="1"/>
    <col min="15874" max="15874" width="20.42578125" style="36" customWidth="1"/>
    <col min="15875" max="15881" width="13.85546875" style="36" customWidth="1"/>
    <col min="15882" max="15882" width="8.42578125" style="36" customWidth="1"/>
    <col min="15883" max="16128" width="9.140625" style="36"/>
    <col min="16129" max="16129" width="22.28515625" style="36" customWidth="1"/>
    <col min="16130" max="16130" width="20.42578125" style="36" customWidth="1"/>
    <col min="16131" max="16137" width="13.85546875" style="36" customWidth="1"/>
    <col min="16138" max="16138" width="8.42578125" style="36" customWidth="1"/>
    <col min="16139" max="16384" width="9.140625" style="36"/>
  </cols>
  <sheetData>
    <row r="1" spans="1:9" ht="24" customHeight="1">
      <c r="A1" s="400" t="s">
        <v>96</v>
      </c>
      <c r="B1" s="400"/>
      <c r="C1" s="400"/>
      <c r="D1" s="400"/>
      <c r="E1" s="400"/>
      <c r="F1" s="400"/>
      <c r="G1" s="400"/>
      <c r="H1" s="400"/>
      <c r="I1" s="400"/>
    </row>
    <row r="2" spans="1:9" s="56" customFormat="1" ht="12.75" customHeight="1">
      <c r="A2" s="73"/>
      <c r="B2" s="74"/>
      <c r="C2" s="74"/>
      <c r="D2" s="74"/>
      <c r="E2" s="74"/>
      <c r="F2" s="74"/>
      <c r="G2" s="74"/>
      <c r="H2" s="74"/>
      <c r="I2" s="75" t="s">
        <v>97</v>
      </c>
    </row>
    <row r="3" spans="1:9" ht="12" customHeight="1">
      <c r="A3" s="406"/>
      <c r="B3" s="402" t="s">
        <v>87</v>
      </c>
      <c r="C3" s="403" t="s">
        <v>59</v>
      </c>
      <c r="D3" s="404"/>
      <c r="E3" s="404"/>
      <c r="F3" s="404"/>
      <c r="G3" s="404"/>
      <c r="H3" s="404"/>
      <c r="I3" s="404"/>
    </row>
    <row r="4" spans="1:9" ht="24" customHeight="1">
      <c r="A4" s="406"/>
      <c r="B4" s="402"/>
      <c r="C4" s="67" t="s">
        <v>88</v>
      </c>
      <c r="D4" s="67" t="s">
        <v>89</v>
      </c>
      <c r="E4" s="67" t="s">
        <v>90</v>
      </c>
      <c r="F4" s="67" t="s">
        <v>91</v>
      </c>
      <c r="G4" s="67" t="s">
        <v>92</v>
      </c>
      <c r="H4" s="68" t="s">
        <v>93</v>
      </c>
      <c r="I4" s="68" t="s">
        <v>94</v>
      </c>
    </row>
    <row r="5" spans="1:9" s="76" customFormat="1" ht="12.75" customHeight="1">
      <c r="A5" s="51" t="s">
        <v>64</v>
      </c>
      <c r="B5" s="53">
        <f>SUM(C5:I5)</f>
        <v>409072.7300000001</v>
      </c>
      <c r="C5" s="53">
        <f>SUM(C6:C25)</f>
        <v>133587.15000000005</v>
      </c>
      <c r="D5" s="53">
        <f t="shared" ref="D5:I5" si="0">SUM(D6:D25)</f>
        <v>40600.379999999997</v>
      </c>
      <c r="E5" s="53">
        <f t="shared" si="0"/>
        <v>4163.7900000000018</v>
      </c>
      <c r="F5" s="53">
        <f t="shared" si="0"/>
        <v>19995.240000000002</v>
      </c>
      <c r="G5" s="53">
        <f t="shared" si="0"/>
        <v>49797.35</v>
      </c>
      <c r="H5" s="53">
        <f t="shared" si="0"/>
        <v>3177.48</v>
      </c>
      <c r="I5" s="53">
        <f t="shared" si="0"/>
        <v>157751.34</v>
      </c>
    </row>
    <row r="6" spans="1:9" s="76" customFormat="1" ht="12.75" customHeight="1">
      <c r="A6" s="56" t="s">
        <v>65</v>
      </c>
      <c r="B6" s="53">
        <f>SUM(C6:I6)</f>
        <v>23976.999999999996</v>
      </c>
      <c r="C6" s="240">
        <v>6967.17</v>
      </c>
      <c r="D6" s="240">
        <v>2917.29</v>
      </c>
      <c r="E6" s="240">
        <v>295.49</v>
      </c>
      <c r="F6" s="240">
        <v>342.8</v>
      </c>
      <c r="G6" s="240">
        <v>5748.97</v>
      </c>
      <c r="H6" s="240">
        <v>3.58</v>
      </c>
      <c r="I6" s="240">
        <v>7701.7</v>
      </c>
    </row>
    <row r="7" spans="1:9" ht="12.75" customHeight="1">
      <c r="A7" s="57" t="s">
        <v>66</v>
      </c>
      <c r="B7" s="53">
        <f t="shared" ref="B7:B25" si="1">SUM(C7:I7)</f>
        <v>60645.799999999996</v>
      </c>
      <c r="C7" s="240">
        <v>10013.530000000001</v>
      </c>
      <c r="D7" s="240">
        <v>1830.74</v>
      </c>
      <c r="E7" s="240">
        <v>63.93</v>
      </c>
      <c r="F7" s="240">
        <v>1281.25</v>
      </c>
      <c r="G7" s="240">
        <v>2944.08</v>
      </c>
      <c r="H7" s="240" t="s">
        <v>176</v>
      </c>
      <c r="I7" s="240">
        <v>44512.27</v>
      </c>
    </row>
    <row r="8" spans="1:9" ht="12.75" customHeight="1">
      <c r="A8" s="57" t="s">
        <v>67</v>
      </c>
      <c r="B8" s="53">
        <f t="shared" si="1"/>
        <v>21893.73</v>
      </c>
      <c r="C8" s="240">
        <v>13669.43</v>
      </c>
      <c r="D8" s="240">
        <v>3129.34</v>
      </c>
      <c r="E8" s="240">
        <v>333.96</v>
      </c>
      <c r="F8" s="240">
        <v>256.2</v>
      </c>
      <c r="G8" s="240">
        <v>3864.35</v>
      </c>
      <c r="H8" s="240">
        <v>530.58000000000004</v>
      </c>
      <c r="I8" s="240">
        <v>109.87</v>
      </c>
    </row>
    <row r="9" spans="1:9" ht="12.75" customHeight="1">
      <c r="A9" s="57" t="s">
        <v>68</v>
      </c>
      <c r="B9" s="53">
        <f t="shared" si="1"/>
        <v>66869.52</v>
      </c>
      <c r="C9" s="240">
        <v>11253.29</v>
      </c>
      <c r="D9" s="240">
        <v>3457.58</v>
      </c>
      <c r="E9" s="240">
        <v>86.2</v>
      </c>
      <c r="F9" s="240">
        <v>274.10000000000002</v>
      </c>
      <c r="G9" s="240">
        <v>3164.59</v>
      </c>
      <c r="H9" s="240">
        <v>52</v>
      </c>
      <c r="I9" s="240">
        <v>48581.760000000002</v>
      </c>
    </row>
    <row r="10" spans="1:9" ht="12.75" customHeight="1">
      <c r="A10" s="57" t="s">
        <v>69</v>
      </c>
      <c r="B10" s="53">
        <f t="shared" si="1"/>
        <v>9343.33</v>
      </c>
      <c r="C10" s="240">
        <v>4393.26</v>
      </c>
      <c r="D10" s="240">
        <v>1463.31</v>
      </c>
      <c r="E10" s="240">
        <v>373.92</v>
      </c>
      <c r="F10" s="240" t="s">
        <v>176</v>
      </c>
      <c r="G10" s="240">
        <v>2141.77</v>
      </c>
      <c r="H10" s="240">
        <v>971.07</v>
      </c>
      <c r="I10" s="240" t="s">
        <v>176</v>
      </c>
    </row>
    <row r="11" spans="1:9" ht="12.75" customHeight="1">
      <c r="A11" s="57" t="s">
        <v>70</v>
      </c>
      <c r="B11" s="53">
        <f t="shared" si="1"/>
        <v>19085.489999999998</v>
      </c>
      <c r="C11" s="240">
        <v>9633.92</v>
      </c>
      <c r="D11" s="240">
        <v>2003.94</v>
      </c>
      <c r="E11" s="240">
        <v>407.16</v>
      </c>
      <c r="F11" s="240">
        <v>691.57</v>
      </c>
      <c r="G11" s="240">
        <v>2407.89</v>
      </c>
      <c r="H11" s="240">
        <v>16.100000000000001</v>
      </c>
      <c r="I11" s="240">
        <v>3924.91</v>
      </c>
    </row>
    <row r="12" spans="1:9" ht="12.75" customHeight="1">
      <c r="A12" s="57" t="s">
        <v>71</v>
      </c>
      <c r="B12" s="53">
        <f t="shared" si="1"/>
        <v>24816.850000000002</v>
      </c>
      <c r="C12" s="240">
        <v>7984.28</v>
      </c>
      <c r="D12" s="240">
        <v>4909.67</v>
      </c>
      <c r="E12" s="240">
        <v>329.8</v>
      </c>
      <c r="F12" s="240">
        <v>106.6</v>
      </c>
      <c r="G12" s="240">
        <v>3361.09</v>
      </c>
      <c r="H12" s="240">
        <v>127.52</v>
      </c>
      <c r="I12" s="240">
        <v>7997.89</v>
      </c>
    </row>
    <row r="13" spans="1:9" ht="12.75" customHeight="1">
      <c r="A13" s="57" t="s">
        <v>72</v>
      </c>
      <c r="B13" s="53">
        <f t="shared" si="1"/>
        <v>14654.72</v>
      </c>
      <c r="C13" s="240">
        <v>8556.2800000000007</v>
      </c>
      <c r="D13" s="240">
        <v>2607.67</v>
      </c>
      <c r="E13" s="240">
        <v>219.8</v>
      </c>
      <c r="F13" s="240">
        <v>564.52</v>
      </c>
      <c r="G13" s="240">
        <v>2260.65</v>
      </c>
      <c r="H13" s="240">
        <v>0.8</v>
      </c>
      <c r="I13" s="240">
        <v>445</v>
      </c>
    </row>
    <row r="14" spans="1:9" ht="12.75" customHeight="1">
      <c r="A14" s="57" t="s">
        <v>73</v>
      </c>
      <c r="B14" s="53">
        <f t="shared" si="1"/>
        <v>17426.96</v>
      </c>
      <c r="C14" s="240">
        <v>5516.32</v>
      </c>
      <c r="D14" s="240">
        <v>1178.72</v>
      </c>
      <c r="E14" s="240">
        <v>392.73</v>
      </c>
      <c r="F14" s="240">
        <v>3051.59</v>
      </c>
      <c r="G14" s="240">
        <v>3328.48</v>
      </c>
      <c r="H14" s="240">
        <v>10</v>
      </c>
      <c r="I14" s="240">
        <v>3949.12</v>
      </c>
    </row>
    <row r="15" spans="1:9" s="62" customFormat="1" ht="12.75" customHeight="1">
      <c r="A15" s="57" t="s">
        <v>74</v>
      </c>
      <c r="B15" s="53">
        <f t="shared" si="1"/>
        <v>17616.400000000001</v>
      </c>
      <c r="C15" s="240">
        <v>8922.09</v>
      </c>
      <c r="D15" s="240">
        <v>1124.9100000000001</v>
      </c>
      <c r="E15" s="240">
        <v>31.32</v>
      </c>
      <c r="F15" s="240">
        <v>1262.6600000000001</v>
      </c>
      <c r="G15" s="240">
        <v>1253.49</v>
      </c>
      <c r="H15" s="240" t="s">
        <v>176</v>
      </c>
      <c r="I15" s="240">
        <v>5021.93</v>
      </c>
    </row>
    <row r="16" spans="1:9" ht="12.75" customHeight="1">
      <c r="A16" s="57" t="s">
        <v>75</v>
      </c>
      <c r="B16" s="53">
        <f t="shared" si="1"/>
        <v>7282.2000000000016</v>
      </c>
      <c r="C16" s="240">
        <v>3384.3</v>
      </c>
      <c r="D16" s="240">
        <v>802.13</v>
      </c>
      <c r="E16" s="240">
        <v>337.04</v>
      </c>
      <c r="F16" s="240">
        <v>58.1</v>
      </c>
      <c r="G16" s="240">
        <v>2022.05</v>
      </c>
      <c r="H16" s="240">
        <v>657.02</v>
      </c>
      <c r="I16" s="240">
        <v>21.56</v>
      </c>
    </row>
    <row r="17" spans="1:9" ht="12.75" customHeight="1">
      <c r="A17" s="57" t="s">
        <v>76</v>
      </c>
      <c r="B17" s="53">
        <f t="shared" si="1"/>
        <v>4182.5</v>
      </c>
      <c r="C17" s="240">
        <v>353.11</v>
      </c>
      <c r="D17" s="240">
        <v>256.58999999999997</v>
      </c>
      <c r="E17" s="240">
        <v>92.12</v>
      </c>
      <c r="F17" s="240" t="s">
        <v>176</v>
      </c>
      <c r="G17" s="240">
        <v>394.23</v>
      </c>
      <c r="H17" s="240">
        <v>594.88</v>
      </c>
      <c r="I17" s="240">
        <v>2491.5700000000002</v>
      </c>
    </row>
    <row r="18" spans="1:9" ht="12.75" customHeight="1">
      <c r="A18" s="57" t="s">
        <v>77</v>
      </c>
      <c r="B18" s="53">
        <f t="shared" si="1"/>
        <v>19374.68</v>
      </c>
      <c r="C18" s="240">
        <v>6934.73</v>
      </c>
      <c r="D18" s="240">
        <v>1336.79</v>
      </c>
      <c r="E18" s="240">
        <v>134.05000000000001</v>
      </c>
      <c r="F18" s="240">
        <v>5253.4</v>
      </c>
      <c r="G18" s="240">
        <v>4239.74</v>
      </c>
      <c r="H18" s="240" t="s">
        <v>176</v>
      </c>
      <c r="I18" s="240">
        <v>1475.97</v>
      </c>
    </row>
    <row r="19" spans="1:9" s="62" customFormat="1" ht="12.75" customHeight="1">
      <c r="A19" s="57" t="s">
        <v>78</v>
      </c>
      <c r="B19" s="53">
        <f t="shared" si="1"/>
        <v>16643.91</v>
      </c>
      <c r="C19" s="240">
        <v>6375.34</v>
      </c>
      <c r="D19" s="240">
        <v>624.02</v>
      </c>
      <c r="E19" s="240">
        <v>12.63</v>
      </c>
      <c r="F19" s="240">
        <v>5818.1</v>
      </c>
      <c r="G19" s="240">
        <v>1541.11</v>
      </c>
      <c r="H19" s="240" t="s">
        <v>176</v>
      </c>
      <c r="I19" s="240">
        <v>2272.71</v>
      </c>
    </row>
    <row r="20" spans="1:9" ht="12.75" customHeight="1">
      <c r="A20" s="57" t="s">
        <v>79</v>
      </c>
      <c r="B20" s="53">
        <f t="shared" si="1"/>
        <v>40982.600000000006</v>
      </c>
      <c r="C20" s="240">
        <v>20503.490000000002</v>
      </c>
      <c r="D20" s="240">
        <v>10359.299999999999</v>
      </c>
      <c r="E20" s="240">
        <v>441.63</v>
      </c>
      <c r="F20" s="240">
        <v>3.2</v>
      </c>
      <c r="G20" s="240">
        <v>6496.15</v>
      </c>
      <c r="H20" s="240">
        <v>211.73</v>
      </c>
      <c r="I20" s="240">
        <v>2967.1</v>
      </c>
    </row>
    <row r="21" spans="1:9" ht="12.75" customHeight="1">
      <c r="A21" s="56" t="s">
        <v>80</v>
      </c>
      <c r="B21" s="53">
        <f t="shared" si="1"/>
        <v>4728.5200000000004</v>
      </c>
      <c r="C21" s="240">
        <v>1544.36</v>
      </c>
      <c r="D21" s="240">
        <v>793.61</v>
      </c>
      <c r="E21" s="240">
        <v>206.4</v>
      </c>
      <c r="F21" s="240">
        <v>4.9000000000000004</v>
      </c>
      <c r="G21" s="240">
        <v>2179.25</v>
      </c>
      <c r="H21" s="240" t="s">
        <v>176</v>
      </c>
      <c r="I21" s="240" t="s">
        <v>176</v>
      </c>
    </row>
    <row r="22" spans="1:9" ht="12.75" customHeight="1">
      <c r="A22" s="57" t="s">
        <v>81</v>
      </c>
      <c r="B22" s="53">
        <f t="shared" si="1"/>
        <v>37815.39</v>
      </c>
      <c r="C22" s="240">
        <v>6209.5</v>
      </c>
      <c r="D22" s="240">
        <v>1615.88</v>
      </c>
      <c r="E22" s="240">
        <v>404.91</v>
      </c>
      <c r="F22" s="240">
        <v>1019.55</v>
      </c>
      <c r="G22" s="240">
        <v>2299.67</v>
      </c>
      <c r="H22" s="240">
        <v>2.2000000000000002</v>
      </c>
      <c r="I22" s="240">
        <v>26263.68</v>
      </c>
    </row>
    <row r="23" spans="1:9" ht="12.75" customHeight="1">
      <c r="A23" s="57" t="s">
        <v>82</v>
      </c>
      <c r="B23" s="53">
        <f t="shared" si="1"/>
        <v>15.4</v>
      </c>
      <c r="C23" s="240">
        <v>5.7</v>
      </c>
      <c r="D23" s="240">
        <v>2</v>
      </c>
      <c r="E23" s="240">
        <v>0.3</v>
      </c>
      <c r="F23" s="240" t="s">
        <v>176</v>
      </c>
      <c r="G23" s="240">
        <v>7.4</v>
      </c>
      <c r="H23" s="240" t="s">
        <v>176</v>
      </c>
      <c r="I23" s="240">
        <v>0</v>
      </c>
    </row>
    <row r="24" spans="1:9" ht="12.75" customHeight="1">
      <c r="A24" s="57" t="s">
        <v>83</v>
      </c>
      <c r="B24" s="188">
        <f t="shared" si="1"/>
        <v>3.6000000000000005</v>
      </c>
      <c r="C24" s="241">
        <v>2.6</v>
      </c>
      <c r="D24" s="241">
        <v>0.2</v>
      </c>
      <c r="E24" s="241">
        <v>0.1</v>
      </c>
      <c r="F24" s="241" t="s">
        <v>176</v>
      </c>
      <c r="G24" s="240">
        <v>0.2</v>
      </c>
      <c r="H24" s="240" t="s">
        <v>176</v>
      </c>
      <c r="I24" s="240">
        <v>0.5</v>
      </c>
    </row>
    <row r="25" spans="1:9" ht="12.75" customHeight="1">
      <c r="A25" s="59" t="s">
        <v>84</v>
      </c>
      <c r="B25" s="61">
        <f t="shared" si="1"/>
        <v>1714.13</v>
      </c>
      <c r="C25" s="242">
        <v>1364.45</v>
      </c>
      <c r="D25" s="242">
        <v>186.69</v>
      </c>
      <c r="E25" s="242">
        <v>0.3</v>
      </c>
      <c r="F25" s="242">
        <v>6.7</v>
      </c>
      <c r="G25" s="242">
        <v>142.19</v>
      </c>
      <c r="H25" s="242" t="s">
        <v>176</v>
      </c>
      <c r="I25" s="242">
        <v>13.8</v>
      </c>
    </row>
    <row r="26" spans="1:9" ht="12.75" customHeight="1">
      <c r="B26" s="77"/>
      <c r="C26" s="77"/>
      <c r="D26" s="77"/>
      <c r="E26" s="77"/>
      <c r="F26" s="77"/>
      <c r="G26" s="77"/>
      <c r="H26" s="77"/>
      <c r="I26" s="77"/>
    </row>
    <row r="27" spans="1:9">
      <c r="A27" s="146"/>
      <c r="C27" s="55"/>
      <c r="D27" s="55"/>
      <c r="E27" s="55"/>
      <c r="F27" s="55"/>
      <c r="G27" s="55"/>
      <c r="H27" s="58"/>
      <c r="I27" s="55"/>
    </row>
    <row r="28" spans="1:9">
      <c r="C28" s="55"/>
      <c r="D28" s="55"/>
      <c r="E28" s="55"/>
      <c r="F28" s="55"/>
      <c r="G28" s="55"/>
      <c r="H28" s="55"/>
      <c r="I28" s="55"/>
    </row>
    <row r="29" spans="1:9">
      <c r="C29" s="55"/>
      <c r="D29" s="55"/>
      <c r="E29" s="55"/>
      <c r="F29" s="55"/>
      <c r="G29" s="55"/>
      <c r="H29" s="55"/>
      <c r="I29" s="55"/>
    </row>
    <row r="30" spans="1:9">
      <c r="C30" s="55"/>
      <c r="D30" s="55"/>
      <c r="E30" s="55"/>
      <c r="F30" s="55"/>
      <c r="G30" s="55"/>
      <c r="H30" s="55"/>
      <c r="I30" s="55"/>
    </row>
    <row r="31" spans="1:9">
      <c r="C31" s="55"/>
      <c r="D31" s="55"/>
      <c r="E31" s="55"/>
      <c r="F31" s="55"/>
      <c r="G31" s="55"/>
      <c r="H31" s="55"/>
      <c r="I31" s="55"/>
    </row>
    <row r="32" spans="1:9">
      <c r="C32" s="55"/>
      <c r="D32" s="55"/>
      <c r="E32" s="55"/>
      <c r="F32" s="55"/>
      <c r="G32" s="55"/>
      <c r="H32" s="55"/>
      <c r="I32" s="55"/>
    </row>
    <row r="33" spans="3:9">
      <c r="C33" s="55"/>
      <c r="D33" s="55"/>
      <c r="E33" s="55"/>
      <c r="F33" s="55"/>
      <c r="G33" s="55"/>
      <c r="H33" s="55"/>
      <c r="I33" s="55"/>
    </row>
    <row r="34" spans="3:9">
      <c r="C34" s="55"/>
      <c r="D34" s="55"/>
      <c r="E34" s="55"/>
      <c r="F34" s="55"/>
      <c r="G34" s="55"/>
      <c r="H34" s="58"/>
      <c r="I34" s="55"/>
    </row>
    <row r="35" spans="3:9">
      <c r="C35" s="55"/>
      <c r="D35" s="55"/>
      <c r="E35" s="55"/>
      <c r="F35" s="55"/>
      <c r="G35" s="55"/>
      <c r="H35" s="55"/>
      <c r="I35" s="55"/>
    </row>
    <row r="36" spans="3:9">
      <c r="C36" s="55"/>
      <c r="D36" s="55"/>
      <c r="E36" s="55"/>
      <c r="F36" s="55"/>
      <c r="G36" s="55"/>
      <c r="H36" s="55"/>
      <c r="I36" s="55"/>
    </row>
    <row r="37" spans="3:9">
      <c r="C37" s="55"/>
      <c r="D37" s="55"/>
      <c r="E37" s="55"/>
      <c r="F37" s="55"/>
      <c r="G37" s="55"/>
      <c r="H37" s="58"/>
      <c r="I37" s="55"/>
    </row>
    <row r="38" spans="3:9">
      <c r="C38" s="55"/>
      <c r="D38" s="55"/>
      <c r="E38" s="55"/>
      <c r="F38" s="55"/>
      <c r="G38" s="55"/>
      <c r="H38" s="58"/>
      <c r="I38" s="55"/>
    </row>
    <row r="39" spans="3:9">
      <c r="C39" s="55"/>
      <c r="D39" s="55"/>
      <c r="E39" s="55"/>
      <c r="F39" s="55"/>
      <c r="G39" s="55"/>
      <c r="H39" s="55"/>
      <c r="I39" s="55"/>
    </row>
    <row r="40" spans="3:9">
      <c r="C40" s="55"/>
      <c r="D40" s="55"/>
      <c r="E40" s="55"/>
      <c r="F40" s="55"/>
      <c r="G40" s="55"/>
      <c r="H40" s="58"/>
      <c r="I40" s="55"/>
    </row>
    <row r="41" spans="3:9">
      <c r="C41" s="55"/>
      <c r="D41" s="55"/>
      <c r="E41" s="55"/>
      <c r="F41" s="58"/>
      <c r="G41" s="55"/>
      <c r="H41" s="58"/>
      <c r="I41" s="58"/>
    </row>
    <row r="42" spans="3:9">
      <c r="C42" s="55"/>
      <c r="D42" s="55"/>
      <c r="E42" s="58"/>
      <c r="F42" s="58"/>
      <c r="G42" s="58"/>
      <c r="H42" s="58"/>
      <c r="I42" s="55"/>
    </row>
    <row r="43" spans="3:9">
      <c r="C43" s="55"/>
      <c r="D43" s="55"/>
      <c r="E43" s="55"/>
      <c r="F43" s="55"/>
      <c r="G43" s="55"/>
      <c r="H43" s="58"/>
      <c r="I43" s="55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6"/>
  <sheetViews>
    <sheetView workbookViewId="0">
      <selection sqref="A1:P1"/>
    </sheetView>
  </sheetViews>
  <sheetFormatPr defaultRowHeight="12.75"/>
  <cols>
    <col min="1" max="1" width="22.140625" style="78" customWidth="1"/>
    <col min="2" max="3" width="11.42578125" style="78" customWidth="1"/>
    <col min="4" max="4" width="8.28515625" style="78" customWidth="1"/>
    <col min="5" max="5" width="10" style="78" customWidth="1"/>
    <col min="6" max="6" width="9.28515625" style="78" customWidth="1"/>
    <col min="7" max="7" width="9" style="78" customWidth="1"/>
    <col min="8" max="8" width="10" style="78" customWidth="1"/>
    <col min="9" max="9" width="10.28515625" style="78" customWidth="1"/>
    <col min="10" max="10" width="8.28515625" style="78" customWidth="1"/>
    <col min="11" max="11" width="11.42578125" style="78" customWidth="1"/>
    <col min="12" max="12" width="10.28515625" style="78" customWidth="1"/>
    <col min="13" max="13" width="8.7109375" style="78" customWidth="1"/>
    <col min="14" max="16" width="9.140625" style="78"/>
    <col min="17" max="17" width="9.28515625" style="330" customWidth="1"/>
    <col min="18" max="20" width="9.140625" style="78"/>
    <col min="21" max="21" width="11" style="78" customWidth="1"/>
    <col min="22" max="252" width="9.140625" style="78"/>
    <col min="253" max="253" width="22.140625" style="78" customWidth="1"/>
    <col min="254" max="255" width="11.42578125" style="78" customWidth="1"/>
    <col min="256" max="256" width="8.28515625" style="78" customWidth="1"/>
    <col min="257" max="257" width="10" style="78" customWidth="1"/>
    <col min="258" max="258" width="9.28515625" style="78" customWidth="1"/>
    <col min="259" max="259" width="9" style="78" customWidth="1"/>
    <col min="260" max="260" width="10" style="78" customWidth="1"/>
    <col min="261" max="261" width="10.28515625" style="78" customWidth="1"/>
    <col min="262" max="262" width="8.28515625" style="78" customWidth="1"/>
    <col min="263" max="264" width="11.42578125" style="78" customWidth="1"/>
    <col min="265" max="265" width="8" style="78" customWidth="1"/>
    <col min="266" max="508" width="9.140625" style="78"/>
    <col min="509" max="509" width="22.140625" style="78" customWidth="1"/>
    <col min="510" max="511" width="11.42578125" style="78" customWidth="1"/>
    <col min="512" max="512" width="8.28515625" style="78" customWidth="1"/>
    <col min="513" max="513" width="10" style="78" customWidth="1"/>
    <col min="514" max="514" width="9.28515625" style="78" customWidth="1"/>
    <col min="515" max="515" width="9" style="78" customWidth="1"/>
    <col min="516" max="516" width="10" style="78" customWidth="1"/>
    <col min="517" max="517" width="10.28515625" style="78" customWidth="1"/>
    <col min="518" max="518" width="8.28515625" style="78" customWidth="1"/>
    <col min="519" max="520" width="11.42578125" style="78" customWidth="1"/>
    <col min="521" max="521" width="8" style="78" customWidth="1"/>
    <col min="522" max="764" width="9.140625" style="78"/>
    <col min="765" max="765" width="22.140625" style="78" customWidth="1"/>
    <col min="766" max="767" width="11.42578125" style="78" customWidth="1"/>
    <col min="768" max="768" width="8.28515625" style="78" customWidth="1"/>
    <col min="769" max="769" width="10" style="78" customWidth="1"/>
    <col min="770" max="770" width="9.28515625" style="78" customWidth="1"/>
    <col min="771" max="771" width="9" style="78" customWidth="1"/>
    <col min="772" max="772" width="10" style="78" customWidth="1"/>
    <col min="773" max="773" width="10.28515625" style="78" customWidth="1"/>
    <col min="774" max="774" width="8.28515625" style="78" customWidth="1"/>
    <col min="775" max="776" width="11.42578125" style="78" customWidth="1"/>
    <col min="777" max="777" width="8" style="78" customWidth="1"/>
    <col min="778" max="1020" width="9.140625" style="78"/>
    <col min="1021" max="1021" width="22.140625" style="78" customWidth="1"/>
    <col min="1022" max="1023" width="11.42578125" style="78" customWidth="1"/>
    <col min="1024" max="1024" width="8.28515625" style="78" customWidth="1"/>
    <col min="1025" max="1025" width="10" style="78" customWidth="1"/>
    <col min="1026" max="1026" width="9.28515625" style="78" customWidth="1"/>
    <col min="1027" max="1027" width="9" style="78" customWidth="1"/>
    <col min="1028" max="1028" width="10" style="78" customWidth="1"/>
    <col min="1029" max="1029" width="10.28515625" style="78" customWidth="1"/>
    <col min="1030" max="1030" width="8.28515625" style="78" customWidth="1"/>
    <col min="1031" max="1032" width="11.42578125" style="78" customWidth="1"/>
    <col min="1033" max="1033" width="8" style="78" customWidth="1"/>
    <col min="1034" max="1276" width="9.140625" style="78"/>
    <col min="1277" max="1277" width="22.140625" style="78" customWidth="1"/>
    <col min="1278" max="1279" width="11.42578125" style="78" customWidth="1"/>
    <col min="1280" max="1280" width="8.28515625" style="78" customWidth="1"/>
    <col min="1281" max="1281" width="10" style="78" customWidth="1"/>
    <col min="1282" max="1282" width="9.28515625" style="78" customWidth="1"/>
    <col min="1283" max="1283" width="9" style="78" customWidth="1"/>
    <col min="1284" max="1284" width="10" style="78" customWidth="1"/>
    <col min="1285" max="1285" width="10.28515625" style="78" customWidth="1"/>
    <col min="1286" max="1286" width="8.28515625" style="78" customWidth="1"/>
    <col min="1287" max="1288" width="11.42578125" style="78" customWidth="1"/>
    <col min="1289" max="1289" width="8" style="78" customWidth="1"/>
    <col min="1290" max="1532" width="9.140625" style="78"/>
    <col min="1533" max="1533" width="22.140625" style="78" customWidth="1"/>
    <col min="1534" max="1535" width="11.42578125" style="78" customWidth="1"/>
    <col min="1536" max="1536" width="8.28515625" style="78" customWidth="1"/>
    <col min="1537" max="1537" width="10" style="78" customWidth="1"/>
    <col min="1538" max="1538" width="9.28515625" style="78" customWidth="1"/>
    <col min="1539" max="1539" width="9" style="78" customWidth="1"/>
    <col min="1540" max="1540" width="10" style="78" customWidth="1"/>
    <col min="1541" max="1541" width="10.28515625" style="78" customWidth="1"/>
    <col min="1542" max="1542" width="8.28515625" style="78" customWidth="1"/>
    <col min="1543" max="1544" width="11.42578125" style="78" customWidth="1"/>
    <col min="1545" max="1545" width="8" style="78" customWidth="1"/>
    <col min="1546" max="1788" width="9.140625" style="78"/>
    <col min="1789" max="1789" width="22.140625" style="78" customWidth="1"/>
    <col min="1790" max="1791" width="11.42578125" style="78" customWidth="1"/>
    <col min="1792" max="1792" width="8.28515625" style="78" customWidth="1"/>
    <col min="1793" max="1793" width="10" style="78" customWidth="1"/>
    <col min="1794" max="1794" width="9.28515625" style="78" customWidth="1"/>
    <col min="1795" max="1795" width="9" style="78" customWidth="1"/>
    <col min="1796" max="1796" width="10" style="78" customWidth="1"/>
    <col min="1797" max="1797" width="10.28515625" style="78" customWidth="1"/>
    <col min="1798" max="1798" width="8.28515625" style="78" customWidth="1"/>
    <col min="1799" max="1800" width="11.42578125" style="78" customWidth="1"/>
    <col min="1801" max="1801" width="8" style="78" customWidth="1"/>
    <col min="1802" max="2044" width="9.140625" style="78"/>
    <col min="2045" max="2045" width="22.140625" style="78" customWidth="1"/>
    <col min="2046" max="2047" width="11.42578125" style="78" customWidth="1"/>
    <col min="2048" max="2048" width="8.28515625" style="78" customWidth="1"/>
    <col min="2049" max="2049" width="10" style="78" customWidth="1"/>
    <col min="2050" max="2050" width="9.28515625" style="78" customWidth="1"/>
    <col min="2051" max="2051" width="9" style="78" customWidth="1"/>
    <col min="2052" max="2052" width="10" style="78" customWidth="1"/>
    <col min="2053" max="2053" width="10.28515625" style="78" customWidth="1"/>
    <col min="2054" max="2054" width="8.28515625" style="78" customWidth="1"/>
    <col min="2055" max="2056" width="11.42578125" style="78" customWidth="1"/>
    <col min="2057" max="2057" width="8" style="78" customWidth="1"/>
    <col min="2058" max="2300" width="9.140625" style="78"/>
    <col min="2301" max="2301" width="22.140625" style="78" customWidth="1"/>
    <col min="2302" max="2303" width="11.42578125" style="78" customWidth="1"/>
    <col min="2304" max="2304" width="8.28515625" style="78" customWidth="1"/>
    <col min="2305" max="2305" width="10" style="78" customWidth="1"/>
    <col min="2306" max="2306" width="9.28515625" style="78" customWidth="1"/>
    <col min="2307" max="2307" width="9" style="78" customWidth="1"/>
    <col min="2308" max="2308" width="10" style="78" customWidth="1"/>
    <col min="2309" max="2309" width="10.28515625" style="78" customWidth="1"/>
    <col min="2310" max="2310" width="8.28515625" style="78" customWidth="1"/>
    <col min="2311" max="2312" width="11.42578125" style="78" customWidth="1"/>
    <col min="2313" max="2313" width="8" style="78" customWidth="1"/>
    <col min="2314" max="2556" width="9.140625" style="78"/>
    <col min="2557" max="2557" width="22.140625" style="78" customWidth="1"/>
    <col min="2558" max="2559" width="11.42578125" style="78" customWidth="1"/>
    <col min="2560" max="2560" width="8.28515625" style="78" customWidth="1"/>
    <col min="2561" max="2561" width="10" style="78" customWidth="1"/>
    <col min="2562" max="2562" width="9.28515625" style="78" customWidth="1"/>
    <col min="2563" max="2563" width="9" style="78" customWidth="1"/>
    <col min="2564" max="2564" width="10" style="78" customWidth="1"/>
    <col min="2565" max="2565" width="10.28515625" style="78" customWidth="1"/>
    <col min="2566" max="2566" width="8.28515625" style="78" customWidth="1"/>
    <col min="2567" max="2568" width="11.42578125" style="78" customWidth="1"/>
    <col min="2569" max="2569" width="8" style="78" customWidth="1"/>
    <col min="2570" max="2812" width="9.140625" style="78"/>
    <col min="2813" max="2813" width="22.140625" style="78" customWidth="1"/>
    <col min="2814" max="2815" width="11.42578125" style="78" customWidth="1"/>
    <col min="2816" max="2816" width="8.28515625" style="78" customWidth="1"/>
    <col min="2817" max="2817" width="10" style="78" customWidth="1"/>
    <col min="2818" max="2818" width="9.28515625" style="78" customWidth="1"/>
    <col min="2819" max="2819" width="9" style="78" customWidth="1"/>
    <col min="2820" max="2820" width="10" style="78" customWidth="1"/>
    <col min="2821" max="2821" width="10.28515625" style="78" customWidth="1"/>
    <col min="2822" max="2822" width="8.28515625" style="78" customWidth="1"/>
    <col min="2823" max="2824" width="11.42578125" style="78" customWidth="1"/>
    <col min="2825" max="2825" width="8" style="78" customWidth="1"/>
    <col min="2826" max="3068" width="9.140625" style="78"/>
    <col min="3069" max="3069" width="22.140625" style="78" customWidth="1"/>
    <col min="3070" max="3071" width="11.42578125" style="78" customWidth="1"/>
    <col min="3072" max="3072" width="8.28515625" style="78" customWidth="1"/>
    <col min="3073" max="3073" width="10" style="78" customWidth="1"/>
    <col min="3074" max="3074" width="9.28515625" style="78" customWidth="1"/>
    <col min="3075" max="3075" width="9" style="78" customWidth="1"/>
    <col min="3076" max="3076" width="10" style="78" customWidth="1"/>
    <col min="3077" max="3077" width="10.28515625" style="78" customWidth="1"/>
    <col min="3078" max="3078" width="8.28515625" style="78" customWidth="1"/>
    <col min="3079" max="3080" width="11.42578125" style="78" customWidth="1"/>
    <col min="3081" max="3081" width="8" style="78" customWidth="1"/>
    <col min="3082" max="3324" width="9.140625" style="78"/>
    <col min="3325" max="3325" width="22.140625" style="78" customWidth="1"/>
    <col min="3326" max="3327" width="11.42578125" style="78" customWidth="1"/>
    <col min="3328" max="3328" width="8.28515625" style="78" customWidth="1"/>
    <col min="3329" max="3329" width="10" style="78" customWidth="1"/>
    <col min="3330" max="3330" width="9.28515625" style="78" customWidth="1"/>
    <col min="3331" max="3331" width="9" style="78" customWidth="1"/>
    <col min="3332" max="3332" width="10" style="78" customWidth="1"/>
    <col min="3333" max="3333" width="10.28515625" style="78" customWidth="1"/>
    <col min="3334" max="3334" width="8.28515625" style="78" customWidth="1"/>
    <col min="3335" max="3336" width="11.42578125" style="78" customWidth="1"/>
    <col min="3337" max="3337" width="8" style="78" customWidth="1"/>
    <col min="3338" max="3580" width="9.140625" style="78"/>
    <col min="3581" max="3581" width="22.140625" style="78" customWidth="1"/>
    <col min="3582" max="3583" width="11.42578125" style="78" customWidth="1"/>
    <col min="3584" max="3584" width="8.28515625" style="78" customWidth="1"/>
    <col min="3585" max="3585" width="10" style="78" customWidth="1"/>
    <col min="3586" max="3586" width="9.28515625" style="78" customWidth="1"/>
    <col min="3587" max="3587" width="9" style="78" customWidth="1"/>
    <col min="3588" max="3588" width="10" style="78" customWidth="1"/>
    <col min="3589" max="3589" width="10.28515625" style="78" customWidth="1"/>
    <col min="3590" max="3590" width="8.28515625" style="78" customWidth="1"/>
    <col min="3591" max="3592" width="11.42578125" style="78" customWidth="1"/>
    <col min="3593" max="3593" width="8" style="78" customWidth="1"/>
    <col min="3594" max="3836" width="9.140625" style="78"/>
    <col min="3837" max="3837" width="22.140625" style="78" customWidth="1"/>
    <col min="3838" max="3839" width="11.42578125" style="78" customWidth="1"/>
    <col min="3840" max="3840" width="8.28515625" style="78" customWidth="1"/>
    <col min="3841" max="3841" width="10" style="78" customWidth="1"/>
    <col min="3842" max="3842" width="9.28515625" style="78" customWidth="1"/>
    <col min="3843" max="3843" width="9" style="78" customWidth="1"/>
    <col min="3844" max="3844" width="10" style="78" customWidth="1"/>
    <col min="3845" max="3845" width="10.28515625" style="78" customWidth="1"/>
    <col min="3846" max="3846" width="8.28515625" style="78" customWidth="1"/>
    <col min="3847" max="3848" width="11.42578125" style="78" customWidth="1"/>
    <col min="3849" max="3849" width="8" style="78" customWidth="1"/>
    <col min="3850" max="4092" width="9.140625" style="78"/>
    <col min="4093" max="4093" width="22.140625" style="78" customWidth="1"/>
    <col min="4094" max="4095" width="11.42578125" style="78" customWidth="1"/>
    <col min="4096" max="4096" width="8.28515625" style="78" customWidth="1"/>
    <col min="4097" max="4097" width="10" style="78" customWidth="1"/>
    <col min="4098" max="4098" width="9.28515625" style="78" customWidth="1"/>
    <col min="4099" max="4099" width="9" style="78" customWidth="1"/>
    <col min="4100" max="4100" width="10" style="78" customWidth="1"/>
    <col min="4101" max="4101" width="10.28515625" style="78" customWidth="1"/>
    <col min="4102" max="4102" width="8.28515625" style="78" customWidth="1"/>
    <col min="4103" max="4104" width="11.42578125" style="78" customWidth="1"/>
    <col min="4105" max="4105" width="8" style="78" customWidth="1"/>
    <col min="4106" max="4348" width="9.140625" style="78"/>
    <col min="4349" max="4349" width="22.140625" style="78" customWidth="1"/>
    <col min="4350" max="4351" width="11.42578125" style="78" customWidth="1"/>
    <col min="4352" max="4352" width="8.28515625" style="78" customWidth="1"/>
    <col min="4353" max="4353" width="10" style="78" customWidth="1"/>
    <col min="4354" max="4354" width="9.28515625" style="78" customWidth="1"/>
    <col min="4355" max="4355" width="9" style="78" customWidth="1"/>
    <col min="4356" max="4356" width="10" style="78" customWidth="1"/>
    <col min="4357" max="4357" width="10.28515625" style="78" customWidth="1"/>
    <col min="4358" max="4358" width="8.28515625" style="78" customWidth="1"/>
    <col min="4359" max="4360" width="11.42578125" style="78" customWidth="1"/>
    <col min="4361" max="4361" width="8" style="78" customWidth="1"/>
    <col min="4362" max="4604" width="9.140625" style="78"/>
    <col min="4605" max="4605" width="22.140625" style="78" customWidth="1"/>
    <col min="4606" max="4607" width="11.42578125" style="78" customWidth="1"/>
    <col min="4608" max="4608" width="8.28515625" style="78" customWidth="1"/>
    <col min="4609" max="4609" width="10" style="78" customWidth="1"/>
    <col min="4610" max="4610" width="9.28515625" style="78" customWidth="1"/>
    <col min="4611" max="4611" width="9" style="78" customWidth="1"/>
    <col min="4612" max="4612" width="10" style="78" customWidth="1"/>
    <col min="4613" max="4613" width="10.28515625" style="78" customWidth="1"/>
    <col min="4614" max="4614" width="8.28515625" style="78" customWidth="1"/>
    <col min="4615" max="4616" width="11.42578125" style="78" customWidth="1"/>
    <col min="4617" max="4617" width="8" style="78" customWidth="1"/>
    <col min="4618" max="4860" width="9.140625" style="78"/>
    <col min="4861" max="4861" width="22.140625" style="78" customWidth="1"/>
    <col min="4862" max="4863" width="11.42578125" style="78" customWidth="1"/>
    <col min="4864" max="4864" width="8.28515625" style="78" customWidth="1"/>
    <col min="4865" max="4865" width="10" style="78" customWidth="1"/>
    <col min="4866" max="4866" width="9.28515625" style="78" customWidth="1"/>
    <col min="4867" max="4867" width="9" style="78" customWidth="1"/>
    <col min="4868" max="4868" width="10" style="78" customWidth="1"/>
    <col min="4869" max="4869" width="10.28515625" style="78" customWidth="1"/>
    <col min="4870" max="4870" width="8.28515625" style="78" customWidth="1"/>
    <col min="4871" max="4872" width="11.42578125" style="78" customWidth="1"/>
    <col min="4873" max="4873" width="8" style="78" customWidth="1"/>
    <col min="4874" max="5116" width="9.140625" style="78"/>
    <col min="5117" max="5117" width="22.140625" style="78" customWidth="1"/>
    <col min="5118" max="5119" width="11.42578125" style="78" customWidth="1"/>
    <col min="5120" max="5120" width="8.28515625" style="78" customWidth="1"/>
    <col min="5121" max="5121" width="10" style="78" customWidth="1"/>
    <col min="5122" max="5122" width="9.28515625" style="78" customWidth="1"/>
    <col min="5123" max="5123" width="9" style="78" customWidth="1"/>
    <col min="5124" max="5124" width="10" style="78" customWidth="1"/>
    <col min="5125" max="5125" width="10.28515625" style="78" customWidth="1"/>
    <col min="5126" max="5126" width="8.28515625" style="78" customWidth="1"/>
    <col min="5127" max="5128" width="11.42578125" style="78" customWidth="1"/>
    <col min="5129" max="5129" width="8" style="78" customWidth="1"/>
    <col min="5130" max="5372" width="9.140625" style="78"/>
    <col min="5373" max="5373" width="22.140625" style="78" customWidth="1"/>
    <col min="5374" max="5375" width="11.42578125" style="78" customWidth="1"/>
    <col min="5376" max="5376" width="8.28515625" style="78" customWidth="1"/>
    <col min="5377" max="5377" width="10" style="78" customWidth="1"/>
    <col min="5378" max="5378" width="9.28515625" style="78" customWidth="1"/>
    <col min="5379" max="5379" width="9" style="78" customWidth="1"/>
    <col min="5380" max="5380" width="10" style="78" customWidth="1"/>
    <col min="5381" max="5381" width="10.28515625" style="78" customWidth="1"/>
    <col min="5382" max="5382" width="8.28515625" style="78" customWidth="1"/>
    <col min="5383" max="5384" width="11.42578125" style="78" customWidth="1"/>
    <col min="5385" max="5385" width="8" style="78" customWidth="1"/>
    <col min="5386" max="5628" width="9.140625" style="78"/>
    <col min="5629" max="5629" width="22.140625" style="78" customWidth="1"/>
    <col min="5630" max="5631" width="11.42578125" style="78" customWidth="1"/>
    <col min="5632" max="5632" width="8.28515625" style="78" customWidth="1"/>
    <col min="5633" max="5633" width="10" style="78" customWidth="1"/>
    <col min="5634" max="5634" width="9.28515625" style="78" customWidth="1"/>
    <col min="5635" max="5635" width="9" style="78" customWidth="1"/>
    <col min="5636" max="5636" width="10" style="78" customWidth="1"/>
    <col min="5637" max="5637" width="10.28515625" style="78" customWidth="1"/>
    <col min="5638" max="5638" width="8.28515625" style="78" customWidth="1"/>
    <col min="5639" max="5640" width="11.42578125" style="78" customWidth="1"/>
    <col min="5641" max="5641" width="8" style="78" customWidth="1"/>
    <col min="5642" max="5884" width="9.140625" style="78"/>
    <col min="5885" max="5885" width="22.140625" style="78" customWidth="1"/>
    <col min="5886" max="5887" width="11.42578125" style="78" customWidth="1"/>
    <col min="5888" max="5888" width="8.28515625" style="78" customWidth="1"/>
    <col min="5889" max="5889" width="10" style="78" customWidth="1"/>
    <col min="5890" max="5890" width="9.28515625" style="78" customWidth="1"/>
    <col min="5891" max="5891" width="9" style="78" customWidth="1"/>
    <col min="5892" max="5892" width="10" style="78" customWidth="1"/>
    <col min="5893" max="5893" width="10.28515625" style="78" customWidth="1"/>
    <col min="5894" max="5894" width="8.28515625" style="78" customWidth="1"/>
    <col min="5895" max="5896" width="11.42578125" style="78" customWidth="1"/>
    <col min="5897" max="5897" width="8" style="78" customWidth="1"/>
    <col min="5898" max="6140" width="9.140625" style="78"/>
    <col min="6141" max="6141" width="22.140625" style="78" customWidth="1"/>
    <col min="6142" max="6143" width="11.42578125" style="78" customWidth="1"/>
    <col min="6144" max="6144" width="8.28515625" style="78" customWidth="1"/>
    <col min="6145" max="6145" width="10" style="78" customWidth="1"/>
    <col min="6146" max="6146" width="9.28515625" style="78" customWidth="1"/>
    <col min="6147" max="6147" width="9" style="78" customWidth="1"/>
    <col min="6148" max="6148" width="10" style="78" customWidth="1"/>
    <col min="6149" max="6149" width="10.28515625" style="78" customWidth="1"/>
    <col min="6150" max="6150" width="8.28515625" style="78" customWidth="1"/>
    <col min="6151" max="6152" width="11.42578125" style="78" customWidth="1"/>
    <col min="6153" max="6153" width="8" style="78" customWidth="1"/>
    <col min="6154" max="6396" width="9.140625" style="78"/>
    <col min="6397" max="6397" width="22.140625" style="78" customWidth="1"/>
    <col min="6398" max="6399" width="11.42578125" style="78" customWidth="1"/>
    <col min="6400" max="6400" width="8.28515625" style="78" customWidth="1"/>
    <col min="6401" max="6401" width="10" style="78" customWidth="1"/>
    <col min="6402" max="6402" width="9.28515625" style="78" customWidth="1"/>
    <col min="6403" max="6403" width="9" style="78" customWidth="1"/>
    <col min="6404" max="6404" width="10" style="78" customWidth="1"/>
    <col min="6405" max="6405" width="10.28515625" style="78" customWidth="1"/>
    <col min="6406" max="6406" width="8.28515625" style="78" customWidth="1"/>
    <col min="6407" max="6408" width="11.42578125" style="78" customWidth="1"/>
    <col min="6409" max="6409" width="8" style="78" customWidth="1"/>
    <col min="6410" max="6652" width="9.140625" style="78"/>
    <col min="6653" max="6653" width="22.140625" style="78" customWidth="1"/>
    <col min="6654" max="6655" width="11.42578125" style="78" customWidth="1"/>
    <col min="6656" max="6656" width="8.28515625" style="78" customWidth="1"/>
    <col min="6657" max="6657" width="10" style="78" customWidth="1"/>
    <col min="6658" max="6658" width="9.28515625" style="78" customWidth="1"/>
    <col min="6659" max="6659" width="9" style="78" customWidth="1"/>
    <col min="6660" max="6660" width="10" style="78" customWidth="1"/>
    <col min="6661" max="6661" width="10.28515625" style="78" customWidth="1"/>
    <col min="6662" max="6662" width="8.28515625" style="78" customWidth="1"/>
    <col min="6663" max="6664" width="11.42578125" style="78" customWidth="1"/>
    <col min="6665" max="6665" width="8" style="78" customWidth="1"/>
    <col min="6666" max="6908" width="9.140625" style="78"/>
    <col min="6909" max="6909" width="22.140625" style="78" customWidth="1"/>
    <col min="6910" max="6911" width="11.42578125" style="78" customWidth="1"/>
    <col min="6912" max="6912" width="8.28515625" style="78" customWidth="1"/>
    <col min="6913" max="6913" width="10" style="78" customWidth="1"/>
    <col min="6914" max="6914" width="9.28515625" style="78" customWidth="1"/>
    <col min="6915" max="6915" width="9" style="78" customWidth="1"/>
    <col min="6916" max="6916" width="10" style="78" customWidth="1"/>
    <col min="6917" max="6917" width="10.28515625" style="78" customWidth="1"/>
    <col min="6918" max="6918" width="8.28515625" style="78" customWidth="1"/>
    <col min="6919" max="6920" width="11.42578125" style="78" customWidth="1"/>
    <col min="6921" max="6921" width="8" style="78" customWidth="1"/>
    <col min="6922" max="7164" width="9.140625" style="78"/>
    <col min="7165" max="7165" width="22.140625" style="78" customWidth="1"/>
    <col min="7166" max="7167" width="11.42578125" style="78" customWidth="1"/>
    <col min="7168" max="7168" width="8.28515625" style="78" customWidth="1"/>
    <col min="7169" max="7169" width="10" style="78" customWidth="1"/>
    <col min="7170" max="7170" width="9.28515625" style="78" customWidth="1"/>
    <col min="7171" max="7171" width="9" style="78" customWidth="1"/>
    <col min="7172" max="7172" width="10" style="78" customWidth="1"/>
    <col min="7173" max="7173" width="10.28515625" style="78" customWidth="1"/>
    <col min="7174" max="7174" width="8.28515625" style="78" customWidth="1"/>
    <col min="7175" max="7176" width="11.42578125" style="78" customWidth="1"/>
    <col min="7177" max="7177" width="8" style="78" customWidth="1"/>
    <col min="7178" max="7420" width="9.140625" style="78"/>
    <col min="7421" max="7421" width="22.140625" style="78" customWidth="1"/>
    <col min="7422" max="7423" width="11.42578125" style="78" customWidth="1"/>
    <col min="7424" max="7424" width="8.28515625" style="78" customWidth="1"/>
    <col min="7425" max="7425" width="10" style="78" customWidth="1"/>
    <col min="7426" max="7426" width="9.28515625" style="78" customWidth="1"/>
    <col min="7427" max="7427" width="9" style="78" customWidth="1"/>
    <col min="7428" max="7428" width="10" style="78" customWidth="1"/>
    <col min="7429" max="7429" width="10.28515625" style="78" customWidth="1"/>
    <col min="7430" max="7430" width="8.28515625" style="78" customWidth="1"/>
    <col min="7431" max="7432" width="11.42578125" style="78" customWidth="1"/>
    <col min="7433" max="7433" width="8" style="78" customWidth="1"/>
    <col min="7434" max="7676" width="9.140625" style="78"/>
    <col min="7677" max="7677" width="22.140625" style="78" customWidth="1"/>
    <col min="7678" max="7679" width="11.42578125" style="78" customWidth="1"/>
    <col min="7680" max="7680" width="8.28515625" style="78" customWidth="1"/>
    <col min="7681" max="7681" width="10" style="78" customWidth="1"/>
    <col min="7682" max="7682" width="9.28515625" style="78" customWidth="1"/>
    <col min="7683" max="7683" width="9" style="78" customWidth="1"/>
    <col min="7684" max="7684" width="10" style="78" customWidth="1"/>
    <col min="7685" max="7685" width="10.28515625" style="78" customWidth="1"/>
    <col min="7686" max="7686" width="8.28515625" style="78" customWidth="1"/>
    <col min="7687" max="7688" width="11.42578125" style="78" customWidth="1"/>
    <col min="7689" max="7689" width="8" style="78" customWidth="1"/>
    <col min="7690" max="7932" width="9.140625" style="78"/>
    <col min="7933" max="7933" width="22.140625" style="78" customWidth="1"/>
    <col min="7934" max="7935" width="11.42578125" style="78" customWidth="1"/>
    <col min="7936" max="7936" width="8.28515625" style="78" customWidth="1"/>
    <col min="7937" max="7937" width="10" style="78" customWidth="1"/>
    <col min="7938" max="7938" width="9.28515625" style="78" customWidth="1"/>
    <col min="7939" max="7939" width="9" style="78" customWidth="1"/>
    <col min="7940" max="7940" width="10" style="78" customWidth="1"/>
    <col min="7941" max="7941" width="10.28515625" style="78" customWidth="1"/>
    <col min="7942" max="7942" width="8.28515625" style="78" customWidth="1"/>
    <col min="7943" max="7944" width="11.42578125" style="78" customWidth="1"/>
    <col min="7945" max="7945" width="8" style="78" customWidth="1"/>
    <col min="7946" max="8188" width="9.140625" style="78"/>
    <col min="8189" max="8189" width="22.140625" style="78" customWidth="1"/>
    <col min="8190" max="8191" width="11.42578125" style="78" customWidth="1"/>
    <col min="8192" max="8192" width="8.28515625" style="78" customWidth="1"/>
    <col min="8193" max="8193" width="10" style="78" customWidth="1"/>
    <col min="8194" max="8194" width="9.28515625" style="78" customWidth="1"/>
    <col min="8195" max="8195" width="9" style="78" customWidth="1"/>
    <col min="8196" max="8196" width="10" style="78" customWidth="1"/>
    <col min="8197" max="8197" width="10.28515625" style="78" customWidth="1"/>
    <col min="8198" max="8198" width="8.28515625" style="78" customWidth="1"/>
    <col min="8199" max="8200" width="11.42578125" style="78" customWidth="1"/>
    <col min="8201" max="8201" width="8" style="78" customWidth="1"/>
    <col min="8202" max="8444" width="9.140625" style="78"/>
    <col min="8445" max="8445" width="22.140625" style="78" customWidth="1"/>
    <col min="8446" max="8447" width="11.42578125" style="78" customWidth="1"/>
    <col min="8448" max="8448" width="8.28515625" style="78" customWidth="1"/>
    <col min="8449" max="8449" width="10" style="78" customWidth="1"/>
    <col min="8450" max="8450" width="9.28515625" style="78" customWidth="1"/>
    <col min="8451" max="8451" width="9" style="78" customWidth="1"/>
    <col min="8452" max="8452" width="10" style="78" customWidth="1"/>
    <col min="8453" max="8453" width="10.28515625" style="78" customWidth="1"/>
    <col min="8454" max="8454" width="8.28515625" style="78" customWidth="1"/>
    <col min="8455" max="8456" width="11.42578125" style="78" customWidth="1"/>
    <col min="8457" max="8457" width="8" style="78" customWidth="1"/>
    <col min="8458" max="8700" width="9.140625" style="78"/>
    <col min="8701" max="8701" width="22.140625" style="78" customWidth="1"/>
    <col min="8702" max="8703" width="11.42578125" style="78" customWidth="1"/>
    <col min="8704" max="8704" width="8.28515625" style="78" customWidth="1"/>
    <col min="8705" max="8705" width="10" style="78" customWidth="1"/>
    <col min="8706" max="8706" width="9.28515625" style="78" customWidth="1"/>
    <col min="8707" max="8707" width="9" style="78" customWidth="1"/>
    <col min="8708" max="8708" width="10" style="78" customWidth="1"/>
    <col min="8709" max="8709" width="10.28515625" style="78" customWidth="1"/>
    <col min="8710" max="8710" width="8.28515625" style="78" customWidth="1"/>
    <col min="8711" max="8712" width="11.42578125" style="78" customWidth="1"/>
    <col min="8713" max="8713" width="8" style="78" customWidth="1"/>
    <col min="8714" max="8956" width="9.140625" style="78"/>
    <col min="8957" max="8957" width="22.140625" style="78" customWidth="1"/>
    <col min="8958" max="8959" width="11.42578125" style="78" customWidth="1"/>
    <col min="8960" max="8960" width="8.28515625" style="78" customWidth="1"/>
    <col min="8961" max="8961" width="10" style="78" customWidth="1"/>
    <col min="8962" max="8962" width="9.28515625" style="78" customWidth="1"/>
    <col min="8963" max="8963" width="9" style="78" customWidth="1"/>
    <col min="8964" max="8964" width="10" style="78" customWidth="1"/>
    <col min="8965" max="8965" width="10.28515625" style="78" customWidth="1"/>
    <col min="8966" max="8966" width="8.28515625" style="78" customWidth="1"/>
    <col min="8967" max="8968" width="11.42578125" style="78" customWidth="1"/>
    <col min="8969" max="8969" width="8" style="78" customWidth="1"/>
    <col min="8970" max="9212" width="9.140625" style="78"/>
    <col min="9213" max="9213" width="22.140625" style="78" customWidth="1"/>
    <col min="9214" max="9215" width="11.42578125" style="78" customWidth="1"/>
    <col min="9216" max="9216" width="8.28515625" style="78" customWidth="1"/>
    <col min="9217" max="9217" width="10" style="78" customWidth="1"/>
    <col min="9218" max="9218" width="9.28515625" style="78" customWidth="1"/>
    <col min="9219" max="9219" width="9" style="78" customWidth="1"/>
    <col min="9220" max="9220" width="10" style="78" customWidth="1"/>
    <col min="9221" max="9221" width="10.28515625" style="78" customWidth="1"/>
    <col min="9222" max="9222" width="8.28515625" style="78" customWidth="1"/>
    <col min="9223" max="9224" width="11.42578125" style="78" customWidth="1"/>
    <col min="9225" max="9225" width="8" style="78" customWidth="1"/>
    <col min="9226" max="9468" width="9.140625" style="78"/>
    <col min="9469" max="9469" width="22.140625" style="78" customWidth="1"/>
    <col min="9470" max="9471" width="11.42578125" style="78" customWidth="1"/>
    <col min="9472" max="9472" width="8.28515625" style="78" customWidth="1"/>
    <col min="9473" max="9473" width="10" style="78" customWidth="1"/>
    <col min="9474" max="9474" width="9.28515625" style="78" customWidth="1"/>
    <col min="9475" max="9475" width="9" style="78" customWidth="1"/>
    <col min="9476" max="9476" width="10" style="78" customWidth="1"/>
    <col min="9477" max="9477" width="10.28515625" style="78" customWidth="1"/>
    <col min="9478" max="9478" width="8.28515625" style="78" customWidth="1"/>
    <col min="9479" max="9480" width="11.42578125" style="78" customWidth="1"/>
    <col min="9481" max="9481" width="8" style="78" customWidth="1"/>
    <col min="9482" max="9724" width="9.140625" style="78"/>
    <col min="9725" max="9725" width="22.140625" style="78" customWidth="1"/>
    <col min="9726" max="9727" width="11.42578125" style="78" customWidth="1"/>
    <col min="9728" max="9728" width="8.28515625" style="78" customWidth="1"/>
    <col min="9729" max="9729" width="10" style="78" customWidth="1"/>
    <col min="9730" max="9730" width="9.28515625" style="78" customWidth="1"/>
    <col min="9731" max="9731" width="9" style="78" customWidth="1"/>
    <col min="9732" max="9732" width="10" style="78" customWidth="1"/>
    <col min="9733" max="9733" width="10.28515625" style="78" customWidth="1"/>
    <col min="9734" max="9734" width="8.28515625" style="78" customWidth="1"/>
    <col min="9735" max="9736" width="11.42578125" style="78" customWidth="1"/>
    <col min="9737" max="9737" width="8" style="78" customWidth="1"/>
    <col min="9738" max="9980" width="9.140625" style="78"/>
    <col min="9981" max="9981" width="22.140625" style="78" customWidth="1"/>
    <col min="9982" max="9983" width="11.42578125" style="78" customWidth="1"/>
    <col min="9984" max="9984" width="8.28515625" style="78" customWidth="1"/>
    <col min="9985" max="9985" width="10" style="78" customWidth="1"/>
    <col min="9986" max="9986" width="9.28515625" style="78" customWidth="1"/>
    <col min="9987" max="9987" width="9" style="78" customWidth="1"/>
    <col min="9988" max="9988" width="10" style="78" customWidth="1"/>
    <col min="9989" max="9989" width="10.28515625" style="78" customWidth="1"/>
    <col min="9990" max="9990" width="8.28515625" style="78" customWidth="1"/>
    <col min="9991" max="9992" width="11.42578125" style="78" customWidth="1"/>
    <col min="9993" max="9993" width="8" style="78" customWidth="1"/>
    <col min="9994" max="10236" width="9.140625" style="78"/>
    <col min="10237" max="10237" width="22.140625" style="78" customWidth="1"/>
    <col min="10238" max="10239" width="11.42578125" style="78" customWidth="1"/>
    <col min="10240" max="10240" width="8.28515625" style="78" customWidth="1"/>
    <col min="10241" max="10241" width="10" style="78" customWidth="1"/>
    <col min="10242" max="10242" width="9.28515625" style="78" customWidth="1"/>
    <col min="10243" max="10243" width="9" style="78" customWidth="1"/>
    <col min="10244" max="10244" width="10" style="78" customWidth="1"/>
    <col min="10245" max="10245" width="10.28515625" style="78" customWidth="1"/>
    <col min="10246" max="10246" width="8.28515625" style="78" customWidth="1"/>
    <col min="10247" max="10248" width="11.42578125" style="78" customWidth="1"/>
    <col min="10249" max="10249" width="8" style="78" customWidth="1"/>
    <col min="10250" max="10492" width="9.140625" style="78"/>
    <col min="10493" max="10493" width="22.140625" style="78" customWidth="1"/>
    <col min="10494" max="10495" width="11.42578125" style="78" customWidth="1"/>
    <col min="10496" max="10496" width="8.28515625" style="78" customWidth="1"/>
    <col min="10497" max="10497" width="10" style="78" customWidth="1"/>
    <col min="10498" max="10498" width="9.28515625" style="78" customWidth="1"/>
    <col min="10499" max="10499" width="9" style="78" customWidth="1"/>
    <col min="10500" max="10500" width="10" style="78" customWidth="1"/>
    <col min="10501" max="10501" width="10.28515625" style="78" customWidth="1"/>
    <col min="10502" max="10502" width="8.28515625" style="78" customWidth="1"/>
    <col min="10503" max="10504" width="11.42578125" style="78" customWidth="1"/>
    <col min="10505" max="10505" width="8" style="78" customWidth="1"/>
    <col min="10506" max="10748" width="9.140625" style="78"/>
    <col min="10749" max="10749" width="22.140625" style="78" customWidth="1"/>
    <col min="10750" max="10751" width="11.42578125" style="78" customWidth="1"/>
    <col min="10752" max="10752" width="8.28515625" style="78" customWidth="1"/>
    <col min="10753" max="10753" width="10" style="78" customWidth="1"/>
    <col min="10754" max="10754" width="9.28515625" style="78" customWidth="1"/>
    <col min="10755" max="10755" width="9" style="78" customWidth="1"/>
    <col min="10756" max="10756" width="10" style="78" customWidth="1"/>
    <col min="10757" max="10757" width="10.28515625" style="78" customWidth="1"/>
    <col min="10758" max="10758" width="8.28515625" style="78" customWidth="1"/>
    <col min="10759" max="10760" width="11.42578125" style="78" customWidth="1"/>
    <col min="10761" max="10761" width="8" style="78" customWidth="1"/>
    <col min="10762" max="11004" width="9.140625" style="78"/>
    <col min="11005" max="11005" width="22.140625" style="78" customWidth="1"/>
    <col min="11006" max="11007" width="11.42578125" style="78" customWidth="1"/>
    <col min="11008" max="11008" width="8.28515625" style="78" customWidth="1"/>
    <col min="11009" max="11009" width="10" style="78" customWidth="1"/>
    <col min="11010" max="11010" width="9.28515625" style="78" customWidth="1"/>
    <col min="11011" max="11011" width="9" style="78" customWidth="1"/>
    <col min="11012" max="11012" width="10" style="78" customWidth="1"/>
    <col min="11013" max="11013" width="10.28515625" style="78" customWidth="1"/>
    <col min="11014" max="11014" width="8.28515625" style="78" customWidth="1"/>
    <col min="11015" max="11016" width="11.42578125" style="78" customWidth="1"/>
    <col min="11017" max="11017" width="8" style="78" customWidth="1"/>
    <col min="11018" max="11260" width="9.140625" style="78"/>
    <col min="11261" max="11261" width="22.140625" style="78" customWidth="1"/>
    <col min="11262" max="11263" width="11.42578125" style="78" customWidth="1"/>
    <col min="11264" max="11264" width="8.28515625" style="78" customWidth="1"/>
    <col min="11265" max="11265" width="10" style="78" customWidth="1"/>
    <col min="11266" max="11266" width="9.28515625" style="78" customWidth="1"/>
    <col min="11267" max="11267" width="9" style="78" customWidth="1"/>
    <col min="11268" max="11268" width="10" style="78" customWidth="1"/>
    <col min="11269" max="11269" width="10.28515625" style="78" customWidth="1"/>
    <col min="11270" max="11270" width="8.28515625" style="78" customWidth="1"/>
    <col min="11271" max="11272" width="11.42578125" style="78" customWidth="1"/>
    <col min="11273" max="11273" width="8" style="78" customWidth="1"/>
    <col min="11274" max="11516" width="9.140625" style="78"/>
    <col min="11517" max="11517" width="22.140625" style="78" customWidth="1"/>
    <col min="11518" max="11519" width="11.42578125" style="78" customWidth="1"/>
    <col min="11520" max="11520" width="8.28515625" style="78" customWidth="1"/>
    <col min="11521" max="11521" width="10" style="78" customWidth="1"/>
    <col min="11522" max="11522" width="9.28515625" style="78" customWidth="1"/>
    <col min="11523" max="11523" width="9" style="78" customWidth="1"/>
    <col min="11524" max="11524" width="10" style="78" customWidth="1"/>
    <col min="11525" max="11525" width="10.28515625" style="78" customWidth="1"/>
    <col min="11526" max="11526" width="8.28515625" style="78" customWidth="1"/>
    <col min="11527" max="11528" width="11.42578125" style="78" customWidth="1"/>
    <col min="11529" max="11529" width="8" style="78" customWidth="1"/>
    <col min="11530" max="11772" width="9.140625" style="78"/>
    <col min="11773" max="11773" width="22.140625" style="78" customWidth="1"/>
    <col min="11774" max="11775" width="11.42578125" style="78" customWidth="1"/>
    <col min="11776" max="11776" width="8.28515625" style="78" customWidth="1"/>
    <col min="11777" max="11777" width="10" style="78" customWidth="1"/>
    <col min="11778" max="11778" width="9.28515625" style="78" customWidth="1"/>
    <col min="11779" max="11779" width="9" style="78" customWidth="1"/>
    <col min="11780" max="11780" width="10" style="78" customWidth="1"/>
    <col min="11781" max="11781" width="10.28515625" style="78" customWidth="1"/>
    <col min="11782" max="11782" width="8.28515625" style="78" customWidth="1"/>
    <col min="11783" max="11784" width="11.42578125" style="78" customWidth="1"/>
    <col min="11785" max="11785" width="8" style="78" customWidth="1"/>
    <col min="11786" max="12028" width="9.140625" style="78"/>
    <col min="12029" max="12029" width="22.140625" style="78" customWidth="1"/>
    <col min="12030" max="12031" width="11.42578125" style="78" customWidth="1"/>
    <col min="12032" max="12032" width="8.28515625" style="78" customWidth="1"/>
    <col min="12033" max="12033" width="10" style="78" customWidth="1"/>
    <col min="12034" max="12034" width="9.28515625" style="78" customWidth="1"/>
    <col min="12035" max="12035" width="9" style="78" customWidth="1"/>
    <col min="12036" max="12036" width="10" style="78" customWidth="1"/>
    <col min="12037" max="12037" width="10.28515625" style="78" customWidth="1"/>
    <col min="12038" max="12038" width="8.28515625" style="78" customWidth="1"/>
    <col min="12039" max="12040" width="11.42578125" style="78" customWidth="1"/>
    <col min="12041" max="12041" width="8" style="78" customWidth="1"/>
    <col min="12042" max="12284" width="9.140625" style="78"/>
    <col min="12285" max="12285" width="22.140625" style="78" customWidth="1"/>
    <col min="12286" max="12287" width="11.42578125" style="78" customWidth="1"/>
    <col min="12288" max="12288" width="8.28515625" style="78" customWidth="1"/>
    <col min="12289" max="12289" width="10" style="78" customWidth="1"/>
    <col min="12290" max="12290" width="9.28515625" style="78" customWidth="1"/>
    <col min="12291" max="12291" width="9" style="78" customWidth="1"/>
    <col min="12292" max="12292" width="10" style="78" customWidth="1"/>
    <col min="12293" max="12293" width="10.28515625" style="78" customWidth="1"/>
    <col min="12294" max="12294" width="8.28515625" style="78" customWidth="1"/>
    <col min="12295" max="12296" width="11.42578125" style="78" customWidth="1"/>
    <col min="12297" max="12297" width="8" style="78" customWidth="1"/>
    <col min="12298" max="12540" width="9.140625" style="78"/>
    <col min="12541" max="12541" width="22.140625" style="78" customWidth="1"/>
    <col min="12542" max="12543" width="11.42578125" style="78" customWidth="1"/>
    <col min="12544" max="12544" width="8.28515625" style="78" customWidth="1"/>
    <col min="12545" max="12545" width="10" style="78" customWidth="1"/>
    <col min="12546" max="12546" width="9.28515625" style="78" customWidth="1"/>
    <col min="12547" max="12547" width="9" style="78" customWidth="1"/>
    <col min="12548" max="12548" width="10" style="78" customWidth="1"/>
    <col min="12549" max="12549" width="10.28515625" style="78" customWidth="1"/>
    <col min="12550" max="12550" width="8.28515625" style="78" customWidth="1"/>
    <col min="12551" max="12552" width="11.42578125" style="78" customWidth="1"/>
    <col min="12553" max="12553" width="8" style="78" customWidth="1"/>
    <col min="12554" max="12796" width="9.140625" style="78"/>
    <col min="12797" max="12797" width="22.140625" style="78" customWidth="1"/>
    <col min="12798" max="12799" width="11.42578125" style="78" customWidth="1"/>
    <col min="12800" max="12800" width="8.28515625" style="78" customWidth="1"/>
    <col min="12801" max="12801" width="10" style="78" customWidth="1"/>
    <col min="12802" max="12802" width="9.28515625" style="78" customWidth="1"/>
    <col min="12803" max="12803" width="9" style="78" customWidth="1"/>
    <col min="12804" max="12804" width="10" style="78" customWidth="1"/>
    <col min="12805" max="12805" width="10.28515625" style="78" customWidth="1"/>
    <col min="12806" max="12806" width="8.28515625" style="78" customWidth="1"/>
    <col min="12807" max="12808" width="11.42578125" style="78" customWidth="1"/>
    <col min="12809" max="12809" width="8" style="78" customWidth="1"/>
    <col min="12810" max="13052" width="9.140625" style="78"/>
    <col min="13053" max="13053" width="22.140625" style="78" customWidth="1"/>
    <col min="13054" max="13055" width="11.42578125" style="78" customWidth="1"/>
    <col min="13056" max="13056" width="8.28515625" style="78" customWidth="1"/>
    <col min="13057" max="13057" width="10" style="78" customWidth="1"/>
    <col min="13058" max="13058" width="9.28515625" style="78" customWidth="1"/>
    <col min="13059" max="13059" width="9" style="78" customWidth="1"/>
    <col min="13060" max="13060" width="10" style="78" customWidth="1"/>
    <col min="13061" max="13061" width="10.28515625" style="78" customWidth="1"/>
    <col min="13062" max="13062" width="8.28515625" style="78" customWidth="1"/>
    <col min="13063" max="13064" width="11.42578125" style="78" customWidth="1"/>
    <col min="13065" max="13065" width="8" style="78" customWidth="1"/>
    <col min="13066" max="13308" width="9.140625" style="78"/>
    <col min="13309" max="13309" width="22.140625" style="78" customWidth="1"/>
    <col min="13310" max="13311" width="11.42578125" style="78" customWidth="1"/>
    <col min="13312" max="13312" width="8.28515625" style="78" customWidth="1"/>
    <col min="13313" max="13313" width="10" style="78" customWidth="1"/>
    <col min="13314" max="13314" width="9.28515625" style="78" customWidth="1"/>
    <col min="13315" max="13315" width="9" style="78" customWidth="1"/>
    <col min="13316" max="13316" width="10" style="78" customWidth="1"/>
    <col min="13317" max="13317" width="10.28515625" style="78" customWidth="1"/>
    <col min="13318" max="13318" width="8.28515625" style="78" customWidth="1"/>
    <col min="13319" max="13320" width="11.42578125" style="78" customWidth="1"/>
    <col min="13321" max="13321" width="8" style="78" customWidth="1"/>
    <col min="13322" max="13564" width="9.140625" style="78"/>
    <col min="13565" max="13565" width="22.140625" style="78" customWidth="1"/>
    <col min="13566" max="13567" width="11.42578125" style="78" customWidth="1"/>
    <col min="13568" max="13568" width="8.28515625" style="78" customWidth="1"/>
    <col min="13569" max="13569" width="10" style="78" customWidth="1"/>
    <col min="13570" max="13570" width="9.28515625" style="78" customWidth="1"/>
    <col min="13571" max="13571" width="9" style="78" customWidth="1"/>
    <col min="13572" max="13572" width="10" style="78" customWidth="1"/>
    <col min="13573" max="13573" width="10.28515625" style="78" customWidth="1"/>
    <col min="13574" max="13574" width="8.28515625" style="78" customWidth="1"/>
    <col min="13575" max="13576" width="11.42578125" style="78" customWidth="1"/>
    <col min="13577" max="13577" width="8" style="78" customWidth="1"/>
    <col min="13578" max="13820" width="9.140625" style="78"/>
    <col min="13821" max="13821" width="22.140625" style="78" customWidth="1"/>
    <col min="13822" max="13823" width="11.42578125" style="78" customWidth="1"/>
    <col min="13824" max="13824" width="8.28515625" style="78" customWidth="1"/>
    <col min="13825" max="13825" width="10" style="78" customWidth="1"/>
    <col min="13826" max="13826" width="9.28515625" style="78" customWidth="1"/>
    <col min="13827" max="13827" width="9" style="78" customWidth="1"/>
    <col min="13828" max="13828" width="10" style="78" customWidth="1"/>
    <col min="13829" max="13829" width="10.28515625" style="78" customWidth="1"/>
    <col min="13830" max="13830" width="8.28515625" style="78" customWidth="1"/>
    <col min="13831" max="13832" width="11.42578125" style="78" customWidth="1"/>
    <col min="13833" max="13833" width="8" style="78" customWidth="1"/>
    <col min="13834" max="14076" width="9.140625" style="78"/>
    <col min="14077" max="14077" width="22.140625" style="78" customWidth="1"/>
    <col min="14078" max="14079" width="11.42578125" style="78" customWidth="1"/>
    <col min="14080" max="14080" width="8.28515625" style="78" customWidth="1"/>
    <col min="14081" max="14081" width="10" style="78" customWidth="1"/>
    <col min="14082" max="14082" width="9.28515625" style="78" customWidth="1"/>
    <col min="14083" max="14083" width="9" style="78" customWidth="1"/>
    <col min="14084" max="14084" width="10" style="78" customWidth="1"/>
    <col min="14085" max="14085" width="10.28515625" style="78" customWidth="1"/>
    <col min="14086" max="14086" width="8.28515625" style="78" customWidth="1"/>
    <col min="14087" max="14088" width="11.42578125" style="78" customWidth="1"/>
    <col min="14089" max="14089" width="8" style="78" customWidth="1"/>
    <col min="14090" max="14332" width="9.140625" style="78"/>
    <col min="14333" max="14333" width="22.140625" style="78" customWidth="1"/>
    <col min="14334" max="14335" width="11.42578125" style="78" customWidth="1"/>
    <col min="14336" max="14336" width="8.28515625" style="78" customWidth="1"/>
    <col min="14337" max="14337" width="10" style="78" customWidth="1"/>
    <col min="14338" max="14338" width="9.28515625" style="78" customWidth="1"/>
    <col min="14339" max="14339" width="9" style="78" customWidth="1"/>
    <col min="14340" max="14340" width="10" style="78" customWidth="1"/>
    <col min="14341" max="14341" width="10.28515625" style="78" customWidth="1"/>
    <col min="14342" max="14342" width="8.28515625" style="78" customWidth="1"/>
    <col min="14343" max="14344" width="11.42578125" style="78" customWidth="1"/>
    <col min="14345" max="14345" width="8" style="78" customWidth="1"/>
    <col min="14346" max="14588" width="9.140625" style="78"/>
    <col min="14589" max="14589" width="22.140625" style="78" customWidth="1"/>
    <col min="14590" max="14591" width="11.42578125" style="78" customWidth="1"/>
    <col min="14592" max="14592" width="8.28515625" style="78" customWidth="1"/>
    <col min="14593" max="14593" width="10" style="78" customWidth="1"/>
    <col min="14594" max="14594" width="9.28515625" style="78" customWidth="1"/>
    <col min="14595" max="14595" width="9" style="78" customWidth="1"/>
    <col min="14596" max="14596" width="10" style="78" customWidth="1"/>
    <col min="14597" max="14597" width="10.28515625" style="78" customWidth="1"/>
    <col min="14598" max="14598" width="8.28515625" style="78" customWidth="1"/>
    <col min="14599" max="14600" width="11.42578125" style="78" customWidth="1"/>
    <col min="14601" max="14601" width="8" style="78" customWidth="1"/>
    <col min="14602" max="14844" width="9.140625" style="78"/>
    <col min="14845" max="14845" width="22.140625" style="78" customWidth="1"/>
    <col min="14846" max="14847" width="11.42578125" style="78" customWidth="1"/>
    <col min="14848" max="14848" width="8.28515625" style="78" customWidth="1"/>
    <col min="14849" max="14849" width="10" style="78" customWidth="1"/>
    <col min="14850" max="14850" width="9.28515625" style="78" customWidth="1"/>
    <col min="14851" max="14851" width="9" style="78" customWidth="1"/>
    <col min="14852" max="14852" width="10" style="78" customWidth="1"/>
    <col min="14853" max="14853" width="10.28515625" style="78" customWidth="1"/>
    <col min="14854" max="14854" width="8.28515625" style="78" customWidth="1"/>
    <col min="14855" max="14856" width="11.42578125" style="78" customWidth="1"/>
    <col min="14857" max="14857" width="8" style="78" customWidth="1"/>
    <col min="14858" max="15100" width="9.140625" style="78"/>
    <col min="15101" max="15101" width="22.140625" style="78" customWidth="1"/>
    <col min="15102" max="15103" width="11.42578125" style="78" customWidth="1"/>
    <col min="15104" max="15104" width="8.28515625" style="78" customWidth="1"/>
    <col min="15105" max="15105" width="10" style="78" customWidth="1"/>
    <col min="15106" max="15106" width="9.28515625" style="78" customWidth="1"/>
    <col min="15107" max="15107" width="9" style="78" customWidth="1"/>
    <col min="15108" max="15108" width="10" style="78" customWidth="1"/>
    <col min="15109" max="15109" width="10.28515625" style="78" customWidth="1"/>
    <col min="15110" max="15110" width="8.28515625" style="78" customWidth="1"/>
    <col min="15111" max="15112" width="11.42578125" style="78" customWidth="1"/>
    <col min="15113" max="15113" width="8" style="78" customWidth="1"/>
    <col min="15114" max="15356" width="9.140625" style="78"/>
    <col min="15357" max="15357" width="22.140625" style="78" customWidth="1"/>
    <col min="15358" max="15359" width="11.42578125" style="78" customWidth="1"/>
    <col min="15360" max="15360" width="8.28515625" style="78" customWidth="1"/>
    <col min="15361" max="15361" width="10" style="78" customWidth="1"/>
    <col min="15362" max="15362" width="9.28515625" style="78" customWidth="1"/>
    <col min="15363" max="15363" width="9" style="78" customWidth="1"/>
    <col min="15364" max="15364" width="10" style="78" customWidth="1"/>
    <col min="15365" max="15365" width="10.28515625" style="78" customWidth="1"/>
    <col min="15366" max="15366" width="8.28515625" style="78" customWidth="1"/>
    <col min="15367" max="15368" width="11.42578125" style="78" customWidth="1"/>
    <col min="15369" max="15369" width="8" style="78" customWidth="1"/>
    <col min="15370" max="15612" width="9.140625" style="78"/>
    <col min="15613" max="15613" width="22.140625" style="78" customWidth="1"/>
    <col min="15614" max="15615" width="11.42578125" style="78" customWidth="1"/>
    <col min="15616" max="15616" width="8.28515625" style="78" customWidth="1"/>
    <col min="15617" max="15617" width="10" style="78" customWidth="1"/>
    <col min="15618" max="15618" width="9.28515625" style="78" customWidth="1"/>
    <col min="15619" max="15619" width="9" style="78" customWidth="1"/>
    <col min="15620" max="15620" width="10" style="78" customWidth="1"/>
    <col min="15621" max="15621" width="10.28515625" style="78" customWidth="1"/>
    <col min="15622" max="15622" width="8.28515625" style="78" customWidth="1"/>
    <col min="15623" max="15624" width="11.42578125" style="78" customWidth="1"/>
    <col min="15625" max="15625" width="8" style="78" customWidth="1"/>
    <col min="15626" max="15868" width="9.140625" style="78"/>
    <col min="15869" max="15869" width="22.140625" style="78" customWidth="1"/>
    <col min="15870" max="15871" width="11.42578125" style="78" customWidth="1"/>
    <col min="15872" max="15872" width="8.28515625" style="78" customWidth="1"/>
    <col min="15873" max="15873" width="10" style="78" customWidth="1"/>
    <col min="15874" max="15874" width="9.28515625" style="78" customWidth="1"/>
    <col min="15875" max="15875" width="9" style="78" customWidth="1"/>
    <col min="15876" max="15876" width="10" style="78" customWidth="1"/>
    <col min="15877" max="15877" width="10.28515625" style="78" customWidth="1"/>
    <col min="15878" max="15878" width="8.28515625" style="78" customWidth="1"/>
    <col min="15879" max="15880" width="11.42578125" style="78" customWidth="1"/>
    <col min="15881" max="15881" width="8" style="78" customWidth="1"/>
    <col min="15882" max="16124" width="9.140625" style="78"/>
    <col min="16125" max="16125" width="22.140625" style="78" customWidth="1"/>
    <col min="16126" max="16127" width="11.42578125" style="78" customWidth="1"/>
    <col min="16128" max="16128" width="8.28515625" style="78" customWidth="1"/>
    <col min="16129" max="16129" width="10" style="78" customWidth="1"/>
    <col min="16130" max="16130" width="9.28515625" style="78" customWidth="1"/>
    <col min="16131" max="16131" width="9" style="78" customWidth="1"/>
    <col min="16132" max="16132" width="10" style="78" customWidth="1"/>
    <col min="16133" max="16133" width="10.28515625" style="78" customWidth="1"/>
    <col min="16134" max="16134" width="8.28515625" style="78" customWidth="1"/>
    <col min="16135" max="16136" width="11.42578125" style="78" customWidth="1"/>
    <col min="16137" max="16137" width="8" style="78" customWidth="1"/>
    <col min="16138" max="16384" width="9.140625" style="78"/>
  </cols>
  <sheetData>
    <row r="1" spans="1:32" ht="30.6" customHeight="1">
      <c r="A1" s="407" t="s">
        <v>98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</row>
    <row r="2" spans="1:3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P2" s="80" t="s">
        <v>63</v>
      </c>
    </row>
    <row r="3" spans="1:32" ht="16.5" customHeight="1">
      <c r="A3" s="399"/>
      <c r="B3" s="389" t="s">
        <v>113</v>
      </c>
      <c r="C3" s="389"/>
      <c r="D3" s="389"/>
      <c r="E3" s="390" t="s">
        <v>59</v>
      </c>
      <c r="F3" s="391"/>
      <c r="G3" s="391"/>
      <c r="H3" s="391"/>
      <c r="I3" s="391"/>
      <c r="J3" s="391"/>
      <c r="K3" s="393" t="s">
        <v>123</v>
      </c>
      <c r="L3" s="394"/>
      <c r="M3" s="395"/>
      <c r="N3" s="389" t="s">
        <v>60</v>
      </c>
      <c r="O3" s="389"/>
      <c r="P3" s="390"/>
    </row>
    <row r="4" spans="1:32" ht="37.5" customHeight="1">
      <c r="A4" s="399"/>
      <c r="B4" s="389"/>
      <c r="C4" s="389"/>
      <c r="D4" s="389"/>
      <c r="E4" s="389" t="s">
        <v>58</v>
      </c>
      <c r="F4" s="389"/>
      <c r="G4" s="389"/>
      <c r="H4" s="389" t="s">
        <v>57</v>
      </c>
      <c r="I4" s="389"/>
      <c r="J4" s="389"/>
      <c r="K4" s="396"/>
      <c r="L4" s="397"/>
      <c r="M4" s="398"/>
      <c r="N4" s="389"/>
      <c r="O4" s="389"/>
      <c r="P4" s="390"/>
    </row>
    <row r="5" spans="1:32" ht="45" customHeight="1">
      <c r="A5" s="399"/>
      <c r="B5" s="256" t="s">
        <v>144</v>
      </c>
      <c r="C5" s="256" t="s">
        <v>112</v>
      </c>
      <c r="D5" s="256" t="s">
        <v>148</v>
      </c>
      <c r="E5" s="256" t="s">
        <v>144</v>
      </c>
      <c r="F5" s="256" t="s">
        <v>112</v>
      </c>
      <c r="G5" s="326" t="s">
        <v>148</v>
      </c>
      <c r="H5" s="256" t="s">
        <v>144</v>
      </c>
      <c r="I5" s="256" t="s">
        <v>112</v>
      </c>
      <c r="J5" s="256" t="s">
        <v>148</v>
      </c>
      <c r="K5" s="256" t="s">
        <v>144</v>
      </c>
      <c r="L5" s="256" t="s">
        <v>112</v>
      </c>
      <c r="M5" s="256" t="s">
        <v>148</v>
      </c>
      <c r="N5" s="256" t="s">
        <v>144</v>
      </c>
      <c r="O5" s="256" t="s">
        <v>112</v>
      </c>
      <c r="P5" s="257" t="s">
        <v>148</v>
      </c>
    </row>
    <row r="6" spans="1:32">
      <c r="A6" s="51" t="s">
        <v>64</v>
      </c>
      <c r="B6" s="354">
        <f>SUM(B7:B25)</f>
        <v>554116.70000000007</v>
      </c>
      <c r="C6" s="354">
        <f>SUM(C7:C25)</f>
        <v>507717.4</v>
      </c>
      <c r="D6" s="354">
        <f>B6/C6*100</f>
        <v>109.13880438212283</v>
      </c>
      <c r="E6" s="354">
        <f>SUM(E7:E25)</f>
        <v>306507.60000000003</v>
      </c>
      <c r="F6" s="354">
        <f>SUM(F7:F25)</f>
        <v>266648.8</v>
      </c>
      <c r="G6" s="354">
        <f>E6/F6*100</f>
        <v>114.94805151945182</v>
      </c>
      <c r="H6" s="354">
        <f>SUM(H7:H25)</f>
        <v>247609.09999999998</v>
      </c>
      <c r="I6" s="354">
        <f>SUM(I7:I25)</f>
        <v>241068.6</v>
      </c>
      <c r="J6" s="354">
        <f>H6/I6*100</f>
        <v>102.71312813033302</v>
      </c>
      <c r="K6" s="354">
        <f>SUM(K7:K25)</f>
        <v>793807</v>
      </c>
      <c r="L6" s="354">
        <f>SUM(L7:L25)</f>
        <v>746470.39999999991</v>
      </c>
      <c r="M6" s="354">
        <f>K6/L6*100</f>
        <v>106.34139009396758</v>
      </c>
      <c r="N6" s="354">
        <f>SUM(N7:N25)</f>
        <v>1347923.7000000002</v>
      </c>
      <c r="O6" s="354">
        <f>SUM(O7:O25)</f>
        <v>1254187.8</v>
      </c>
      <c r="P6" s="354">
        <f>N6/O6*100</f>
        <v>107.47383286617843</v>
      </c>
      <c r="Q6" s="177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</row>
    <row r="7" spans="1:32">
      <c r="A7" s="66" t="s">
        <v>65</v>
      </c>
      <c r="B7" s="307">
        <f>E7+H7</f>
        <v>34064.9</v>
      </c>
      <c r="C7" s="307">
        <f>F7+I7</f>
        <v>33260.9</v>
      </c>
      <c r="D7" s="307">
        <f>B7/C7*100</f>
        <v>102.41725269009558</v>
      </c>
      <c r="E7" s="151">
        <v>3058.9</v>
      </c>
      <c r="F7" s="151">
        <v>2783.4</v>
      </c>
      <c r="G7" s="307">
        <f>E7/F7*100</f>
        <v>109.89796651577208</v>
      </c>
      <c r="H7" s="151">
        <v>31006</v>
      </c>
      <c r="I7" s="151">
        <v>30477.5</v>
      </c>
      <c r="J7" s="307">
        <f>H7/I7*100</f>
        <v>101.73406611434666</v>
      </c>
      <c r="K7" s="151">
        <v>65146.400000000001</v>
      </c>
      <c r="L7" s="151">
        <v>63869</v>
      </c>
      <c r="M7" s="307">
        <f>K7/L7*100</f>
        <v>102.00003131409605</v>
      </c>
      <c r="N7" s="151">
        <v>99211.3</v>
      </c>
      <c r="O7" s="151">
        <v>97129.9</v>
      </c>
      <c r="P7" s="307">
        <f>N7/O7*100</f>
        <v>102.14290347256613</v>
      </c>
      <c r="Q7" s="328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</row>
    <row r="8" spans="1:32">
      <c r="A8" s="57" t="s">
        <v>66</v>
      </c>
      <c r="B8" s="307">
        <f t="shared" ref="B8:C25" si="0">E8+H8</f>
        <v>36599.4</v>
      </c>
      <c r="C8" s="307">
        <f t="shared" si="0"/>
        <v>34805.9</v>
      </c>
      <c r="D8" s="307">
        <f t="shared" ref="D8:D25" si="1">B8/C8*100</f>
        <v>105.15286201477336</v>
      </c>
      <c r="E8" s="151">
        <v>31584.9</v>
      </c>
      <c r="F8" s="151">
        <v>29787.1</v>
      </c>
      <c r="G8" s="307">
        <f t="shared" ref="G8:G25" si="2">E8/F8*100</f>
        <v>106.03549858831509</v>
      </c>
      <c r="H8" s="151">
        <v>5014.5</v>
      </c>
      <c r="I8" s="151">
        <v>5018.8</v>
      </c>
      <c r="J8" s="307">
        <f t="shared" ref="J8:J25" si="3">H8/I8*100</f>
        <v>99.9143221487208</v>
      </c>
      <c r="K8" s="151">
        <v>50409.3</v>
      </c>
      <c r="L8" s="151">
        <v>49567.8</v>
      </c>
      <c r="M8" s="307">
        <f t="shared" ref="M8:M25" si="4">K8/L8*100</f>
        <v>101.69767470010773</v>
      </c>
      <c r="N8" s="151">
        <v>87008.7</v>
      </c>
      <c r="O8" s="151">
        <v>84373.7</v>
      </c>
      <c r="P8" s="307">
        <f t="shared" ref="P8:P24" si="5">N8/O8*100</f>
        <v>103.12301108046702</v>
      </c>
      <c r="Q8" s="328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</row>
    <row r="9" spans="1:32" ht="14.25" customHeight="1">
      <c r="A9" s="57" t="s">
        <v>67</v>
      </c>
      <c r="B9" s="307">
        <f t="shared" si="0"/>
        <v>13319.3</v>
      </c>
      <c r="C9" s="307">
        <f t="shared" si="0"/>
        <v>12793.3</v>
      </c>
      <c r="D9" s="307">
        <f t="shared" si="1"/>
        <v>104.1115271274808</v>
      </c>
      <c r="E9" s="151">
        <v>6341.7</v>
      </c>
      <c r="F9" s="151">
        <v>6119.1</v>
      </c>
      <c r="G9" s="307">
        <f t="shared" si="2"/>
        <v>103.63778987105947</v>
      </c>
      <c r="H9" s="151">
        <v>6977.6</v>
      </c>
      <c r="I9" s="151">
        <v>6674.2</v>
      </c>
      <c r="J9" s="307">
        <f t="shared" si="3"/>
        <v>104.54586317461269</v>
      </c>
      <c r="K9" s="151">
        <v>40660.1</v>
      </c>
      <c r="L9" s="151">
        <v>39906.6</v>
      </c>
      <c r="M9" s="307">
        <f t="shared" si="4"/>
        <v>101.88815885091688</v>
      </c>
      <c r="N9" s="151">
        <v>53979.4</v>
      </c>
      <c r="O9" s="151">
        <v>52699.9</v>
      </c>
      <c r="P9" s="307">
        <f t="shared" si="5"/>
        <v>102.42789834515816</v>
      </c>
      <c r="Q9" s="328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</row>
    <row r="10" spans="1:32" ht="14.25" customHeight="1">
      <c r="A10" s="57" t="s">
        <v>68</v>
      </c>
      <c r="B10" s="307">
        <f t="shared" si="0"/>
        <v>40897.800000000003</v>
      </c>
      <c r="C10" s="307">
        <f t="shared" si="0"/>
        <v>37253.199999999997</v>
      </c>
      <c r="D10" s="307">
        <f t="shared" si="1"/>
        <v>109.78332062748974</v>
      </c>
      <c r="E10" s="151">
        <v>21170.400000000001</v>
      </c>
      <c r="F10" s="151">
        <v>18187.599999999999</v>
      </c>
      <c r="G10" s="307">
        <f t="shared" si="2"/>
        <v>116.40018474125229</v>
      </c>
      <c r="H10" s="151">
        <v>19727.400000000001</v>
      </c>
      <c r="I10" s="151">
        <v>19065.599999999999</v>
      </c>
      <c r="J10" s="307">
        <f t="shared" si="3"/>
        <v>103.47117321248743</v>
      </c>
      <c r="K10" s="151">
        <v>57247.5</v>
      </c>
      <c r="L10" s="151">
        <v>56721.599999999999</v>
      </c>
      <c r="M10" s="307">
        <f t="shared" si="4"/>
        <v>100.92716002369468</v>
      </c>
      <c r="N10" s="151">
        <v>98145.3</v>
      </c>
      <c r="O10" s="151">
        <v>93974.8</v>
      </c>
      <c r="P10" s="307">
        <f>N10/O10*100</f>
        <v>104.43789186037107</v>
      </c>
      <c r="Q10" s="328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</row>
    <row r="11" spans="1:32" ht="14.25" customHeight="1">
      <c r="A11" s="57" t="s">
        <v>69</v>
      </c>
      <c r="B11" s="307">
        <f t="shared" si="0"/>
        <v>2578</v>
      </c>
      <c r="C11" s="307">
        <f t="shared" si="0"/>
        <v>2722.9</v>
      </c>
      <c r="D11" s="307">
        <f t="shared" si="1"/>
        <v>94.678467810055452</v>
      </c>
      <c r="E11" s="151">
        <v>786.2</v>
      </c>
      <c r="F11" s="151">
        <v>1270.9000000000001</v>
      </c>
      <c r="G11" s="307">
        <f t="shared" si="2"/>
        <v>61.861672830277762</v>
      </c>
      <c r="H11" s="151">
        <v>1791.8</v>
      </c>
      <c r="I11" s="151">
        <v>1452</v>
      </c>
      <c r="J11" s="307">
        <f t="shared" si="3"/>
        <v>123.40220385674931</v>
      </c>
      <c r="K11" s="151">
        <v>9731.9</v>
      </c>
      <c r="L11" s="151">
        <v>9061.1</v>
      </c>
      <c r="M11" s="307">
        <f t="shared" si="4"/>
        <v>107.40307468188189</v>
      </c>
      <c r="N11" s="151">
        <v>12309.9</v>
      </c>
      <c r="O11" s="151">
        <v>11784</v>
      </c>
      <c r="P11" s="307">
        <f t="shared" si="5"/>
        <v>104.46283095723015</v>
      </c>
      <c r="Q11" s="328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</row>
    <row r="12" spans="1:32" ht="14.25" customHeight="1">
      <c r="A12" s="57" t="s">
        <v>70</v>
      </c>
      <c r="B12" s="307">
        <f t="shared" si="0"/>
        <v>23247.5</v>
      </c>
      <c r="C12" s="307">
        <f t="shared" si="0"/>
        <v>23177</v>
      </c>
      <c r="D12" s="307">
        <f t="shared" si="1"/>
        <v>100.30418086896493</v>
      </c>
      <c r="E12" s="151">
        <v>2862.9</v>
      </c>
      <c r="F12" s="151">
        <v>3180.5</v>
      </c>
      <c r="G12" s="307">
        <f t="shared" si="2"/>
        <v>90.01414871875491</v>
      </c>
      <c r="H12" s="151">
        <v>20384.599999999999</v>
      </c>
      <c r="I12" s="151">
        <v>19996.5</v>
      </c>
      <c r="J12" s="307">
        <f t="shared" si="3"/>
        <v>101.9408396469382</v>
      </c>
      <c r="K12" s="151">
        <v>50404.2</v>
      </c>
      <c r="L12" s="151">
        <v>48514.2</v>
      </c>
      <c r="M12" s="307">
        <f t="shared" si="4"/>
        <v>103.89576660029434</v>
      </c>
      <c r="N12" s="151">
        <v>73651.7</v>
      </c>
      <c r="O12" s="151">
        <v>71691.199999999997</v>
      </c>
      <c r="P12" s="307">
        <f t="shared" si="5"/>
        <v>102.73464525632157</v>
      </c>
      <c r="Q12" s="328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</row>
    <row r="13" spans="1:32" ht="14.25" customHeight="1">
      <c r="A13" s="57" t="s">
        <v>71</v>
      </c>
      <c r="B13" s="307">
        <f t="shared" si="0"/>
        <v>17873.2</v>
      </c>
      <c r="C13" s="307">
        <f t="shared" si="0"/>
        <v>17748.400000000001</v>
      </c>
      <c r="D13" s="307">
        <f t="shared" si="1"/>
        <v>100.70316197516395</v>
      </c>
      <c r="E13" s="151">
        <v>1431.8</v>
      </c>
      <c r="F13" s="151">
        <v>1552.8</v>
      </c>
      <c r="G13" s="307">
        <f t="shared" si="2"/>
        <v>92.207624935600208</v>
      </c>
      <c r="H13" s="151">
        <v>16441.400000000001</v>
      </c>
      <c r="I13" s="151">
        <v>16195.6</v>
      </c>
      <c r="J13" s="307">
        <f t="shared" si="3"/>
        <v>101.51769616439033</v>
      </c>
      <c r="K13" s="151">
        <v>61044.3</v>
      </c>
      <c r="L13" s="151">
        <v>59965.2</v>
      </c>
      <c r="M13" s="307">
        <f t="shared" si="4"/>
        <v>101.79954373536653</v>
      </c>
      <c r="N13" s="151">
        <v>78917.5</v>
      </c>
      <c r="O13" s="151">
        <v>77713.600000000006</v>
      </c>
      <c r="P13" s="307">
        <f t="shared" si="5"/>
        <v>101.54914969837969</v>
      </c>
      <c r="Q13" s="328"/>
      <c r="R13" s="233"/>
      <c r="S13" s="233"/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</row>
    <row r="14" spans="1:32" ht="14.25" customHeight="1">
      <c r="A14" s="57" t="s">
        <v>72</v>
      </c>
      <c r="B14" s="307">
        <f t="shared" si="0"/>
        <v>20925.599999999999</v>
      </c>
      <c r="C14" s="307">
        <f t="shared" si="0"/>
        <v>19404</v>
      </c>
      <c r="D14" s="307">
        <f t="shared" si="1"/>
        <v>107.8416821273964</v>
      </c>
      <c r="E14" s="151">
        <v>8854.9</v>
      </c>
      <c r="F14" s="151">
        <v>7560.4</v>
      </c>
      <c r="G14" s="307">
        <f t="shared" si="2"/>
        <v>117.12210994127294</v>
      </c>
      <c r="H14" s="151">
        <v>12070.7</v>
      </c>
      <c r="I14" s="151">
        <v>11843.6</v>
      </c>
      <c r="J14" s="307">
        <f t="shared" si="3"/>
        <v>101.91749130331993</v>
      </c>
      <c r="K14" s="151">
        <v>55625.3</v>
      </c>
      <c r="L14" s="151">
        <v>55204.5</v>
      </c>
      <c r="M14" s="307">
        <f t="shared" si="4"/>
        <v>100.76225670008787</v>
      </c>
      <c r="N14" s="151">
        <v>76550.899999999994</v>
      </c>
      <c r="O14" s="151">
        <v>74608.5</v>
      </c>
      <c r="P14" s="307">
        <f t="shared" si="5"/>
        <v>102.60345671069651</v>
      </c>
      <c r="Q14" s="328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</row>
    <row r="15" spans="1:32" ht="14.25" customHeight="1">
      <c r="A15" s="57" t="s">
        <v>73</v>
      </c>
      <c r="B15" s="307">
        <f>E15+H15</f>
        <v>37416.6</v>
      </c>
      <c r="C15" s="307">
        <f t="shared" si="0"/>
        <v>37486.700000000004</v>
      </c>
      <c r="D15" s="307">
        <f t="shared" si="1"/>
        <v>99.813000344122031</v>
      </c>
      <c r="E15" s="241">
        <v>1104.0999999999999</v>
      </c>
      <c r="F15" s="151">
        <v>1658.3</v>
      </c>
      <c r="G15" s="307">
        <f t="shared" si="2"/>
        <v>66.580232768497865</v>
      </c>
      <c r="H15" s="151">
        <v>36312.5</v>
      </c>
      <c r="I15" s="151">
        <v>35828.400000000001</v>
      </c>
      <c r="J15" s="307">
        <f t="shared" si="3"/>
        <v>101.35116276473413</v>
      </c>
      <c r="K15" s="151">
        <v>32082.3</v>
      </c>
      <c r="L15" s="151">
        <v>30951.1</v>
      </c>
      <c r="M15" s="307">
        <f t="shared" si="4"/>
        <v>103.65479740623111</v>
      </c>
      <c r="N15" s="151">
        <v>69498.899999999994</v>
      </c>
      <c r="O15" s="151">
        <v>68437.8</v>
      </c>
      <c r="P15" s="307">
        <f t="shared" si="5"/>
        <v>101.55045895689223</v>
      </c>
      <c r="Q15" s="328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</row>
    <row r="16" spans="1:32" ht="14.25" customHeight="1">
      <c r="A16" s="57" t="s">
        <v>74</v>
      </c>
      <c r="B16" s="307">
        <f t="shared" si="0"/>
        <v>37614.699999999997</v>
      </c>
      <c r="C16" s="307">
        <f t="shared" si="0"/>
        <v>34062.5</v>
      </c>
      <c r="D16" s="307">
        <f t="shared" si="1"/>
        <v>110.42847706422016</v>
      </c>
      <c r="E16" s="151">
        <v>32960.199999999997</v>
      </c>
      <c r="F16" s="151">
        <v>29146</v>
      </c>
      <c r="G16" s="307">
        <f t="shared" si="2"/>
        <v>113.08652988403209</v>
      </c>
      <c r="H16" s="151">
        <v>4654.5</v>
      </c>
      <c r="I16" s="151">
        <v>4916.5</v>
      </c>
      <c r="J16" s="307">
        <f t="shared" si="3"/>
        <v>94.671005796806668</v>
      </c>
      <c r="K16" s="151">
        <v>55389.599999999999</v>
      </c>
      <c r="L16" s="151">
        <v>49058.1</v>
      </c>
      <c r="M16" s="307">
        <f t="shared" si="4"/>
        <v>112.90612559393863</v>
      </c>
      <c r="N16" s="151">
        <v>93004.3</v>
      </c>
      <c r="O16" s="151">
        <v>83120.600000000006</v>
      </c>
      <c r="P16" s="307">
        <f t="shared" si="5"/>
        <v>111.89079482101909</v>
      </c>
      <c r="Q16" s="328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</row>
    <row r="17" spans="1:32" ht="14.25" customHeight="1">
      <c r="A17" s="57" t="s">
        <v>75</v>
      </c>
      <c r="B17" s="307">
        <f t="shared" si="0"/>
        <v>4364.5</v>
      </c>
      <c r="C17" s="307">
        <f t="shared" si="0"/>
        <v>4405.1000000000004</v>
      </c>
      <c r="D17" s="307">
        <f t="shared" si="1"/>
        <v>99.078341013824883</v>
      </c>
      <c r="E17" s="151">
        <v>2953.1</v>
      </c>
      <c r="F17" s="151">
        <v>3000.9</v>
      </c>
      <c r="G17" s="307">
        <f t="shared" si="2"/>
        <v>98.407144523309668</v>
      </c>
      <c r="H17" s="151">
        <v>1411.4</v>
      </c>
      <c r="I17" s="151">
        <v>1404.2</v>
      </c>
      <c r="J17" s="307">
        <f t="shared" si="3"/>
        <v>100.51274747187011</v>
      </c>
      <c r="K17" s="151">
        <v>12356</v>
      </c>
      <c r="L17" s="151">
        <v>12146.2</v>
      </c>
      <c r="M17" s="307">
        <f t="shared" si="4"/>
        <v>101.72728919332795</v>
      </c>
      <c r="N17" s="151">
        <v>16720.5</v>
      </c>
      <c r="O17" s="151">
        <v>16551.3</v>
      </c>
      <c r="P17" s="307">
        <f t="shared" si="5"/>
        <v>101.02227619582753</v>
      </c>
      <c r="Q17" s="328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</row>
    <row r="18" spans="1:32" ht="14.25" customHeight="1">
      <c r="A18" s="57" t="s">
        <v>77</v>
      </c>
      <c r="B18" s="307">
        <f t="shared" si="0"/>
        <v>67180.100000000006</v>
      </c>
      <c r="C18" s="307">
        <f t="shared" si="0"/>
        <v>58458.6</v>
      </c>
      <c r="D18" s="307">
        <f t="shared" si="1"/>
        <v>114.91910514449543</v>
      </c>
      <c r="E18" s="151">
        <v>46617.7</v>
      </c>
      <c r="F18" s="151">
        <v>38149</v>
      </c>
      <c r="G18" s="307">
        <f t="shared" si="2"/>
        <v>122.19900914833939</v>
      </c>
      <c r="H18" s="151">
        <v>20562.400000000001</v>
      </c>
      <c r="I18" s="151">
        <v>20309.599999999999</v>
      </c>
      <c r="J18" s="307">
        <f t="shared" si="3"/>
        <v>101.24473155552056</v>
      </c>
      <c r="K18" s="151">
        <v>28395.200000000001</v>
      </c>
      <c r="L18" s="151">
        <v>28001.7</v>
      </c>
      <c r="M18" s="307">
        <f t="shared" si="4"/>
        <v>101.40527182278218</v>
      </c>
      <c r="N18" s="151">
        <v>95575.3</v>
      </c>
      <c r="O18" s="151">
        <v>86460.3</v>
      </c>
      <c r="P18" s="307">
        <f t="shared" si="5"/>
        <v>110.54241079431833</v>
      </c>
      <c r="Q18" s="328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</row>
    <row r="19" spans="1:32" ht="14.25" customHeight="1">
      <c r="A19" s="57" t="s">
        <v>78</v>
      </c>
      <c r="B19" s="307">
        <f t="shared" si="0"/>
        <v>90449.299999999988</v>
      </c>
      <c r="C19" s="307">
        <f t="shared" si="0"/>
        <v>84627.700000000012</v>
      </c>
      <c r="D19" s="307">
        <f t="shared" si="1"/>
        <v>106.87907150968297</v>
      </c>
      <c r="E19" s="151">
        <v>73090.7</v>
      </c>
      <c r="F19" s="151">
        <v>65398.8</v>
      </c>
      <c r="G19" s="307">
        <f t="shared" si="2"/>
        <v>111.76153079261393</v>
      </c>
      <c r="H19" s="151">
        <v>17358.599999999999</v>
      </c>
      <c r="I19" s="151">
        <v>19228.900000000001</v>
      </c>
      <c r="J19" s="307">
        <f t="shared" si="3"/>
        <v>90.273494583673525</v>
      </c>
      <c r="K19" s="151">
        <v>42184.7</v>
      </c>
      <c r="L19" s="151">
        <v>43868.7</v>
      </c>
      <c r="M19" s="307">
        <f t="shared" si="4"/>
        <v>96.161272159877086</v>
      </c>
      <c r="N19" s="151">
        <v>132634</v>
      </c>
      <c r="O19" s="151">
        <v>128496.4</v>
      </c>
      <c r="P19" s="307">
        <f t="shared" si="5"/>
        <v>103.22001238945215</v>
      </c>
      <c r="Q19" s="328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</row>
    <row r="20" spans="1:32" ht="14.25" customHeight="1">
      <c r="A20" s="57" t="s">
        <v>79</v>
      </c>
      <c r="B20" s="307">
        <f t="shared" si="0"/>
        <v>55761.700000000004</v>
      </c>
      <c r="C20" s="307">
        <f t="shared" si="0"/>
        <v>43692.6</v>
      </c>
      <c r="D20" s="307">
        <f t="shared" si="1"/>
        <v>127.62275534072131</v>
      </c>
      <c r="E20" s="151">
        <v>49133.9</v>
      </c>
      <c r="F20" s="151">
        <v>38267.5</v>
      </c>
      <c r="G20" s="307">
        <f t="shared" si="2"/>
        <v>128.39589730188803</v>
      </c>
      <c r="H20" s="151">
        <v>6627.8</v>
      </c>
      <c r="I20" s="151">
        <v>5425.1</v>
      </c>
      <c r="J20" s="307">
        <f t="shared" si="3"/>
        <v>122.16917660503954</v>
      </c>
      <c r="K20" s="151">
        <v>166400.1</v>
      </c>
      <c r="L20" s="151">
        <v>142019.4</v>
      </c>
      <c r="M20" s="307">
        <f t="shared" si="4"/>
        <v>117.16716166946206</v>
      </c>
      <c r="N20" s="151">
        <v>222161.8</v>
      </c>
      <c r="O20" s="151">
        <v>185712</v>
      </c>
      <c r="P20" s="307">
        <f t="shared" si="5"/>
        <v>119.62705694839319</v>
      </c>
      <c r="Q20" s="328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</row>
    <row r="21" spans="1:32" ht="14.25" customHeight="1">
      <c r="A21" s="66" t="s">
        <v>80</v>
      </c>
      <c r="B21" s="307">
        <f>H21</f>
        <v>16969.3</v>
      </c>
      <c r="C21" s="307">
        <f>I21</f>
        <v>16788.3</v>
      </c>
      <c r="D21" s="307">
        <f t="shared" si="1"/>
        <v>101.07813179416618</v>
      </c>
      <c r="E21" s="151" t="s">
        <v>176</v>
      </c>
      <c r="F21" s="151" t="s">
        <v>176</v>
      </c>
      <c r="G21" s="307" t="s">
        <v>176</v>
      </c>
      <c r="H21" s="151">
        <v>16969.3</v>
      </c>
      <c r="I21" s="151">
        <v>16788.3</v>
      </c>
      <c r="J21" s="307">
        <f t="shared" si="3"/>
        <v>101.07813179416618</v>
      </c>
      <c r="K21" s="151">
        <v>3954.1</v>
      </c>
      <c r="L21" s="151">
        <v>3935.1</v>
      </c>
      <c r="M21" s="307">
        <f t="shared" si="4"/>
        <v>100.48283398134737</v>
      </c>
      <c r="N21" s="151">
        <v>20923.400000000001</v>
      </c>
      <c r="O21" s="151">
        <v>20723.400000000001</v>
      </c>
      <c r="P21" s="307">
        <f t="shared" si="5"/>
        <v>100.96509260063502</v>
      </c>
      <c r="Q21" s="328"/>
      <c r="R21" s="233"/>
      <c r="S21" s="233"/>
      <c r="T21" s="233"/>
      <c r="U21" s="234"/>
      <c r="V21" s="234"/>
      <c r="W21" s="234"/>
      <c r="X21" s="233"/>
      <c r="Y21" s="233"/>
      <c r="Z21" s="233"/>
      <c r="AA21" s="233"/>
      <c r="AB21" s="233"/>
      <c r="AC21" s="233"/>
      <c r="AD21" s="233"/>
      <c r="AE21" s="233"/>
      <c r="AF21" s="233"/>
    </row>
    <row r="22" spans="1:32" ht="14.25" customHeight="1">
      <c r="A22" s="57" t="s">
        <v>81</v>
      </c>
      <c r="B22" s="307">
        <f t="shared" si="0"/>
        <v>42879.199999999997</v>
      </c>
      <c r="C22" s="307">
        <f t="shared" si="0"/>
        <v>38076.9</v>
      </c>
      <c r="D22" s="307">
        <f t="shared" si="1"/>
        <v>112.61210865380322</v>
      </c>
      <c r="E22" s="151">
        <v>13834.7</v>
      </c>
      <c r="F22" s="151">
        <v>12920</v>
      </c>
      <c r="G22" s="307">
        <f t="shared" si="2"/>
        <v>107.07972136222912</v>
      </c>
      <c r="H22" s="151">
        <v>29044.5</v>
      </c>
      <c r="I22" s="151">
        <v>25156.9</v>
      </c>
      <c r="J22" s="307">
        <f t="shared" si="3"/>
        <v>115.45341437140506</v>
      </c>
      <c r="K22" s="151">
        <v>46135.8</v>
      </c>
      <c r="L22" s="151">
        <v>37026.699999999997</v>
      </c>
      <c r="M22" s="307">
        <f t="shared" si="4"/>
        <v>124.60143626086042</v>
      </c>
      <c r="N22" s="151">
        <v>89015</v>
      </c>
      <c r="O22" s="151">
        <v>75103.600000000006</v>
      </c>
      <c r="P22" s="307">
        <f t="shared" si="5"/>
        <v>118.52294696925314</v>
      </c>
      <c r="Q22" s="328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</row>
    <row r="23" spans="1:32" ht="14.25" customHeight="1">
      <c r="A23" s="57" t="s">
        <v>82</v>
      </c>
      <c r="B23" s="307" t="s">
        <v>176</v>
      </c>
      <c r="C23" s="307">
        <f>I23</f>
        <v>24</v>
      </c>
      <c r="D23" s="307" t="s">
        <v>176</v>
      </c>
      <c r="E23" s="151" t="s">
        <v>176</v>
      </c>
      <c r="F23" s="151" t="s">
        <v>176</v>
      </c>
      <c r="G23" s="307" t="s">
        <v>176</v>
      </c>
      <c r="H23" s="151" t="s">
        <v>176</v>
      </c>
      <c r="I23" s="151">
        <v>24</v>
      </c>
      <c r="J23" s="307" t="s">
        <v>176</v>
      </c>
      <c r="K23" s="151">
        <v>42.3</v>
      </c>
      <c r="L23" s="151">
        <v>49</v>
      </c>
      <c r="M23" s="307">
        <f t="shared" si="4"/>
        <v>86.326530612244895</v>
      </c>
      <c r="N23" s="151">
        <v>42.3</v>
      </c>
      <c r="O23" s="151">
        <v>73</v>
      </c>
      <c r="P23" s="307">
        <f t="shared" si="5"/>
        <v>57.945205479452056</v>
      </c>
      <c r="Q23" s="328"/>
      <c r="R23" s="234"/>
      <c r="S23" s="233"/>
      <c r="T23" s="234"/>
      <c r="U23" s="234"/>
      <c r="V23" s="234"/>
      <c r="W23" s="234"/>
      <c r="X23" s="234"/>
      <c r="Y23" s="233"/>
      <c r="Z23" s="234"/>
      <c r="AA23" s="233"/>
      <c r="AB23" s="233"/>
      <c r="AC23" s="233"/>
      <c r="AD23" s="233"/>
      <c r="AE23" s="233"/>
      <c r="AF23" s="233"/>
    </row>
    <row r="24" spans="1:32" ht="14.25" customHeight="1">
      <c r="A24" s="57" t="s">
        <v>83</v>
      </c>
      <c r="B24" s="307" t="s">
        <v>176</v>
      </c>
      <c r="C24" s="307" t="s">
        <v>176</v>
      </c>
      <c r="D24" s="307" t="s">
        <v>176</v>
      </c>
      <c r="E24" s="151" t="s">
        <v>176</v>
      </c>
      <c r="F24" s="151" t="s">
        <v>176</v>
      </c>
      <c r="G24" s="307" t="s">
        <v>176</v>
      </c>
      <c r="H24" s="151" t="s">
        <v>176</v>
      </c>
      <c r="I24" s="151" t="s">
        <v>176</v>
      </c>
      <c r="J24" s="307" t="s">
        <v>176</v>
      </c>
      <c r="K24" s="151">
        <v>133.30000000000001</v>
      </c>
      <c r="L24" s="151">
        <v>170.3</v>
      </c>
      <c r="M24" s="307">
        <f t="shared" si="4"/>
        <v>78.273634762184386</v>
      </c>
      <c r="N24" s="151">
        <v>133.30000000000001</v>
      </c>
      <c r="O24" s="151">
        <v>170.3</v>
      </c>
      <c r="P24" s="307">
        <f t="shared" si="5"/>
        <v>78.273634762184386</v>
      </c>
      <c r="Q24" s="328"/>
      <c r="R24" s="234"/>
      <c r="S24" s="234"/>
      <c r="T24" s="234"/>
      <c r="U24" s="234"/>
      <c r="V24" s="234"/>
      <c r="W24" s="234"/>
      <c r="X24" s="234"/>
      <c r="Y24" s="234"/>
      <c r="Z24" s="234"/>
      <c r="AA24" s="233"/>
      <c r="AB24" s="233"/>
      <c r="AC24" s="233"/>
      <c r="AD24" s="233"/>
      <c r="AE24" s="233"/>
      <c r="AF24" s="233"/>
    </row>
    <row r="25" spans="1:32" ht="14.25" customHeight="1">
      <c r="A25" s="59" t="s">
        <v>84</v>
      </c>
      <c r="B25" s="308">
        <f t="shared" si="0"/>
        <v>11975.6</v>
      </c>
      <c r="C25" s="308">
        <f t="shared" si="0"/>
        <v>8929.4</v>
      </c>
      <c r="D25" s="308">
        <f t="shared" si="1"/>
        <v>134.11427419535468</v>
      </c>
      <c r="E25" s="308">
        <v>10721.5</v>
      </c>
      <c r="F25" s="308">
        <v>7666.5</v>
      </c>
      <c r="G25" s="308">
        <f t="shared" si="2"/>
        <v>139.84869236287744</v>
      </c>
      <c r="H25" s="308">
        <v>1254.0999999999999</v>
      </c>
      <c r="I25" s="308">
        <v>1262.9000000000001</v>
      </c>
      <c r="J25" s="308">
        <f t="shared" si="3"/>
        <v>99.303191068176403</v>
      </c>
      <c r="K25" s="308">
        <v>16464.599999999999</v>
      </c>
      <c r="L25" s="308">
        <v>16434.099999999999</v>
      </c>
      <c r="M25" s="308">
        <f t="shared" si="4"/>
        <v>100.18558971893805</v>
      </c>
      <c r="N25" s="308">
        <v>28440.2</v>
      </c>
      <c r="O25" s="308">
        <v>25363.5</v>
      </c>
      <c r="P25" s="308">
        <f>N25/O25*100</f>
        <v>112.13042364027046</v>
      </c>
      <c r="Q25" s="328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</row>
    <row r="26" spans="1:32">
      <c r="H26" s="81"/>
      <c r="I26" s="81"/>
    </row>
    <row r="27" spans="1:32">
      <c r="A27" s="175"/>
      <c r="B27" s="233"/>
      <c r="C27" s="233"/>
      <c r="D27" s="233"/>
      <c r="E27" s="233"/>
      <c r="F27" s="233"/>
      <c r="G27" s="334"/>
      <c r="H27" s="233"/>
      <c r="I27" s="233"/>
      <c r="J27" s="233"/>
      <c r="K27" s="233"/>
      <c r="L27" s="233"/>
      <c r="M27" s="233"/>
      <c r="N27" s="233"/>
      <c r="O27" s="233"/>
      <c r="P27" s="233"/>
    </row>
    <row r="28" spans="1:32">
      <c r="B28" s="233"/>
      <c r="C28" s="233"/>
      <c r="D28" s="233"/>
      <c r="E28" s="233"/>
      <c r="F28" s="233"/>
      <c r="G28" s="334"/>
      <c r="H28" s="233"/>
      <c r="I28" s="233"/>
      <c r="J28" s="233"/>
      <c r="K28" s="233"/>
      <c r="L28" s="233"/>
      <c r="M28" s="233"/>
      <c r="N28" s="233"/>
      <c r="O28" s="233"/>
      <c r="P28" s="233"/>
    </row>
    <row r="29" spans="1:32">
      <c r="B29" s="233"/>
      <c r="C29" s="233"/>
      <c r="D29" s="233"/>
      <c r="E29" s="233"/>
      <c r="F29" s="233"/>
      <c r="G29" s="334"/>
      <c r="H29" s="233"/>
      <c r="I29" s="233"/>
      <c r="J29" s="233"/>
      <c r="K29" s="233"/>
      <c r="L29" s="233"/>
      <c r="M29" s="233"/>
      <c r="N29" s="233"/>
      <c r="O29" s="233"/>
      <c r="P29" s="233"/>
    </row>
    <row r="30" spans="1:32">
      <c r="B30" s="233"/>
      <c r="C30" s="233"/>
      <c r="D30" s="233"/>
      <c r="E30" s="233"/>
      <c r="F30" s="233"/>
      <c r="G30" s="334"/>
      <c r="H30" s="233"/>
      <c r="I30" s="233"/>
      <c r="J30" s="233"/>
      <c r="K30" s="233"/>
      <c r="L30" s="233"/>
      <c r="M30" s="233"/>
      <c r="N30" s="233"/>
      <c r="O30" s="233"/>
      <c r="P30" s="233"/>
    </row>
    <row r="31" spans="1:32">
      <c r="B31" s="233"/>
      <c r="C31" s="233"/>
      <c r="D31" s="233"/>
      <c r="E31" s="233"/>
      <c r="F31" s="233"/>
      <c r="G31" s="334"/>
      <c r="H31" s="233"/>
      <c r="I31" s="233"/>
      <c r="J31" s="233"/>
      <c r="K31" s="233"/>
      <c r="L31" s="233"/>
      <c r="M31" s="233"/>
      <c r="N31" s="233"/>
      <c r="O31" s="233"/>
      <c r="P31" s="233"/>
    </row>
    <row r="32" spans="1:32">
      <c r="B32" s="233"/>
      <c r="C32" s="233"/>
      <c r="D32" s="233"/>
      <c r="E32" s="233"/>
      <c r="F32" s="233"/>
      <c r="G32" s="334"/>
      <c r="H32" s="233"/>
      <c r="I32" s="233"/>
      <c r="J32" s="233"/>
      <c r="K32" s="233"/>
      <c r="L32" s="233"/>
      <c r="M32" s="233"/>
      <c r="N32" s="233"/>
      <c r="O32" s="233"/>
      <c r="P32" s="233"/>
    </row>
    <row r="33" spans="2:16">
      <c r="B33" s="233"/>
      <c r="C33" s="233"/>
      <c r="D33" s="233"/>
      <c r="E33" s="233"/>
      <c r="F33" s="233"/>
      <c r="G33" s="334"/>
      <c r="H33" s="233"/>
      <c r="I33" s="233"/>
      <c r="J33" s="233"/>
      <c r="K33" s="233"/>
      <c r="L33" s="233"/>
      <c r="M33" s="233"/>
      <c r="N33" s="233"/>
      <c r="O33" s="233"/>
      <c r="P33" s="233"/>
    </row>
    <row r="34" spans="2:16">
      <c r="B34" s="233"/>
      <c r="C34" s="233"/>
      <c r="D34" s="233"/>
      <c r="E34" s="233"/>
      <c r="F34" s="233"/>
      <c r="G34" s="334"/>
      <c r="H34" s="233"/>
      <c r="I34" s="233"/>
      <c r="J34" s="233"/>
      <c r="K34" s="233"/>
      <c r="L34" s="233"/>
      <c r="M34" s="233"/>
      <c r="N34" s="233"/>
      <c r="O34" s="233"/>
      <c r="P34" s="233"/>
    </row>
    <row r="35" spans="2:16">
      <c r="B35" s="233"/>
      <c r="C35" s="233"/>
      <c r="D35" s="233"/>
      <c r="E35" s="233"/>
      <c r="F35" s="233"/>
      <c r="G35" s="334"/>
      <c r="H35" s="233"/>
      <c r="I35" s="233"/>
      <c r="J35" s="233"/>
      <c r="K35" s="233"/>
      <c r="L35" s="233"/>
      <c r="M35" s="233"/>
      <c r="N35" s="233"/>
      <c r="O35" s="233"/>
      <c r="P35" s="233"/>
    </row>
    <row r="36" spans="2:16">
      <c r="B36" s="233"/>
      <c r="C36" s="233"/>
      <c r="D36" s="233"/>
      <c r="E36" s="233"/>
      <c r="F36" s="233"/>
      <c r="G36" s="334"/>
      <c r="H36" s="233"/>
      <c r="I36" s="233"/>
      <c r="J36" s="233"/>
      <c r="K36" s="233"/>
      <c r="L36" s="233"/>
      <c r="M36" s="233"/>
      <c r="N36" s="233"/>
      <c r="O36" s="233"/>
      <c r="P36" s="233"/>
    </row>
    <row r="37" spans="2:16">
      <c r="B37" s="233"/>
      <c r="C37" s="233"/>
      <c r="D37" s="233"/>
      <c r="E37" s="233"/>
      <c r="F37" s="233"/>
      <c r="G37" s="334"/>
      <c r="H37" s="233"/>
      <c r="I37" s="233"/>
      <c r="J37" s="233"/>
      <c r="K37" s="233"/>
      <c r="L37" s="233"/>
      <c r="M37" s="233"/>
      <c r="N37" s="233"/>
      <c r="O37" s="233"/>
      <c r="P37" s="233"/>
    </row>
    <row r="38" spans="2:16">
      <c r="B38" s="233"/>
      <c r="C38" s="233"/>
      <c r="D38" s="233"/>
      <c r="E38" s="233"/>
      <c r="F38" s="233"/>
      <c r="G38" s="334"/>
      <c r="H38" s="233"/>
      <c r="I38" s="233"/>
      <c r="J38" s="233"/>
      <c r="K38" s="233"/>
      <c r="L38" s="233"/>
      <c r="M38" s="233"/>
      <c r="N38" s="233"/>
      <c r="O38" s="233"/>
      <c r="P38" s="233"/>
    </row>
    <row r="39" spans="2:16">
      <c r="B39" s="233"/>
      <c r="C39" s="233"/>
      <c r="D39" s="233"/>
      <c r="E39" s="233"/>
      <c r="F39" s="233"/>
      <c r="G39" s="334"/>
      <c r="H39" s="233"/>
      <c r="I39" s="233"/>
      <c r="J39" s="233"/>
      <c r="K39" s="233"/>
      <c r="L39" s="233"/>
      <c r="M39" s="233"/>
      <c r="N39" s="233"/>
      <c r="O39" s="233"/>
      <c r="P39" s="233"/>
    </row>
    <row r="40" spans="2:16">
      <c r="B40" s="233"/>
      <c r="C40" s="233"/>
      <c r="D40" s="233"/>
      <c r="E40" s="233"/>
      <c r="F40" s="233"/>
      <c r="G40" s="334"/>
      <c r="H40" s="233"/>
      <c r="I40" s="233"/>
      <c r="J40" s="233"/>
      <c r="K40" s="233"/>
      <c r="L40" s="233"/>
      <c r="M40" s="233"/>
      <c r="N40" s="233"/>
      <c r="O40" s="233"/>
      <c r="P40" s="233"/>
    </row>
    <row r="41" spans="2:16">
      <c r="B41" s="233"/>
      <c r="C41" s="233"/>
      <c r="D41" s="233"/>
      <c r="E41" s="233"/>
      <c r="F41" s="233"/>
      <c r="G41" s="334"/>
      <c r="H41" s="233"/>
      <c r="I41" s="233"/>
      <c r="J41" s="233"/>
      <c r="K41" s="233"/>
      <c r="L41" s="233"/>
      <c r="M41" s="233"/>
      <c r="N41" s="233"/>
      <c r="O41" s="233"/>
      <c r="P41" s="233"/>
    </row>
    <row r="42" spans="2:16">
      <c r="B42" s="233"/>
      <c r="C42" s="233"/>
      <c r="D42" s="233"/>
      <c r="E42" s="234"/>
      <c r="F42" s="234"/>
      <c r="G42" s="327"/>
      <c r="H42" s="233"/>
      <c r="I42" s="233"/>
      <c r="J42" s="233"/>
      <c r="K42" s="233"/>
      <c r="L42" s="233"/>
      <c r="M42" s="233"/>
      <c r="N42" s="233"/>
      <c r="O42" s="233"/>
      <c r="P42" s="233"/>
    </row>
    <row r="43" spans="2:16">
      <c r="B43" s="233"/>
      <c r="C43" s="233"/>
      <c r="D43" s="233"/>
      <c r="E43" s="233"/>
      <c r="F43" s="233"/>
      <c r="G43" s="334"/>
      <c r="H43" s="233"/>
      <c r="I43" s="233"/>
      <c r="J43" s="233"/>
      <c r="K43" s="233"/>
      <c r="L43" s="233"/>
      <c r="M43" s="233"/>
      <c r="N43" s="233"/>
      <c r="O43" s="233"/>
      <c r="P43" s="233"/>
    </row>
    <row r="44" spans="2:16">
      <c r="B44" s="234"/>
      <c r="C44" s="233"/>
      <c r="D44" s="234"/>
      <c r="E44" s="234"/>
      <c r="F44" s="234"/>
      <c r="G44" s="327"/>
      <c r="H44" s="234"/>
      <c r="I44" s="233"/>
      <c r="J44" s="234"/>
      <c r="K44" s="233"/>
      <c r="L44" s="233"/>
      <c r="M44" s="233"/>
      <c r="N44" s="233"/>
      <c r="O44" s="233"/>
      <c r="P44" s="233"/>
    </row>
    <row r="45" spans="2:16">
      <c r="B45" s="234"/>
      <c r="C45" s="234"/>
      <c r="D45" s="234"/>
      <c r="E45" s="234"/>
      <c r="F45" s="234"/>
      <c r="G45" s="327"/>
      <c r="H45" s="234"/>
      <c r="I45" s="234"/>
      <c r="J45" s="234"/>
      <c r="K45" s="233"/>
      <c r="L45" s="233"/>
      <c r="M45" s="233"/>
      <c r="N45" s="233"/>
      <c r="O45" s="233"/>
      <c r="P45" s="233"/>
    </row>
    <row r="46" spans="2:16">
      <c r="B46" s="233"/>
      <c r="C46" s="233"/>
      <c r="D46" s="233"/>
      <c r="E46" s="233"/>
      <c r="F46" s="233"/>
      <c r="G46" s="334"/>
      <c r="H46" s="233"/>
      <c r="I46" s="233"/>
      <c r="J46" s="233"/>
      <c r="K46" s="233"/>
      <c r="L46" s="233"/>
      <c r="M46" s="233"/>
      <c r="N46" s="233"/>
      <c r="O46" s="233"/>
      <c r="P46" s="23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  <ignoredErrors>
    <ignoredError sqref="D6: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2025-06-12T13:05:01Z</dcterms:modified>
</cp:coreProperties>
</file>